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<sst xmlns="http://schemas.openxmlformats.org/spreadsheetml/2006/main" xmlns:r="http://schemas.openxmlformats.org/officeDocument/2006/relationships" count="535" uniqueCount="535">
  <si>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</si>
  <si>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5"/>
  </si>
  <si>
    <t>標準財政規模比（％）</t>
  </si>
  <si>
    <t>R01</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</si>
  <si>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</si>
  <si>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</si>
  <si>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</si>
  <si>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第2次</t>
    <rPh sb="0" eb="1">
      <t>ダイ</t>
    </rPh>
    <rPh sb="2" eb="3">
      <t>ジ</t>
    </rPh>
    <phoneticPr fontId="33"/>
  </si>
  <si>
    <t>（参考）</t>
    <rPh sb="1" eb="3">
      <t>サンコウ</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</si>
  <si>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</si>
  <si>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</si>
  <si>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</si>
  <si>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</si>
  <si>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</si>
  <si>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</si>
  <si>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</si>
  <si>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</si>
  <si>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</si>
  <si>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</si>
  <si>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</si>
  <si>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</si>
  <si>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</si>
  <si>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</si>
  <si>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</si>
  <si>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</si>
  <si>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</si>
  <si>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</si>
  <si>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</si>
  <si>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</si>
  <si>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</si>
  <si>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</si>
  <si>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</si>
  <si>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</si>
  <si>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</si>
  <si>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</si>
  <si>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</si>
  <si>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</si>
  <si>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</si>
  <si>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</si>
  <si>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</si>
  <si>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</si>
  <si>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</si>
  <si>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</si>
  <si>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</si>
  <si>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</si>
  <si>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</si>
  <si>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</si>
  <si>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</si>
  <si>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</si>
  <si>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</si>
  <si>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</si>
  <si>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</si>
  <si>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</si>
  <si>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</si>
  <si>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</si>
  <si>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</si>
  <si>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</si>
  <si>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</si>
  <si>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</si>
  <si>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</si>
  <si>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</si>
  <si>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</si>
  <si>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</si>
  <si>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(当該欄に積立額が多い上位５基金の基金名を入力して下さい(R05年度末現在))</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</si>
  <si>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</si>
  <si>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</si>
  <si>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</si>
  <si>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</si>
  <si>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</si>
  <si>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</si>
  <si>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</si>
  <si>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</si>
  <si>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</si>
  <si>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</si>
  <si>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</si>
  <si>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</si>
  <si>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</si>
  <si>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</si>
  <si>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</si>
  <si>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</si>
  <si>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</si>
  <si>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</si>
  <si>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</si>
  <si>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</si>
  <si>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</si>
  <si>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</si>
  <si>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</si>
  <si>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</si>
  <si>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</si>
  <si>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</si>
  <si>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</si>
  <si>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</si>
  <si>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</si>
  <si>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</si>
  <si>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</si>
  <si>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</si>
  <si>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</si>
  <si>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</si>
  <si>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</si>
  <si>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</si>
  <si>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</si>
  <si>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</si>
  <si>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</si>
  <si>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</si>
  <si>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</si>
  <si>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</si>
  <si>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</si>
  <si>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</si>
  <si>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</si>
  <si>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</si>
  <si>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</si>
  <si>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</si>
  <si>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</si>
  <si>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</si>
  <si>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</si>
  <si>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</si>
  <si>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</si>
  <si>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</si>
  <si>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</si>
  <si>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</si>
  <si>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</si>
  <si>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</si>
  <si>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</si>
  <si>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</si>
  <si>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</si>
  <si>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</si>
  <si>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</si>
  <si>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</si>
  <si>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</si>
  <si>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</si>
  <si>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</si>
  <si>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</si>
  <si>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</si>
  <si>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</si>
  <si>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</si>
  <si>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</si>
  <si>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</si>
  <si>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</si>
  <si>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</si>
  <si>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</si>
  <si>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</si>
  <si>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</si>
  <si>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</si>
  <si>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Ⅱ－２</t>
  </si>
  <si>
    <t>　うち臨時財政対策債</t>
  </si>
  <si>
    <t>歳入合計</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</si>
  <si>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</si>
  <si>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</si>
  <si>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</si>
  <si>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</si>
  <si>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</si>
  <si>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</si>
  <si>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</si>
  <si>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</si>
  <si>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</si>
  <si>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</si>
  <si>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</si>
  <si>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</si>
  <si>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</si>
  <si>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</si>
  <si>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</si>
  <si>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</si>
  <si>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</si>
  <si>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長瀞町</t>
  </si>
  <si>
    <t>　　水利地益税等</t>
  </si>
  <si>
    <t>地方交付税種地</t>
    <rPh sb="0" eb="2">
      <t>チホウ</t>
    </rPh>
    <rPh sb="2" eb="5">
      <t>コウフゼイ</t>
    </rPh>
    <rPh sb="5" eb="6">
      <t>シュ</t>
    </rPh>
    <rPh sb="6" eb="7">
      <t>チ</t>
    </rPh>
    <phoneticPr fontId="33"/>
  </si>
  <si>
    <t>-2.2</t>
  </si>
  <si>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</si>
  <si>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</si>
  <si>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</si>
  <si>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</si>
  <si>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</si>
  <si>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</si>
  <si>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</si>
  <si>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</si>
  <si>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</si>
  <si>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</si>
  <si>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</si>
  <si>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</si>
  <si>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</si>
  <si>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</si>
  <si>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</si>
  <si>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</si>
  <si>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</si>
  <si>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</si>
  <si>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</si>
  <si>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</si>
  <si>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</si>
  <si>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</si>
  <si>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</si>
  <si>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</si>
  <si>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</si>
  <si>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</si>
  <si>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</si>
  <si>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</si>
  <si>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</si>
  <si>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</si>
  <si>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-7.1</t>
  </si>
  <si>
    <t>農林水産業費</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</si>
  <si>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</si>
  <si>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</si>
  <si>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</si>
  <si>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</si>
  <si>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</si>
  <si>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</si>
  <si>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</si>
  <si>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</si>
  <si>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</si>
  <si>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</si>
  <si>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</si>
  <si>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</si>
  <si>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</si>
  <si>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</si>
  <si>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</si>
  <si>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</si>
  <si>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</si>
  <si>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</si>
  <si>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</si>
  <si>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</si>
  <si>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</si>
  <si>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</si>
  <si>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</si>
  <si>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</si>
  <si>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</si>
  <si>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</si>
  <si>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</si>
  <si>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</si>
  <si>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</si>
  <si>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</si>
  <si>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</si>
  <si>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</si>
  <si>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1人あたり平均
給料月額(百円)</t>
    <rPh sb="1" eb="2">
      <t>リ</t>
    </rPh>
    <rPh sb="5" eb="7">
      <t>ヘイキン</t>
    </rPh>
    <rPh sb="8" eb="10">
      <t>キュウリョウ</t>
    </rPh>
    <rPh sb="10" eb="11">
      <t>ツキ</t>
    </rPh>
    <rPh sb="11" eb="12">
      <t>ガク</t>
    </rPh>
    <rPh sb="13" eb="15">
      <t>ヒャクエン</t>
    </rPh>
    <phoneticPr fontId="33"/>
  </si>
  <si>
    <t>-2.3</t>
  </si>
  <si>
    <t>当該団体
からの
出資金</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</si>
  <si>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</si>
  <si>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</si>
  <si>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</si>
  <si>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</si>
  <si>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</si>
  <si>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</si>
  <si>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</si>
  <si>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</si>
  <si>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</si>
  <si>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</si>
  <si>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</si>
  <si>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</si>
  <si>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</si>
  <si>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</si>
  <si>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</si>
  <si>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</si>
  <si>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</si>
  <si>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</si>
  <si>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</si>
  <si>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</si>
  <si>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</si>
  <si>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</si>
  <si>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</si>
  <si>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</si>
  <si>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</si>
  <si>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</si>
  <si>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</si>
  <si>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</si>
  <si>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</si>
  <si>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</si>
  <si>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</si>
  <si>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</si>
  <si>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</si>
  <si>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</si>
  <si>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</si>
  <si>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</si>
  <si>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</si>
  <si>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</si>
  <si>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</si>
  <si>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</si>
  <si>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</si>
  <si>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</si>
  <si>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</si>
  <si>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</si>
  <si>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</si>
  <si>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</si>
  <si>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</si>
  <si>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</si>
  <si>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</si>
  <si>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</si>
  <si>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</si>
  <si>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</si>
  <si>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</si>
  <si>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</si>
  <si>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</si>
  <si>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</si>
  <si>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</si>
  <si>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</si>
  <si>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</si>
  <si>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</si>
  <si>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</si>
  <si>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</si>
  <si>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</si>
  <si>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</si>
  <si>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</si>
  <si>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</si>
  <si>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</si>
  <si>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</si>
  <si>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埼玉県長瀞町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</si>
  <si>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</si>
  <si>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</si>
  <si>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</si>
  <si>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</si>
  <si>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</si>
  <si>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</si>
  <si>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</si>
  <si>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</si>
  <si>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</si>
  <si>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</si>
  <si>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</si>
  <si>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</si>
  <si>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</si>
  <si>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</si>
  <si>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</si>
  <si>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</si>
  <si>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</si>
  <si>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</si>
  <si>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交通災害特別会計</t>
    <rPh sb="0" eb="2">
      <t>コウツウ</t>
    </rPh>
    <rPh sb="2" eb="4">
      <t>サイガイ</t>
    </rPh>
    <rPh sb="4" eb="6">
      <t>トクベツ</t>
    </rPh>
    <rPh sb="6" eb="8">
      <t>カイケイ</t>
    </rPh>
    <phoneticPr fontId="33"/>
  </si>
  <si>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</si>
  <si>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</si>
  <si>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</si>
  <si>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</si>
  <si>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</si>
  <si>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</si>
  <si>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</si>
  <si>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</si>
  <si>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</si>
  <si>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</si>
  <si>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</si>
  <si>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</si>
  <si>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</si>
  <si>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</si>
  <si>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</si>
  <si>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</si>
  <si>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</si>
  <si>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</si>
  <si>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</si>
  <si>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</si>
  <si>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</si>
  <si>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</si>
  <si>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</si>
  <si>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</si>
  <si>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</si>
  <si>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</si>
  <si>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</si>
  <si>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</si>
  <si>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</si>
  <si>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</si>
  <si>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</si>
  <si>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</si>
  <si>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</si>
  <si>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</si>
  <si>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</si>
  <si>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</si>
  <si>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</si>
  <si>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</si>
  <si>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</si>
  <si>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</si>
  <si>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</si>
  <si>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</si>
  <si>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</si>
  <si>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</si>
  <si>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</si>
  <si>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</si>
  <si>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</si>
  <si>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</si>
  <si>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</si>
  <si>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</si>
  <si>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</si>
  <si>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</si>
  <si>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</si>
  <si>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</si>
  <si>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</si>
  <si>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</si>
  <si>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</si>
  <si>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</si>
  <si>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</si>
  <si>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</si>
  <si>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</si>
  <si>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</si>
  <si>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</si>
  <si>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</si>
  <si>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</si>
  <si>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</si>
  <si>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</si>
  <si>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</si>
  <si>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</si>
  <si>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</si>
  <si>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</si>
  <si>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</si>
  <si>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</si>
  <si>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</si>
  <si>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</si>
  <si>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</si>
  <si>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</si>
  <si>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</si>
  <si>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</si>
  <si>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</si>
  <si>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</si>
  <si>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</si>
  <si>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</si>
  <si>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</si>
  <si>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</si>
  <si>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</si>
  <si>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</si>
  <si>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</si>
  <si>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</si>
  <si>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</si>
  <si>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</si>
  <si>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</si>
  <si>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</si>
  <si>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</si>
  <si>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</si>
  <si>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</si>
  <si>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</si>
  <si>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</si>
  <si>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</si>
  <si>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</si>
  <si>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</si>
  <si>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</si>
  <si>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</si>
  <si>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</si>
  <si>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</si>
  <si>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</si>
  <si>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</si>
  <si>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</si>
  <si>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</si>
  <si>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</si>
  <si>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</si>
  <si>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</si>
  <si>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</si>
  <si>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</si>
  <si>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</si>
  <si>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</si>
  <si>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</si>
  <si>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</si>
  <si>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</si>
  <si>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</si>
  <si>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</si>
  <si>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</si>
  <si>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</si>
  <si>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</si>
  <si>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</si>
  <si>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</si>
  <si>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</si>
  <si>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</si>
  <si>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</si>
  <si>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</si>
  <si>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</si>
  <si>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</si>
  <si>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</si>
  <si>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</si>
  <si>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</si>
  <si>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</si>
  <si>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</si>
  <si>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</si>
  <si>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</si>
  <si>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</si>
  <si>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</si>
  <si>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</si>
  <si>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</si>
  <si>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</si>
  <si>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</si>
  <si>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</si>
  <si>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</si>
  <si>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</si>
  <si>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</si>
  <si>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</si>
  <si>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</si>
  <si>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</si>
  <si>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</si>
  <si>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</si>
  <si>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</si>
  <si>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埼玉県市町村総合事務組合</t>
    <rPh sb="0" eb="3">
      <t>サイタマケン</t>
    </rPh>
    <rPh sb="3" eb="6">
      <t>シチョウソン</t>
    </rPh>
    <rPh sb="6" eb="8">
      <t>ソウゴウ</t>
    </rPh>
    <rPh sb="8" eb="10">
      <t>ジム</t>
    </rPh>
    <rPh sb="10" eb="12">
      <t>クミアイ</t>
    </rPh>
    <phoneticPr fontId="33"/>
  </si>
  <si>
    <t>R03</t>
  </si>
  <si>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</si>
  <si>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</si>
  <si>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</si>
  <si>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</si>
  <si>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</si>
  <si>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</si>
  <si>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</si>
  <si>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</si>
  <si>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</si>
  <si>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</si>
  <si>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</si>
  <si>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</si>
  <si>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</si>
  <si>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</si>
  <si>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</si>
  <si>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</si>
  <si>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</si>
  <si>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</si>
  <si>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</si>
  <si>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</si>
  <si>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</si>
  <si>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</si>
  <si>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</si>
  <si>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</si>
  <si>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</si>
  <si>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</si>
  <si>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 2.16</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</si>
  <si>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</si>
  <si>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</si>
  <si>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</si>
  <si>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</si>
  <si>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</si>
  <si>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</si>
  <si>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</si>
  <si>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</si>
  <si>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</si>
  <si>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</si>
  <si>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</si>
  <si>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</si>
  <si>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将来負担比率は大きく改善したものの、有形固定資産減価償却率については、類似団体と比較して高い水準となっています。
　施設の新規整備を抑制し、公共施設を必要最低限とするほか、不要な施設については除却していきたいと考えています。</t>
    <rPh sb="1" eb="3">
      <t>ショウライ</t>
    </rPh>
    <rPh sb="3" eb="5">
      <t>フタン</t>
    </rPh>
    <rPh sb="5" eb="7">
      <t>ヒリツ</t>
    </rPh>
    <rPh sb="8" eb="9">
      <t>オオ</t>
    </rPh>
    <rPh sb="11" eb="13">
      <t>カイゼン</t>
    </rPh>
    <rPh sb="19" eb="21">
      <t>ユウケイ</t>
    </rPh>
    <rPh sb="21" eb="25">
      <t>コテイシサン</t>
    </rPh>
    <rPh sb="25" eb="27">
      <t>ゲンカ</t>
    </rPh>
    <rPh sb="27" eb="30">
      <t>ショウキャクリツ</t>
    </rPh>
    <rPh sb="36" eb="38">
      <t>ルイジ</t>
    </rPh>
    <rPh sb="38" eb="40">
      <t>ダンタイ</t>
    </rPh>
    <rPh sb="41" eb="43">
      <t>ヒカク</t>
    </rPh>
    <rPh sb="45" eb="46">
      <t>タカ</t>
    </rPh>
    <rPh sb="47" eb="49">
      <t>スイジュン</t>
    </rPh>
    <rPh sb="59" eb="61">
      <t>シセツ</t>
    </rPh>
    <rPh sb="62" eb="64">
      <t>シンキ</t>
    </rPh>
    <rPh sb="64" eb="66">
      <t>セイビ</t>
    </rPh>
    <rPh sb="67" eb="69">
      <t>ヨクセイ</t>
    </rPh>
    <rPh sb="71" eb="73">
      <t>コウキョウ</t>
    </rPh>
    <rPh sb="73" eb="75">
      <t>シセツ</t>
    </rPh>
    <rPh sb="76" eb="78">
      <t>ヒツヨウ</t>
    </rPh>
    <rPh sb="78" eb="81">
      <t>サイテイゲン</t>
    </rPh>
    <rPh sb="87" eb="89">
      <t>フヨウ</t>
    </rPh>
    <rPh sb="90" eb="92">
      <t>シセツ</t>
    </rPh>
    <rPh sb="97" eb="99">
      <t>ジョキャク</t>
    </rPh>
    <rPh sb="106" eb="107">
      <t>カンガ</t>
    </rPh>
    <phoneticPr fontId="33"/>
  </si>
  <si>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</si>
  <si>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</si>
  <si>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</si>
  <si>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</si>
  <si>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R04</t>
  </si>
  <si>
    <t>▲ 0.51</t>
  </si>
  <si>
    <t>その他会計（赤字）</t>
  </si>
  <si>
    <t>彩の国さいたま人づくり広域連合</t>
    <rPh sb="0" eb="1">
      <t>サイ</t>
    </rPh>
    <rPh sb="2" eb="3">
      <t>クニ</t>
    </rPh>
    <rPh sb="7" eb="8">
      <t>ヒト</t>
    </rPh>
    <rPh sb="11" eb="15">
      <t>コウイキレンゴウ</t>
    </rPh>
    <phoneticPr fontId="33"/>
  </si>
  <si>
    <t>一般会計</t>
    <rPh sb="0" eb="2">
      <t>イッパン</t>
    </rPh>
    <rPh sb="2" eb="4">
      <t>カイケイ</t>
    </rPh>
    <phoneticPr fontId="33"/>
  </si>
  <si>
    <t>特別会計</t>
    <rPh sb="0" eb="4">
      <t>トクベツカイケイ</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</si>
  <si>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</si>
  <si>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</si>
  <si>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</si>
  <si>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　実質公債費比率について、当該年度の元金償還額以上の借入を行わないよう努めるとともに、借入を行う場合には、可能な限り交付税措置のある起債を活用し、比率の改善に努めていきます。
　将来負担比率については、今後も引き続き地方債現在高と組合負担等見込額の減少に努めていきます。</t>
    <rPh sb="1" eb="3">
      <t>ジッシツ</t>
    </rPh>
    <rPh sb="3" eb="6">
      <t>コウサイヒ</t>
    </rPh>
    <rPh sb="6" eb="8">
      <t>ヒリツ</t>
    </rPh>
    <rPh sb="13" eb="15">
      <t>トウガイ</t>
    </rPh>
    <rPh sb="15" eb="17">
      <t>ネンド</t>
    </rPh>
    <rPh sb="18" eb="20">
      <t>ガンキン</t>
    </rPh>
    <rPh sb="20" eb="23">
      <t>ショウカンガク</t>
    </rPh>
    <rPh sb="23" eb="25">
      <t>イジョウ</t>
    </rPh>
    <rPh sb="26" eb="28">
      <t>カリイレ</t>
    </rPh>
    <rPh sb="29" eb="30">
      <t>オコナ</t>
    </rPh>
    <rPh sb="35" eb="36">
      <t>ツト</t>
    </rPh>
    <rPh sb="43" eb="45">
      <t>カリイレ</t>
    </rPh>
    <rPh sb="46" eb="47">
      <t>オコナ</t>
    </rPh>
    <rPh sb="48" eb="50">
      <t>バアイ</t>
    </rPh>
    <rPh sb="53" eb="55">
      <t>カノウ</t>
    </rPh>
    <rPh sb="56" eb="57">
      <t>カギ</t>
    </rPh>
    <rPh sb="58" eb="61">
      <t>コウフゼイ</t>
    </rPh>
    <rPh sb="61" eb="63">
      <t>ソチ</t>
    </rPh>
    <rPh sb="66" eb="68">
      <t>キサイ</t>
    </rPh>
    <rPh sb="69" eb="71">
      <t>カツヨウ</t>
    </rPh>
    <rPh sb="73" eb="75">
      <t>ヒリツ</t>
    </rPh>
    <rPh sb="76" eb="78">
      <t>カイゼン</t>
    </rPh>
    <rPh sb="79" eb="80">
      <t>ツト</t>
    </rPh>
    <rPh sb="89" eb="91">
      <t>ショウライ</t>
    </rPh>
    <rPh sb="91" eb="93">
      <t>フタン</t>
    </rPh>
    <rPh sb="93" eb="95">
      <t>ヒリツ</t>
    </rPh>
    <rPh sb="101" eb="103">
      <t>コンゴ</t>
    </rPh>
    <rPh sb="104" eb="105">
      <t>ヒ</t>
    </rPh>
    <rPh sb="106" eb="107">
      <t>ツヅ</t>
    </rPh>
    <rPh sb="108" eb="111">
      <t>チホウサイ</t>
    </rPh>
    <rPh sb="111" eb="114">
      <t>ゲンザイダカ</t>
    </rPh>
    <rPh sb="115" eb="117">
      <t>クミアイ</t>
    </rPh>
    <rPh sb="117" eb="119">
      <t>フタン</t>
    </rPh>
    <rPh sb="119" eb="120">
      <t>トウ</t>
    </rPh>
    <rPh sb="120" eb="123">
      <t>ミコミガク</t>
    </rPh>
    <rPh sb="124" eb="126">
      <t>ゲンショウ</t>
    </rPh>
    <rPh sb="127" eb="128">
      <t>ツト</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</si>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</sst>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8">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113638_長瀞町_2023(2回目)" xfId="4"/>
    <cellStyle name="標準 2_【財政状況資料集】_113638_長瀞町_2023(2回目)_1" xfId="5"/>
    <cellStyle name="標準 2_【財政状況資料集】_113638_長瀞町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113638_長瀞町_2023(2回目)" xfId="18"/>
    <cellStyle name="標準_APAHO252300" xfId="19"/>
    <cellStyle name="標準_APAHO252300_【財政状況資料集】_113638_長瀞町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113638_長瀞町_2023(2回目)" xfId="25"/>
    <cellStyle name="標準_【レイアウト】（県）資料３（Ｐ２）　歳出比較分析表" xfId="26"/>
    <cellStyle name="標準_【レイアウト】（県）資料３（Ｐ２）　歳出比較分析表_【財政状況資料集】_113638_長瀞町_2023(2回目)" xfId="27"/>
    <cellStyle name="標準_【財政状況資料集】_113638_長瀞町_2023(2回目)" xfId="28"/>
    <cellStyle name="標準_【財政状況資料集】_113638_長瀞町_2023(2回目)_1" xfId="29"/>
    <cellStyle name="標準_【財政状況資料集】_113638_長瀞町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18084</c:v>
                </c:pt>
                <c:pt idx="1">
                  <c:v>29385</c:v>
                </c:pt>
                <c:pt idx="2">
                  <c:v>18215</c:v>
                </c:pt>
                <c:pt idx="3">
                  <c:v>25561</c:v>
                </c:pt>
                <c:pt idx="4">
                  <c:v>27733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91607570786e-002"/>
              <c:y val="7.516328777868283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6.07</c:v>
                </c:pt>
                <c:pt idx="1">
                  <c:v>5.92</c:v>
                </c:pt>
                <c:pt idx="2">
                  <c:v>8.76</c:v>
                </c:pt>
                <c:pt idx="3">
                  <c:v>6.58</c:v>
                </c:pt>
                <c:pt idx="4">
                  <c:v>9.84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17.399999999999999</c:v>
                </c:pt>
                <c:pt idx="1">
                  <c:v>19.88</c:v>
                </c:pt>
                <c:pt idx="2">
                  <c:v>22.43</c:v>
                </c:pt>
                <c:pt idx="3">
                  <c:v>22.45</c:v>
                </c:pt>
                <c:pt idx="4">
                  <c:v>22.36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-0.51</c:v>
                </c:pt>
                <c:pt idx="1">
                  <c:v>3.58</c:v>
                </c:pt>
                <c:pt idx="2">
                  <c:v>7.13</c:v>
                </c:pt>
                <c:pt idx="3">
                  <c:v>-2.16</c:v>
                </c:pt>
                <c:pt idx="4">
                  <c:v>3.31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6.e-002</c:v>
                </c:pt>
                <c:pt idx="2">
                  <c:v>#N/A</c:v>
                </c:pt>
                <c:pt idx="3">
                  <c:v>1.e-002</c:v>
                </c:pt>
                <c:pt idx="4">
                  <c:v>#N/A</c:v>
                </c:pt>
                <c:pt idx="5">
                  <c:v>5.e-002</c:v>
                </c:pt>
                <c:pt idx="6">
                  <c:v>#N/A</c:v>
                </c:pt>
                <c:pt idx="7">
                  <c:v>4.e-002</c:v>
                </c:pt>
                <c:pt idx="8">
                  <c:v>#N/A</c:v>
                </c:pt>
                <c:pt idx="9">
                  <c:v>4.e-002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c:v>
                </c:pt>
                <c:pt idx="2">
                  <c:v>#N/A</c:v>
                </c:pt>
                <c:pt idx="3">
                  <c:v>1.91</c:v>
                </c:pt>
                <c:pt idx="4">
                  <c:v>#N/A</c:v>
                </c:pt>
                <c:pt idx="5">
                  <c:v>2.0099999999999998</c:v>
                </c:pt>
                <c:pt idx="6">
                  <c:v>#N/A</c:v>
                </c:pt>
                <c:pt idx="7">
                  <c:v>1.69</c:v>
                </c:pt>
                <c:pt idx="8">
                  <c:v>#N/A</c:v>
                </c:pt>
                <c:pt idx="9">
                  <c:v>1.98</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0.87</c:v>
                </c:pt>
                <c:pt idx="2">
                  <c:v>#N/A</c:v>
                </c:pt>
                <c:pt idx="3">
                  <c:v>0.95</c:v>
                </c:pt>
                <c:pt idx="4">
                  <c:v>#N/A</c:v>
                </c:pt>
                <c:pt idx="5">
                  <c:v>1.21</c:v>
                </c:pt>
                <c:pt idx="6">
                  <c:v>#N/A</c:v>
                </c:pt>
                <c:pt idx="7">
                  <c:v>1.67</c:v>
                </c:pt>
                <c:pt idx="8">
                  <c:v>#N/A</c:v>
                </c:pt>
                <c:pt idx="9">
                  <c:v>2.9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6.07</c:v>
                </c:pt>
                <c:pt idx="2">
                  <c:v>#N/A</c:v>
                </c:pt>
                <c:pt idx="3">
                  <c:v>5.92</c:v>
                </c:pt>
                <c:pt idx="4">
                  <c:v>#N/A</c:v>
                </c:pt>
                <c:pt idx="5">
                  <c:v>8.76</c:v>
                </c:pt>
                <c:pt idx="6">
                  <c:v>#N/A</c:v>
                </c:pt>
                <c:pt idx="7">
                  <c:v>6.58</c:v>
                </c:pt>
                <c:pt idx="8">
                  <c:v>#N/A</c:v>
                </c:pt>
                <c:pt idx="9">
                  <c:v>9.84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329</c:v>
                </c:pt>
                <c:pt idx="5">
                  <c:v>326</c:v>
                </c:pt>
                <c:pt idx="8">
                  <c:v>324</c:v>
                </c:pt>
                <c:pt idx="11">
                  <c:v>307</c:v>
                </c:pt>
                <c:pt idx="14">
                  <c:v>295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248</c:v>
                </c:pt>
                <c:pt idx="3">
                  <c:v>243</c:v>
                </c:pt>
                <c:pt idx="6">
                  <c:v>237</c:v>
                </c:pt>
                <c:pt idx="9">
                  <c:v>233</c:v>
                </c:pt>
                <c:pt idx="12">
                  <c:v>237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332</c:v>
                </c:pt>
                <c:pt idx="3">
                  <c:v>320</c:v>
                </c:pt>
                <c:pt idx="6">
                  <c:v>329</c:v>
                </c:pt>
                <c:pt idx="9">
                  <c:v>320</c:v>
                </c:pt>
                <c:pt idx="12">
                  <c:v>314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254</c:v>
                </c:pt>
                <c:pt idx="2">
                  <c:v>#N/A</c:v>
                </c:pt>
                <c:pt idx="3">
                  <c:v>#N/A</c:v>
                </c:pt>
                <c:pt idx="4">
                  <c:v>239</c:v>
                </c:pt>
                <c:pt idx="5">
                  <c:v>#N/A</c:v>
                </c:pt>
                <c:pt idx="6">
                  <c:v>#N/A</c:v>
                </c:pt>
                <c:pt idx="7">
                  <c:v>244</c:v>
                </c:pt>
                <c:pt idx="8">
                  <c:v>#N/A</c:v>
                </c:pt>
                <c:pt idx="9">
                  <c:v>#N/A</c:v>
                </c:pt>
                <c:pt idx="10">
                  <c:v>248</c:v>
                </c:pt>
                <c:pt idx="11">
                  <c:v>#N/A</c:v>
                </c:pt>
                <c:pt idx="12">
                  <c:v>#N/A</c:v>
                </c:pt>
                <c:pt idx="13">
                  <c:v>258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3136</c:v>
                </c:pt>
                <c:pt idx="5">
                  <c:v>3018</c:v>
                </c:pt>
                <c:pt idx="8">
                  <c:v>2863</c:v>
                </c:pt>
                <c:pt idx="11">
                  <c:v>2745</c:v>
                </c:pt>
                <c:pt idx="14">
                  <c:v>2600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7</c:v>
                </c:pt>
                <c:pt idx="8">
                  <c:v>10</c:v>
                </c:pt>
                <c:pt idx="11">
                  <c:v>13</c:v>
                </c:pt>
                <c:pt idx="14">
                  <c:v>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895</c:v>
                </c:pt>
                <c:pt idx="5">
                  <c:v>1047</c:v>
                </c:pt>
                <c:pt idx="8">
                  <c:v>1287</c:v>
                </c:pt>
                <c:pt idx="11">
                  <c:v>2001</c:v>
                </c:pt>
                <c:pt idx="14">
                  <c:v>2360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5</c:v>
                </c:pt>
                <c:pt idx="6">
                  <c:v>4</c:v>
                </c:pt>
                <c:pt idx="9">
                  <c:v>4</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561</c:v>
                </c:pt>
                <c:pt idx="3">
                  <c:v>558</c:v>
                </c:pt>
                <c:pt idx="6">
                  <c:v>514</c:v>
                </c:pt>
                <c:pt idx="9">
                  <c:v>548</c:v>
                </c:pt>
                <c:pt idx="12">
                  <c:v>557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2108</c:v>
                </c:pt>
                <c:pt idx="3">
                  <c:v>1882</c:v>
                </c:pt>
                <c:pt idx="6">
                  <c:v>1687</c:v>
                </c:pt>
                <c:pt idx="9">
                  <c:v>1480</c:v>
                </c:pt>
                <c:pt idx="12">
                  <c:v>1293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13</c:v>
                </c:pt>
                <c:pt idx="6">
                  <c:v>12</c:v>
                </c:pt>
                <c:pt idx="9">
                  <c:v>19</c:v>
                </c:pt>
                <c:pt idx="12">
                  <c:v>28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2907</c:v>
                </c:pt>
                <c:pt idx="3">
                  <c:v>2879</c:v>
                </c:pt>
                <c:pt idx="6">
                  <c:v>2813</c:v>
                </c:pt>
                <c:pt idx="9">
                  <c:v>2679</c:v>
                </c:pt>
                <c:pt idx="12">
                  <c:v>2523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1560</c:v>
                </c:pt>
                <c:pt idx="2">
                  <c:v>#N/A</c:v>
                </c:pt>
                <c:pt idx="3">
                  <c:v>#N/A</c:v>
                </c:pt>
                <c:pt idx="4">
                  <c:v>1265</c:v>
                </c:pt>
                <c:pt idx="5">
                  <c:v>#N/A</c:v>
                </c:pt>
                <c:pt idx="6">
                  <c:v>#N/A</c:v>
                </c:pt>
                <c:pt idx="7">
                  <c:v>871</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565</c:v>
                </c:pt>
                <c:pt idx="1">
                  <c:v>565</c:v>
                </c:pt>
                <c:pt idx="2">
                  <c:v>566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484</c:v>
                </c:pt>
                <c:pt idx="2">
                  <c:v>790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639</c:v>
                </c:pt>
                <c:pt idx="1">
                  <c:v>700</c:v>
                </c:pt>
                <c:pt idx="2">
                  <c:v>773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{6924FEC0-7336-4628-81D7-D49A0B9D1E83}</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{C4310242-3263-4926-83D0-3DBC0A6432E4}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{22965C51-3AA9-479F-870A-E3B9C0EE0259}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{1494F9B6-09C3-4E0D-8ECD-2240F4664983}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{D02AD7C5-7775-4828-BC57-35439474D81C}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{7E833BA9-D73F-4FD8-86C5-AB23BECA6738}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{9E4E8F19-9A76-47EB-A074-32B808E10EEB}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{15F511A3-A7DE-45DA-8BA8-FD61785BE8C9}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{3707DD39-3889-4B4E-9A6D-0406BF5C9B43}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65.900000000000006</c:v>
                </c:pt>
                <c:pt idx="8">
                  <c:v>66.2</c:v>
                </c:pt>
                <c:pt idx="16">
                  <c:v>69.400000000000006</c:v>
                </c:pt>
                <c:pt idx="24">
                  <c:v>70.5</c:v>
                </c:pt>
                <c:pt idx="32">
                  <c:v>71.900000000000006</c:v>
                </c:pt>
              </c:numCache>
            </c:numRef>
          </c:xVal>
          <c:yVal>
            <c:numRef>
              <c:f>'公会計指標分析・財政指標組合せ分析表'!$BP$51:$DC$51</c:f>
              <c:numCache>
                <c:formatCode>#,##0.0;"▲ "#,##0.0</c:formatCode>
                <c:ptCount val="40"/>
                <c:pt idx="0">
                  <c:v>82.2</c:v>
                </c:pt>
                <c:pt idx="8">
                  <c:v>62.5</c:v>
                </c:pt>
                <c:pt idx="16">
                  <c:v>39.6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600801802570533e-002"/>
                  <c:y val="-5.91494850396313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{9D86C5AC-0925-4243-A0B1-4C91DF18D816}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{25F18648-1289-49DB-A367-B75DF7003F65}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{0C07835D-58DD-4BF4-ABE0-E0B77A68E08A}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{74DC5387-9CFD-4BA8-8E63-B7A19D55E89F}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{1637F005-D4ED-4543-9821-D288408E129B}</c15:txfldGUID>
                      <c15:f>#REF!</c15:f>
                      <c15:dlblFieldTableCache>
                        <c:ptCount val="1"/>
                        <c:pt idx="0">
                          <c:v>#REF!</c:v>
                        </c:pt>
                      </c15:dlblFieldTableCache>
                    </c15:dlblFTEntry>
                  </c15:dlblFieldTable>
                </c:ext>
              </c:extLst>
            </c:dLbl>
            <c:dLbl>
              <c:idx val="8"/>
              <c:layout>
                <c:manualLayout>
                  <c:x val="-4.0773343996076607e-002"/>
                  <c:y val="-5.615826385906429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{4AB9864B-EF0D-4F3B-8BA5-10884FAD927F}</c15:txfldGUID>
                      <c15:f>'公会計指標分析・財政指標組合せ分析表'!$BX$50</c15:f>
                      <c15:dlblFieldTableCache>
                        <c:ptCount val="1"/>
                        <c:pt idx="0">
                          <c:v>R02</c:v>
                        </c:pt>
                      </c15:dlblFieldTableCache>
                    </c15:dlblFTEntry>
                  </c15:dlblFieldTable>
                </c:ext>
              </c:extLst>
            </c:dLbl>
            <c:dLbl>
              <c:idx val="16"/>
              <c:layout>
                <c:manualLayout>
                  <c:x val="-2.3258157304391711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{44B006E2-3B3E-456C-A7C2-64457A704921}</c15:txfldGUID>
                      <c15:f>'公会計指標分析・財政指標組合せ分析表'!$CF$50</c15:f>
                      <c15:dlblFieldTableCache>
                        <c:ptCount val="1"/>
                        <c:pt idx="0">
                          <c:v>R03</c:v>
                        </c:pt>
                      </c15:dlblFieldTableCache>
                    </c15:dlblFTEntry>
                  </c15:dlblFieldTable>
                </c:ext>
              </c:extLst>
            </c:dLbl>
            <c:dLbl>
              <c:idx val="24"/>
              <c:layout>
                <c:manualLayout>
                  <c:x val="-2.8023483274762992e-002"/>
                  <c:y val="-7.890955503431351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{81239439-A976-43E7-8EA4-A8ED53E50E80}</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{9E31BF2B-4E64-4393-A7DB-EFCEDD22D364}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6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{F44B5827-E40D-49AC-B8FC-400CBD8DF604}</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{4CFB2972-0856-486C-A64F-C24B5D6EEE56}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{501DFE58-9483-4581-A60F-10DD7B8B01A8}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{18A8FEA9-F21A-4E90-948F-29DCCC855A0F}</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{60D7F4A0-7A22-4319-A15D-CD341C238159}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{1DC084DE-8114-4A21-A4A2-48C27C2B7A7B}</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{0BB0C4D2-4126-4C93-99AC-15762F0CDAF7}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{A67A5FEA-910F-4050-8349-E9FBE9005EEE}</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{8E7E6E99-AA28-48CA-97B7-6B1FA4E554D1}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12.9</c:v>
                </c:pt>
                <c:pt idx="8">
                  <c:v>12.7</c:v>
                </c:pt>
                <c:pt idx="16">
                  <c:v>12.1</c:v>
                </c:pt>
                <c:pt idx="24">
                  <c:v>11.4</c:v>
                </c:pt>
                <c:pt idx="32">
                  <c:v>11.2</c:v>
                </c:pt>
              </c:numCache>
            </c:numRef>
          </c:xVal>
          <c:yVal>
            <c:numRef>
              <c:f>'公会計指標分析・財政指標組合せ分析表'!$BP$73:$DC$73</c:f>
              <c:numCache>
                <c:formatCode>#,##0.0;"▲ "#,##0.0</c:formatCode>
                <c:ptCount val="40"/>
                <c:pt idx="0">
                  <c:v>82.2</c:v>
                </c:pt>
                <c:pt idx="8">
                  <c:v>62.5</c:v>
                </c:pt>
                <c:pt idx="16">
                  <c:v>39.6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76e-002"/>
                  <c:y val="-8.003883124062009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{5D1FB3B2-3383-4A20-AD26-A5A3CE6D6A42}</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{38B58086-010C-423F-9594-8B4A2AC1912F}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{EBD9398D-81B1-4C73-BE93-FA35416D0E51}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{9F8982EB-2323-4D14-9893-2C3032525A9F}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{C53CB346-8C98-4679-9EBE-A0F638C63DF2}</c15:txfldGUID>
                      <c15:f>#REF!</c15:f>
                      <c15:dlblFieldTableCache>
                        <c:ptCount val="1"/>
                        <c:pt idx="0">
                          <c:v>#REF!</c:v>
                        </c:pt>
                      </c15:dlblFieldTableCache>
                    </c15:dlblFTEntry>
                  </c15:dlblFieldTable>
                </c:ext>
              </c:extLst>
            </c:dLbl>
            <c:dLbl>
              <c:idx val="8"/>
              <c:layout>
                <c:manualLayout>
                  <c:x val="-1.8235628084249993e-002"/>
                  <c:y val="-4.479446293496779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{DA8A3CA7-955F-4EE6-8B5E-EC661473AEBD}</c15:txfldGUID>
                      <c15:f>'公会計指標分析・財政指標組合せ分析表'!$BX$72</c15:f>
                      <c15:dlblFieldTableCache>
                        <c:ptCount val="1"/>
                        <c:pt idx="0">
                          <c:v>R02</c:v>
                        </c:pt>
                      </c15:dlblFieldTableCache>
                    </c15:dlblFTEntry>
                  </c15:dlblFieldTable>
                </c:ext>
              </c:extLst>
            </c:dLbl>
            <c:dLbl>
              <c:idx val="16"/>
              <c:layout>
                <c:manualLayout>
                  <c:x val="-3.2797365924149273e-002"/>
                  <c:y val="-9.789287947793934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{A5187CB3-9CBC-4E75-BADB-A4B41FAF6973}</c15:txfldGUID>
                      <c15:f>'公会計指標分析・財政指標組合せ分析表'!$CF$72</c15:f>
                      <c15:dlblFieldTableCache>
                        <c:ptCount val="1"/>
                        <c:pt idx="0">
                          <c:v>R03</c:v>
                        </c:pt>
                      </c15:dlblFieldTableCache>
                    </c15:dlblFTEntry>
                  </c15:dlblFieldTable>
                </c:ext>
              </c:extLst>
            </c:dLbl>
            <c:dLbl>
              <c:idx val="24"/>
              <c:layout>
                <c:manualLayout>
                  <c:x val="-3.0343319526001892e-002"/>
                  <c:y val="-6.359908542119463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{AB034847-678D-4B13-80EE-79674B8975A9}</c15:txfldGUID>
                      <c15:f>'公会計指標分析・財政指標組合せ分析表'!$CN$72</c15:f>
                      <c15:dlblFieldTableCache>
                        <c:ptCount val="1"/>
                        <c:pt idx="0">
                          <c:v>R04</c:v>
                        </c:pt>
                      </c15:dlblFieldTableCache>
                    </c15:dlblFTEntry>
                  </c15:dlblFieldTable>
                </c:ext>
              </c:extLst>
            </c:dLbl>
            <c:dLbl>
              <c:idx val="32"/>
              <c:layout>
                <c:manualLayout>
                  <c:x val="-3.1570342725075584e-002"/>
                  <c:y val="-2.575763387667844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{590E97A4-5F59-4B62-813B-C276C28CAC5A}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 元利償還金については、徐々に減少させていく見込みです。</a:t>
          </a:r>
          <a:endParaRPr kumimoji="1" lang="ja-JP" altLang="en-US" sz="1400">
            <a:latin typeface="ＭＳ ゴシック"/>
            <a:ea typeface="ＭＳ ゴシック"/>
          </a:endParaRPr>
        </a:p>
        <a:p>
          <a:r>
            <a:rPr kumimoji="1" lang="ja-JP" altLang="en-US" sz="1400">
              <a:latin typeface="ＭＳ ゴシック"/>
              <a:ea typeface="ＭＳ ゴシック"/>
            </a:rPr>
            <a:t> 今後も、新規に発行する町債については、元金償還額を上回らないように設定するとともに、町債を発行する際には交付税措置のある事業債を活用するなど、公債費負担の適正化を図ってまいります。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他団体に比べ、依然として地方債現在高および組合等負担等見込額が多い状況ですが、</a:t>
          </a:r>
          <a:r>
            <a:rPr kumimoji="1" lang="ja-JP" altLang="en-US" sz="1400">
              <a:latin typeface="ＭＳ ゴシック"/>
              <a:ea typeface="ＭＳ ゴシック"/>
            </a:rPr>
            <a:t>地方債現在高および組合等負担金見込額が減少し、充当可能金額が増加しているため、将来負担比比率の分子は負数となっています。</a:t>
          </a:r>
          <a:endParaRPr kumimoji="1" lang="ja-JP" altLang="en-US" sz="1400">
            <a:latin typeface="ＭＳ ゴシック"/>
            <a:ea typeface="ＭＳ ゴシック"/>
          </a:endParaRPr>
        </a:p>
        <a:p>
          <a:r>
            <a:rPr kumimoji="1" lang="ja-JP" altLang="en-US" sz="1400">
              <a:latin typeface="ＭＳ ゴシック"/>
              <a:ea typeface="ＭＳ ゴシック"/>
            </a:rPr>
            <a:t> 今後も、</a:t>
          </a:r>
          <a:r>
            <a:rPr kumimoji="1" lang="ja-JP" altLang="en-US" sz="1400">
              <a:latin typeface="ＭＳ ゴシック"/>
              <a:ea typeface="ＭＳ ゴシック"/>
            </a:rPr>
            <a:t>新規に発行する町債については、元金償還額を上回らないように設定するとともに、町債を発行する際には交付税措置のある事業債を活用するなど、充当可能基金の増額に努め、比率の抑制に努めていき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埼玉県長瀞町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a:t>
          </a:r>
          <a:r>
            <a:rPr kumimoji="1" lang="ja-JP" altLang="en-US" sz="1300">
              <a:solidFill>
                <a:sysClr val="windowText" lastClr="000000"/>
              </a:solidFill>
              <a:effectLst/>
              <a:latin typeface="ＭＳ ゴシック"/>
              <a:ea typeface="ＭＳ ゴシック"/>
              <a:cs typeface="+mn-cs"/>
            </a:rPr>
            <a:t>大幅な</a:t>
          </a:r>
          <a:r>
            <a:rPr kumimoji="1" lang="ja-JP" altLang="en-US" sz="1300">
              <a:solidFill>
                <a:sysClr val="windowText" lastClr="000000"/>
              </a:solidFill>
              <a:effectLst/>
              <a:latin typeface="ＭＳ ゴシック"/>
              <a:ea typeface="ＭＳ ゴシック"/>
              <a:cs typeface="+mn-cs"/>
            </a:rPr>
            <a:t>増</a:t>
          </a:r>
          <a:r>
            <a:rPr kumimoji="1" lang="ja-JP" altLang="en-US" sz="1300">
              <a:solidFill>
                <a:schemeClr val="dk1"/>
              </a:solidFill>
              <a:effectLst/>
              <a:latin typeface="ＭＳ ゴシック"/>
              <a:ea typeface="ＭＳ ゴシック"/>
              <a:cs typeface="+mn-cs"/>
            </a:rPr>
            <a:t>加等により、減債基金を大幅に積み立てることができたほか、</a:t>
          </a:r>
          <a:r>
            <a:rPr kumimoji="1" lang="ja-JP" altLang="en-US" sz="1300">
              <a:solidFill>
                <a:schemeClr val="dk1"/>
              </a:solidFill>
              <a:effectLst/>
              <a:latin typeface="ＭＳ ゴシック"/>
              <a:ea typeface="ＭＳ ゴシック"/>
              <a:cs typeface="+mn-cs"/>
            </a:rPr>
            <a:t>寄附金を原資として将来の中学校教育等振興に備える中学校教育等振興基金の新設や、</a:t>
          </a:r>
          <a:r>
            <a:rPr kumimoji="1" lang="ja-JP" altLang="en-US" sz="1300">
              <a:solidFill>
                <a:schemeClr val="dk1"/>
              </a:solidFill>
              <a:effectLst/>
              <a:latin typeface="ＭＳ ゴシック"/>
              <a:ea typeface="ＭＳ ゴシック"/>
              <a:cs typeface="+mn-cs"/>
            </a:rPr>
            <a:t>ふるさと納税寄附金を積み立てるふるさと長瀞応援基金を一定程度積み立てることができたため、基金全体の残高が大幅に増加しました。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・財政調整基金および減債基金については、毎年度の決算剰余金および地方交付税等の上振れ分を積み立てます。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・その他特定目的金については、財政調整基金および減債基金の残高の状況等を鑑みて、必要に応じて積立および取崩をおこないます。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 将来の公共設備の整備・維持管理の財源に充てます。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・ふるさと長瀞応援基金: 地域活性化を図る次の①～⑤いずれかの事業の経費に充てます。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 ①快適な環境と安心して暮らせるまちづくり事業 ②産業振興及び観光地づくりに資する事業 ③生活環境の整備及び防災体制の充実に資する事業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④教育、文化並びにスポーツ活動の充実及び男女共同参画の推進に資する事業　⑤町民と行政の協同によるまちづくりに資する事業　⑥その他町長が必</a:t>
          </a:r>
          <a:r>
            <a:rPr kumimoji="1" lang="ja-JP" altLang="en-US" sz="1300">
              <a:solidFill>
                <a:schemeClr val="dk1"/>
              </a:solidFill>
              <a:effectLst/>
              <a:latin typeface="ＭＳ ゴシック"/>
              <a:ea typeface="ＭＳ ゴシック"/>
              <a:cs typeface="+mn-cs"/>
            </a:rPr>
            <a:t>要と認める事業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・森林環境整備基金: 間伐や人材育成、担い手の確保、木材利用の促進や普及啓発等の森林整備およびその促進に必要な経費の財源に充てます。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社会福祉協議会および老人クラブ連合会等の各種民間団体がおこなう在宅保健福祉事業その他地域福祉の振興に寄与する事業の経費に充</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 てます。具体的には次の①～④の事業です。（地域の保健福祉推進のために必要があると認められる場合は、その使用目的を明確にし、事業の経費の財</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 源に充てることができます。）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 ①在宅保健福祉の促進事業  ②生きがいづくり促進事業</a:t>
          </a:r>
          <a:r>
            <a:rPr kumimoji="1" lang="ja-JP" altLang="en-US" sz="1300">
              <a:solidFill>
                <a:schemeClr val="dk1"/>
              </a:solidFill>
              <a:effectLst/>
              <a:latin typeface="ＭＳ ゴシック"/>
              <a:ea typeface="ＭＳ ゴシック"/>
              <a:cs typeface="+mn-cs"/>
            </a:rPr>
            <a:t>  ③健康づくり促進事業</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  ④ボランティア活動の促進事業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・中学校教育等振興基金：長瀞町立長瀞中学校の教育振興を目的とした事業の実施に必要な経費の財源に充てます。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公共施設整備基金: 将来の公共施設の整備・維持管理の財源に充てるため、50百万円積み立てました。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・ふるさと長瀞応援基金: ふるさと納税寄附金を財源に約14百万円積み立てました。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・森林環境整備基金: 森林環境譲与税を財源に224千円積み立てました。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 増減なし。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中学校教育等振興基金：新設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 財政調整基金および減債基金の残高の状況等を鑑みて、必要に応じて積立および取崩をおこないます。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普通交付税の大幅な増加等により、取崩しを実施せず、また一定程度の金額を積み立てることができたため、財政調整基金残高が増加しました。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不測の事態に備えるため、決算剰余金および地方交付税等の上振れ分を積み立てます。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普通交付税の大幅な増加等により、一定程度の金額を積み立てることができたため、減債基金残高が増加しました。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決算剰余金および地方交付税等の上振れ分を積み立てます。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8" name="正方形/長方形 7"/>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5" name="正方形/長方形 14"/>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6" name="正方形/長方形 15"/>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7" name="正方形/長方形 16"/>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8" name="正方形/長方形 17"/>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0" name="正方形/長方形 19"/>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1" name="正方形/長方形 20"/>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4" name="角丸四角形 23"/>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5" name="正方形/長方形 24"/>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6" name="正方形/長方形 25"/>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7" name="正方形/長方形 26"/>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1" name="直線コネクタ 30"/>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2" name="直線コネクタ 31"/>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3" name="直線コネクタ 32"/>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4" name="直線コネクタ 33"/>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5" name="テキスト ボックス 34"/>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6" name="テキスト ボックス 35"/>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7" name="テキスト ボックス 36"/>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8" name="テキスト ボックス 37"/>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39" name="テキスト ボックス 38"/>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0" name="正方形/長方形 39"/>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2" name="正方形/長方形 41"/>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3" name="正方形/長方形 42"/>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4" name="正方形/長方形 43"/>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5" name="正方形/長方形 44"/>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6" name="正方形/長方形 45"/>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7" name="正方形/長方形 46"/>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8" name="正方形/長方形 47"/>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当町では、令和３年度に公共施設等総合管理計画を改定し、平成３０年度及び令和元年度には個別施設計画を策定しました。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有形固定資産減価償却率は類似団体や県平均よりも高い水準にありますが、公共施設等については、公共施設等総合管理計画やそれぞれの個別施設計画に基づき施設の維持管理を適切に進めていくほか、不要な施設については、除却していきたいと考えています。</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3" name="テキスト ボックス 52"/>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4" name="直線コネクタ 53"/>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5" name="テキスト ボックス 54"/>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6" name="直線コネクタ 55"/>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7505" cy="223520"/>
    <xdr:sp macro="" textlink="">
      <xdr:nvSpPr>
        <xdr:cNvPr id="57" name="テキスト ボックス 56"/>
        <xdr:cNvSpPr txBox="1"/>
      </xdr:nvSpPr>
      <xdr:spPr>
        <a:xfrm>
          <a:off x="847090" y="67100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8" name="直線コネクタ 57"/>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7505" cy="223520"/>
    <xdr:sp macro="" textlink="">
      <xdr:nvSpPr>
        <xdr:cNvPr id="59" name="テキスト ボックス 58"/>
        <xdr:cNvSpPr txBox="1"/>
      </xdr:nvSpPr>
      <xdr:spPr>
        <a:xfrm>
          <a:off x="847090" y="64014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0" name="直線コネクタ 59"/>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7505" cy="223520"/>
    <xdr:sp macro="" textlink="">
      <xdr:nvSpPr>
        <xdr:cNvPr id="61" name="テキスト ボックス 60"/>
        <xdr:cNvSpPr txBox="1"/>
      </xdr:nvSpPr>
      <xdr:spPr>
        <a:xfrm>
          <a:off x="847090" y="609282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2" name="直線コネクタ 61"/>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7505" cy="223520"/>
    <xdr:sp macro="" textlink="">
      <xdr:nvSpPr>
        <xdr:cNvPr id="63" name="テキスト ボックス 62"/>
        <xdr:cNvSpPr txBox="1"/>
      </xdr:nvSpPr>
      <xdr:spPr>
        <a:xfrm>
          <a:off x="847090" y="578421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4" name="直線コネクタ 63"/>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7505" cy="223520"/>
    <xdr:sp macro="" textlink="">
      <xdr:nvSpPr>
        <xdr:cNvPr id="65" name="テキスト ボックス 64"/>
        <xdr:cNvSpPr txBox="1"/>
      </xdr:nvSpPr>
      <xdr:spPr>
        <a:xfrm>
          <a:off x="847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6" name="直線コネクタ 65"/>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7505" cy="223520"/>
    <xdr:sp macro="" textlink="">
      <xdr:nvSpPr>
        <xdr:cNvPr id="67" name="テキスト ボックス 66"/>
        <xdr:cNvSpPr txBox="1"/>
      </xdr:nvSpPr>
      <xdr:spPr>
        <a:xfrm>
          <a:off x="847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9" name="テキスト ボックス 68"/>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34</xdr:row>
      <xdr:rowOff>110490</xdr:rowOff>
    </xdr:to>
    <xdr:cxnSp macro="">
      <xdr:nvCxnSpPr>
        <xdr:cNvPr id="71" name="直線コネクタ 70"/>
        <xdr:cNvCxnSpPr/>
      </xdr:nvCxnSpPr>
      <xdr:spPr>
        <a:xfrm flipV="1">
          <a:off x="4760595" y="547116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114300</xdr:rowOff>
    </xdr:from>
    <xdr:ext cx="403225" cy="259080"/>
    <xdr:sp macro="" textlink="">
      <xdr:nvSpPr>
        <xdr:cNvPr id="72" name="有形固定資産減価償却率最小値テキスト"/>
        <xdr:cNvSpPr txBox="1"/>
      </xdr:nvSpPr>
      <xdr:spPr>
        <a:xfrm>
          <a:off x="4813300" y="671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110490</xdr:rowOff>
    </xdr:from>
    <xdr:to xmlns:xdr="http://schemas.openxmlformats.org/drawingml/2006/spreadsheetDrawing">
      <xdr:col>23</xdr:col>
      <xdr:colOff>174625</xdr:colOff>
      <xdr:row>34</xdr:row>
      <xdr:rowOff>110490</xdr:rowOff>
    </xdr:to>
    <xdr:cxnSp macro="">
      <xdr:nvCxnSpPr>
        <xdr:cNvPr id="73" name="直線コネクタ 72"/>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3225" cy="257175"/>
    <xdr:sp macro="" textlink="">
      <xdr:nvSpPr>
        <xdr:cNvPr id="74" name="有形固定資産減価償却率最大値テキスト"/>
        <xdr:cNvSpPr txBox="1"/>
      </xdr:nvSpPr>
      <xdr:spPr>
        <a:xfrm>
          <a:off x="4813300" y="52470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75" name="直線コネクタ 74"/>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17780</xdr:rowOff>
    </xdr:from>
    <xdr:ext cx="403225" cy="257175"/>
    <xdr:sp macro="" textlink="">
      <xdr:nvSpPr>
        <xdr:cNvPr id="76" name="有形固定資産減価償却率平均値テキスト"/>
        <xdr:cNvSpPr txBox="1"/>
      </xdr:nvSpPr>
      <xdr:spPr>
        <a:xfrm>
          <a:off x="4813300" y="610425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166370</xdr:rowOff>
    </xdr:from>
    <xdr:to xmlns:xdr="http://schemas.openxmlformats.org/drawingml/2006/spreadsheetDrawing">
      <xdr:col>23</xdr:col>
      <xdr:colOff>136525</xdr:colOff>
      <xdr:row>32</xdr:row>
      <xdr:rowOff>96520</xdr:rowOff>
    </xdr:to>
    <xdr:sp macro="" textlink="">
      <xdr:nvSpPr>
        <xdr:cNvPr id="77" name="フローチャート: 判断 76"/>
        <xdr:cNvSpPr/>
      </xdr:nvSpPr>
      <xdr:spPr>
        <a:xfrm>
          <a:off x="4711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144780</xdr:rowOff>
    </xdr:from>
    <xdr:to xmlns:xdr="http://schemas.openxmlformats.org/drawingml/2006/spreadsheetDrawing">
      <xdr:col>19</xdr:col>
      <xdr:colOff>187325</xdr:colOff>
      <xdr:row>32</xdr:row>
      <xdr:rowOff>74930</xdr:rowOff>
    </xdr:to>
    <xdr:sp macro="" textlink="">
      <xdr:nvSpPr>
        <xdr:cNvPr id="78" name="フローチャート: 判断 77"/>
        <xdr:cNvSpPr/>
      </xdr:nvSpPr>
      <xdr:spPr>
        <a:xfrm>
          <a:off x="4000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132715</xdr:rowOff>
    </xdr:from>
    <xdr:to xmlns:xdr="http://schemas.openxmlformats.org/drawingml/2006/spreadsheetDrawing">
      <xdr:col>15</xdr:col>
      <xdr:colOff>187325</xdr:colOff>
      <xdr:row>32</xdr:row>
      <xdr:rowOff>63500</xdr:rowOff>
    </xdr:to>
    <xdr:sp macro="" textlink="">
      <xdr:nvSpPr>
        <xdr:cNvPr id="79" name="フローチャート: 判断 78"/>
        <xdr:cNvSpPr/>
      </xdr:nvSpPr>
      <xdr:spPr>
        <a:xfrm>
          <a:off x="3238500" y="6219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135890</xdr:rowOff>
    </xdr:from>
    <xdr:to xmlns:xdr="http://schemas.openxmlformats.org/drawingml/2006/spreadsheetDrawing">
      <xdr:col>11</xdr:col>
      <xdr:colOff>187325</xdr:colOff>
      <xdr:row>32</xdr:row>
      <xdr:rowOff>66040</xdr:rowOff>
    </xdr:to>
    <xdr:sp macro="" textlink="">
      <xdr:nvSpPr>
        <xdr:cNvPr id="80" name="フローチャート: 判断 79"/>
        <xdr:cNvSpPr/>
      </xdr:nvSpPr>
      <xdr:spPr>
        <a:xfrm>
          <a:off x="2476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151130</xdr:rowOff>
    </xdr:from>
    <xdr:to xmlns:xdr="http://schemas.openxmlformats.org/drawingml/2006/spreadsheetDrawing">
      <xdr:col>7</xdr:col>
      <xdr:colOff>187325</xdr:colOff>
      <xdr:row>32</xdr:row>
      <xdr:rowOff>81280</xdr:rowOff>
    </xdr:to>
    <xdr:sp macro="" textlink="">
      <xdr:nvSpPr>
        <xdr:cNvPr id="81" name="フローチャート: 判断 80"/>
        <xdr:cNvSpPr/>
      </xdr:nvSpPr>
      <xdr:spPr>
        <a:xfrm>
          <a:off x="1714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2" name="テキスト ボックス 81"/>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3" name="テキスト ボックス 82"/>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4" name="テキスト ボックス 83"/>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85" name="テキスト ボックス 84"/>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6" name="テキスト ボックス 85"/>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73660</xdr:rowOff>
    </xdr:from>
    <xdr:to xmlns:xdr="http://schemas.openxmlformats.org/drawingml/2006/spreadsheetDrawing">
      <xdr:col>23</xdr:col>
      <xdr:colOff>136525</xdr:colOff>
      <xdr:row>34</xdr:row>
      <xdr:rowOff>3810</xdr:rowOff>
    </xdr:to>
    <xdr:sp macro="" textlink="">
      <xdr:nvSpPr>
        <xdr:cNvPr id="87" name="楕円 86"/>
        <xdr:cNvSpPr/>
      </xdr:nvSpPr>
      <xdr:spPr>
        <a:xfrm>
          <a:off x="47117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52070</xdr:rowOff>
    </xdr:from>
    <xdr:ext cx="403225" cy="257175"/>
    <xdr:sp macro="" textlink="">
      <xdr:nvSpPr>
        <xdr:cNvPr id="88" name="有形固定資産減価償却率該当値テキスト"/>
        <xdr:cNvSpPr txBox="1"/>
      </xdr:nvSpPr>
      <xdr:spPr>
        <a:xfrm>
          <a:off x="4813300" y="64814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30480</xdr:rowOff>
    </xdr:from>
    <xdr:to xmlns:xdr="http://schemas.openxmlformats.org/drawingml/2006/spreadsheetDrawing">
      <xdr:col>19</xdr:col>
      <xdr:colOff>187325</xdr:colOff>
      <xdr:row>33</xdr:row>
      <xdr:rowOff>132080</xdr:rowOff>
    </xdr:to>
    <xdr:sp macro="" textlink="">
      <xdr:nvSpPr>
        <xdr:cNvPr id="89" name="楕円 88"/>
        <xdr:cNvSpPr/>
      </xdr:nvSpPr>
      <xdr:spPr>
        <a:xfrm>
          <a:off x="4000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81280</xdr:rowOff>
    </xdr:from>
    <xdr:to xmlns:xdr="http://schemas.openxmlformats.org/drawingml/2006/spreadsheetDrawing">
      <xdr:col>23</xdr:col>
      <xdr:colOff>85725</xdr:colOff>
      <xdr:row>33</xdr:row>
      <xdr:rowOff>124460</xdr:rowOff>
    </xdr:to>
    <xdr:cxnSp macro="">
      <xdr:nvCxnSpPr>
        <xdr:cNvPr id="90" name="直線コネクタ 89"/>
        <xdr:cNvCxnSpPr/>
      </xdr:nvCxnSpPr>
      <xdr:spPr>
        <a:xfrm>
          <a:off x="4051300" y="651065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167640</xdr:rowOff>
    </xdr:from>
    <xdr:to xmlns:xdr="http://schemas.openxmlformats.org/drawingml/2006/spreadsheetDrawing">
      <xdr:col>15</xdr:col>
      <xdr:colOff>187325</xdr:colOff>
      <xdr:row>33</xdr:row>
      <xdr:rowOff>97790</xdr:rowOff>
    </xdr:to>
    <xdr:sp macro="" textlink="">
      <xdr:nvSpPr>
        <xdr:cNvPr id="91" name="楕円 90"/>
        <xdr:cNvSpPr/>
      </xdr:nvSpPr>
      <xdr:spPr>
        <a:xfrm>
          <a:off x="3238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46990</xdr:rowOff>
    </xdr:from>
    <xdr:to xmlns:xdr="http://schemas.openxmlformats.org/drawingml/2006/spreadsheetDrawing">
      <xdr:col>19</xdr:col>
      <xdr:colOff>136525</xdr:colOff>
      <xdr:row>33</xdr:row>
      <xdr:rowOff>81280</xdr:rowOff>
    </xdr:to>
    <xdr:cxnSp macro="">
      <xdr:nvCxnSpPr>
        <xdr:cNvPr id="92" name="直線コネクタ 91"/>
        <xdr:cNvCxnSpPr/>
      </xdr:nvCxnSpPr>
      <xdr:spPr>
        <a:xfrm>
          <a:off x="3289300" y="647636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69215</xdr:rowOff>
    </xdr:from>
    <xdr:to xmlns:xdr="http://schemas.openxmlformats.org/drawingml/2006/spreadsheetDrawing">
      <xdr:col>11</xdr:col>
      <xdr:colOff>187325</xdr:colOff>
      <xdr:row>32</xdr:row>
      <xdr:rowOff>170815</xdr:rowOff>
    </xdr:to>
    <xdr:sp macro="" textlink="">
      <xdr:nvSpPr>
        <xdr:cNvPr id="93" name="楕円 92"/>
        <xdr:cNvSpPr/>
      </xdr:nvSpPr>
      <xdr:spPr>
        <a:xfrm>
          <a:off x="247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120650</xdr:rowOff>
    </xdr:from>
    <xdr:to xmlns:xdr="http://schemas.openxmlformats.org/drawingml/2006/spreadsheetDrawing">
      <xdr:col>15</xdr:col>
      <xdr:colOff>136525</xdr:colOff>
      <xdr:row>33</xdr:row>
      <xdr:rowOff>46990</xdr:rowOff>
    </xdr:to>
    <xdr:cxnSp macro="">
      <xdr:nvCxnSpPr>
        <xdr:cNvPr id="94" name="直線コネクタ 93"/>
        <xdr:cNvCxnSpPr/>
      </xdr:nvCxnSpPr>
      <xdr:spPr>
        <a:xfrm>
          <a:off x="2527300" y="6378575"/>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59690</xdr:rowOff>
    </xdr:from>
    <xdr:to xmlns:xdr="http://schemas.openxmlformats.org/drawingml/2006/spreadsheetDrawing">
      <xdr:col>7</xdr:col>
      <xdr:colOff>187325</xdr:colOff>
      <xdr:row>32</xdr:row>
      <xdr:rowOff>161290</xdr:rowOff>
    </xdr:to>
    <xdr:sp macro="" textlink="">
      <xdr:nvSpPr>
        <xdr:cNvPr id="95" name="楕円 94"/>
        <xdr:cNvSpPr/>
      </xdr:nvSpPr>
      <xdr:spPr>
        <a:xfrm>
          <a:off x="1714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110490</xdr:rowOff>
    </xdr:from>
    <xdr:to xmlns:xdr="http://schemas.openxmlformats.org/drawingml/2006/spreadsheetDrawing">
      <xdr:col>11</xdr:col>
      <xdr:colOff>136525</xdr:colOff>
      <xdr:row>32</xdr:row>
      <xdr:rowOff>120650</xdr:rowOff>
    </xdr:to>
    <xdr:cxnSp macro="">
      <xdr:nvCxnSpPr>
        <xdr:cNvPr id="96" name="直線コネクタ 95"/>
        <xdr:cNvCxnSpPr/>
      </xdr:nvCxnSpPr>
      <xdr:spPr>
        <a:xfrm>
          <a:off x="1765300" y="6368415"/>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91440</xdr:rowOff>
    </xdr:from>
    <xdr:ext cx="403225" cy="259080"/>
    <xdr:sp macro="" textlink="">
      <xdr:nvSpPr>
        <xdr:cNvPr id="97" name="n_1aveValue有形固定資産減価償却率"/>
        <xdr:cNvSpPr txBox="1"/>
      </xdr:nvSpPr>
      <xdr:spPr>
        <a:xfrm>
          <a:off x="3836035" y="6006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79375</xdr:rowOff>
    </xdr:from>
    <xdr:ext cx="403225" cy="258445"/>
    <xdr:sp macro="" textlink="">
      <xdr:nvSpPr>
        <xdr:cNvPr id="98" name="n_2aveValue有形固定資産減価償却率"/>
        <xdr:cNvSpPr txBox="1"/>
      </xdr:nvSpPr>
      <xdr:spPr>
        <a:xfrm>
          <a:off x="3086735" y="59944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82550</xdr:rowOff>
    </xdr:from>
    <xdr:ext cx="403225" cy="259080"/>
    <xdr:sp macro="" textlink="">
      <xdr:nvSpPr>
        <xdr:cNvPr id="99" name="n_3aveValue有形固定資産減価償却率"/>
        <xdr:cNvSpPr txBox="1"/>
      </xdr:nvSpPr>
      <xdr:spPr>
        <a:xfrm>
          <a:off x="2324735" y="5997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97790</xdr:rowOff>
    </xdr:from>
    <xdr:ext cx="403225" cy="257175"/>
    <xdr:sp macro="" textlink="">
      <xdr:nvSpPr>
        <xdr:cNvPr id="100" name="n_4aveValue有形固定資産減価償却率"/>
        <xdr:cNvSpPr txBox="1"/>
      </xdr:nvSpPr>
      <xdr:spPr>
        <a:xfrm>
          <a:off x="1562735" y="6012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123190</xdr:rowOff>
    </xdr:from>
    <xdr:ext cx="403225" cy="257175"/>
    <xdr:sp macro="" textlink="">
      <xdr:nvSpPr>
        <xdr:cNvPr id="101" name="n_1mainValue有形固定資産減価償却率"/>
        <xdr:cNvSpPr txBox="1"/>
      </xdr:nvSpPr>
      <xdr:spPr>
        <a:xfrm>
          <a:off x="3836035" y="6552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88900</xdr:rowOff>
    </xdr:from>
    <xdr:ext cx="403225" cy="257175"/>
    <xdr:sp macro="" textlink="">
      <xdr:nvSpPr>
        <xdr:cNvPr id="102" name="n_2mainValue有形固定資産減価償却率"/>
        <xdr:cNvSpPr txBox="1"/>
      </xdr:nvSpPr>
      <xdr:spPr>
        <a:xfrm>
          <a:off x="3086735" y="6518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161925</xdr:rowOff>
    </xdr:from>
    <xdr:ext cx="403225" cy="259080"/>
    <xdr:sp macro="" textlink="">
      <xdr:nvSpPr>
        <xdr:cNvPr id="103" name="n_3mainValue有形固定資産減価償却率"/>
        <xdr:cNvSpPr txBox="1"/>
      </xdr:nvSpPr>
      <xdr:spPr>
        <a:xfrm>
          <a:off x="2324735" y="6419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152400</xdr:rowOff>
    </xdr:from>
    <xdr:ext cx="403225" cy="259080"/>
    <xdr:sp macro="" textlink="">
      <xdr:nvSpPr>
        <xdr:cNvPr id="104" name="n_4mainValue有形固定資産減価償却率"/>
        <xdr:cNvSpPr txBox="1"/>
      </xdr:nvSpPr>
      <xdr:spPr>
        <a:xfrm>
          <a:off x="1562735" y="6410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[ 181.9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全国平均、埼玉県平均、類似団体平均と比較しても、比率は低くなっています。</a:t>
          </a:r>
          <a:endParaRPr kumimoji="1" lang="ja-JP" altLang="en-US" sz="1100">
            <a:latin typeface="ＭＳ Ｐゴシック"/>
            <a:ea typeface="ＭＳ Ｐゴシック"/>
          </a:endParaRPr>
        </a:p>
        <a:p>
          <a:r>
            <a:rPr kumimoji="1" lang="ja-JP" altLang="en-US" sz="1100">
              <a:latin typeface="ＭＳ Ｐゴシック"/>
              <a:ea typeface="ＭＳ Ｐゴシック"/>
            </a:rPr>
            <a:t>　町債残高を増加させないため、原則として、起債額が償還額を上回らないこととしているほか、充当可能基金残高を増加させるよう心がけ、債務償還可能年数の縮減に努めていきます。</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0" name="テキスト ボックス 119"/>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1" name="直線コネクタ 120"/>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3520"/>
    <xdr:sp macro="" textlink="">
      <xdr:nvSpPr>
        <xdr:cNvPr id="122" name="テキスト ボックス 121"/>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3" name="直線コネクタ 122"/>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3520"/>
    <xdr:sp macro="" textlink="">
      <xdr:nvSpPr>
        <xdr:cNvPr id="124" name="テキスト ボックス 123"/>
        <xdr:cNvSpPr txBox="1"/>
      </xdr:nvSpPr>
      <xdr:spPr>
        <a:xfrm>
          <a:off x="10756900" y="640143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5" name="直線コネクタ 124"/>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940" cy="223520"/>
    <xdr:sp macro="" textlink="">
      <xdr:nvSpPr>
        <xdr:cNvPr id="126" name="テキスト ボックス 125"/>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7" name="直線コネクタ 126"/>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940" cy="223520"/>
    <xdr:sp macro="" textlink="">
      <xdr:nvSpPr>
        <xdr:cNvPr id="128" name="テキスト ボックス 127"/>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9" name="直線コネクタ 128"/>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940" cy="223520"/>
    <xdr:sp macro="" textlink="">
      <xdr:nvSpPr>
        <xdr:cNvPr id="130" name="テキスト ボックス 129"/>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1" name="直線コネクタ 130"/>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3520"/>
    <xdr:sp macro="" textlink="">
      <xdr:nvSpPr>
        <xdr:cNvPr id="132" name="テキスト ボックス 131"/>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166370</xdr:rowOff>
    </xdr:to>
    <xdr:cxnSp macro="">
      <xdr:nvCxnSpPr>
        <xdr:cNvPr id="135" name="直線コネクタ 134"/>
        <xdr:cNvCxnSpPr/>
      </xdr:nvCxnSpPr>
      <xdr:spPr>
        <a:xfrm flipV="1">
          <a:off x="14793595" y="526161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169545</xdr:rowOff>
    </xdr:from>
    <xdr:ext cx="558800" cy="257175"/>
    <xdr:sp macro="" textlink="">
      <xdr:nvSpPr>
        <xdr:cNvPr id="136" name="債務償還比率最小値テキスト"/>
        <xdr:cNvSpPr txBox="1"/>
      </xdr:nvSpPr>
      <xdr:spPr>
        <a:xfrm>
          <a:off x="14846300" y="6770370"/>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166370</xdr:rowOff>
    </xdr:from>
    <xdr:to xmlns:xdr="http://schemas.openxmlformats.org/drawingml/2006/spreadsheetDrawing">
      <xdr:col>76</xdr:col>
      <xdr:colOff>111125</xdr:colOff>
      <xdr:row>34</xdr:row>
      <xdr:rowOff>166370</xdr:rowOff>
    </xdr:to>
    <xdr:cxnSp macro="">
      <xdr:nvCxnSpPr>
        <xdr:cNvPr id="137" name="直線コネクタ 136"/>
        <xdr:cNvCxnSpPr/>
      </xdr:nvCxnSpPr>
      <xdr:spPr>
        <a:xfrm>
          <a:off x="14706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8455" cy="259080"/>
    <xdr:sp macro="" textlink="">
      <xdr:nvSpPr>
        <xdr:cNvPr id="138" name="債務償還比率最大値テキスト"/>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9" name="直線コネクタ 138"/>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140335</xdr:rowOff>
    </xdr:from>
    <xdr:ext cx="467995" cy="259080"/>
    <xdr:sp macro="" textlink="">
      <xdr:nvSpPr>
        <xdr:cNvPr id="140" name="債務償還比率平均値テキスト"/>
        <xdr:cNvSpPr txBox="1"/>
      </xdr:nvSpPr>
      <xdr:spPr>
        <a:xfrm>
          <a:off x="14846300" y="55410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161925</xdr:rowOff>
    </xdr:from>
    <xdr:to xmlns:xdr="http://schemas.openxmlformats.org/drawingml/2006/spreadsheetDrawing">
      <xdr:col>76</xdr:col>
      <xdr:colOff>73025</xdr:colOff>
      <xdr:row>28</xdr:row>
      <xdr:rowOff>92075</xdr:rowOff>
    </xdr:to>
    <xdr:sp macro="" textlink="">
      <xdr:nvSpPr>
        <xdr:cNvPr id="141" name="フローチャート: 判断 140"/>
        <xdr:cNvSpPr/>
      </xdr:nvSpPr>
      <xdr:spPr>
        <a:xfrm>
          <a:off x="14744700" y="5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166370</xdr:rowOff>
    </xdr:from>
    <xdr:to xmlns:xdr="http://schemas.openxmlformats.org/drawingml/2006/spreadsheetDrawing">
      <xdr:col>72</xdr:col>
      <xdr:colOff>123825</xdr:colOff>
      <xdr:row>28</xdr:row>
      <xdr:rowOff>96520</xdr:rowOff>
    </xdr:to>
    <xdr:sp macro="" textlink="">
      <xdr:nvSpPr>
        <xdr:cNvPr id="142" name="フローチャート: 判断 141"/>
        <xdr:cNvSpPr/>
      </xdr:nvSpPr>
      <xdr:spPr>
        <a:xfrm>
          <a:off x="14033500" y="55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163195</xdr:rowOff>
    </xdr:from>
    <xdr:to xmlns:xdr="http://schemas.openxmlformats.org/drawingml/2006/spreadsheetDrawing">
      <xdr:col>68</xdr:col>
      <xdr:colOff>123825</xdr:colOff>
      <xdr:row>28</xdr:row>
      <xdr:rowOff>93345</xdr:rowOff>
    </xdr:to>
    <xdr:sp macro="" textlink="">
      <xdr:nvSpPr>
        <xdr:cNvPr id="143" name="フローチャート: 判断 142"/>
        <xdr:cNvSpPr/>
      </xdr:nvSpPr>
      <xdr:spPr>
        <a:xfrm>
          <a:off x="13271500" y="55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133985</xdr:rowOff>
    </xdr:from>
    <xdr:to xmlns:xdr="http://schemas.openxmlformats.org/drawingml/2006/spreadsheetDrawing">
      <xdr:col>64</xdr:col>
      <xdr:colOff>123825</xdr:colOff>
      <xdr:row>29</xdr:row>
      <xdr:rowOff>64135</xdr:rowOff>
    </xdr:to>
    <xdr:sp macro="" textlink="">
      <xdr:nvSpPr>
        <xdr:cNvPr id="144" name="フローチャート: 判断 143"/>
        <xdr:cNvSpPr/>
      </xdr:nvSpPr>
      <xdr:spPr>
        <a:xfrm>
          <a:off x="12509500"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155575</xdr:rowOff>
    </xdr:from>
    <xdr:to xmlns:xdr="http://schemas.openxmlformats.org/drawingml/2006/spreadsheetDrawing">
      <xdr:col>60</xdr:col>
      <xdr:colOff>123825</xdr:colOff>
      <xdr:row>29</xdr:row>
      <xdr:rowOff>86360</xdr:rowOff>
    </xdr:to>
    <xdr:sp macro="" textlink="">
      <xdr:nvSpPr>
        <xdr:cNvPr id="145" name="フローチャート: 判断 144"/>
        <xdr:cNvSpPr/>
      </xdr:nvSpPr>
      <xdr:spPr>
        <a:xfrm>
          <a:off x="11747500" y="5727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6" name="テキスト ボックス 14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7" name="テキスト ボックス 14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8" name="テキスト ボックス 14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9" name="テキスト ボックス 14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0" name="テキスト ボックス 14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168275</xdr:rowOff>
    </xdr:from>
    <xdr:to xmlns:xdr="http://schemas.openxmlformats.org/drawingml/2006/spreadsheetDrawing">
      <xdr:col>76</xdr:col>
      <xdr:colOff>73025</xdr:colOff>
      <xdr:row>27</xdr:row>
      <xdr:rowOff>98425</xdr:rowOff>
    </xdr:to>
    <xdr:sp macro="" textlink="">
      <xdr:nvSpPr>
        <xdr:cNvPr id="151" name="楕円 150"/>
        <xdr:cNvSpPr/>
      </xdr:nvSpPr>
      <xdr:spPr>
        <a:xfrm>
          <a:off x="14744700" y="53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19685</xdr:rowOff>
    </xdr:from>
    <xdr:ext cx="467995" cy="257175"/>
    <xdr:sp macro="" textlink="">
      <xdr:nvSpPr>
        <xdr:cNvPr id="152" name="債務償還比率該当値テキスト"/>
        <xdr:cNvSpPr txBox="1"/>
      </xdr:nvSpPr>
      <xdr:spPr>
        <a:xfrm>
          <a:off x="14846300" y="5248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55880</xdr:rowOff>
    </xdr:from>
    <xdr:to xmlns:xdr="http://schemas.openxmlformats.org/drawingml/2006/spreadsheetDrawing">
      <xdr:col>72</xdr:col>
      <xdr:colOff>123825</xdr:colOff>
      <xdr:row>27</xdr:row>
      <xdr:rowOff>157480</xdr:rowOff>
    </xdr:to>
    <xdr:sp macro="" textlink="">
      <xdr:nvSpPr>
        <xdr:cNvPr id="153" name="楕円 152"/>
        <xdr:cNvSpPr/>
      </xdr:nvSpPr>
      <xdr:spPr>
        <a:xfrm>
          <a:off x="14033500" y="54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47625</xdr:rowOff>
    </xdr:from>
    <xdr:to xmlns:xdr="http://schemas.openxmlformats.org/drawingml/2006/spreadsheetDrawing">
      <xdr:col>76</xdr:col>
      <xdr:colOff>22225</xdr:colOff>
      <xdr:row>27</xdr:row>
      <xdr:rowOff>106680</xdr:rowOff>
    </xdr:to>
    <xdr:cxnSp macro="">
      <xdr:nvCxnSpPr>
        <xdr:cNvPr id="154" name="直線コネクタ 153"/>
        <xdr:cNvCxnSpPr/>
      </xdr:nvCxnSpPr>
      <xdr:spPr>
        <a:xfrm flipV="1">
          <a:off x="14084300" y="5448300"/>
          <a:ext cx="711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126365</xdr:rowOff>
    </xdr:from>
    <xdr:to xmlns:xdr="http://schemas.openxmlformats.org/drawingml/2006/spreadsheetDrawing">
      <xdr:col>68</xdr:col>
      <xdr:colOff>123825</xdr:colOff>
      <xdr:row>28</xdr:row>
      <xdr:rowOff>56515</xdr:rowOff>
    </xdr:to>
    <xdr:sp macro="" textlink="">
      <xdr:nvSpPr>
        <xdr:cNvPr id="155" name="楕円 154"/>
        <xdr:cNvSpPr/>
      </xdr:nvSpPr>
      <xdr:spPr>
        <a:xfrm>
          <a:off x="13271500" y="55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106680</xdr:rowOff>
    </xdr:from>
    <xdr:to xmlns:xdr="http://schemas.openxmlformats.org/drawingml/2006/spreadsheetDrawing">
      <xdr:col>72</xdr:col>
      <xdr:colOff>73025</xdr:colOff>
      <xdr:row>28</xdr:row>
      <xdr:rowOff>6350</xdr:rowOff>
    </xdr:to>
    <xdr:cxnSp macro="">
      <xdr:nvCxnSpPr>
        <xdr:cNvPr id="156" name="直線コネクタ 155"/>
        <xdr:cNvCxnSpPr/>
      </xdr:nvCxnSpPr>
      <xdr:spPr>
        <a:xfrm flipV="1">
          <a:off x="13322300" y="5507355"/>
          <a:ext cx="762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119380</xdr:rowOff>
    </xdr:from>
    <xdr:to xmlns:xdr="http://schemas.openxmlformats.org/drawingml/2006/spreadsheetDrawing">
      <xdr:col>64</xdr:col>
      <xdr:colOff>123825</xdr:colOff>
      <xdr:row>29</xdr:row>
      <xdr:rowOff>49530</xdr:rowOff>
    </xdr:to>
    <xdr:sp macro="" textlink="">
      <xdr:nvSpPr>
        <xdr:cNvPr id="157" name="楕円 156"/>
        <xdr:cNvSpPr/>
      </xdr:nvSpPr>
      <xdr:spPr>
        <a:xfrm>
          <a:off x="12509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6350</xdr:rowOff>
    </xdr:from>
    <xdr:to xmlns:xdr="http://schemas.openxmlformats.org/drawingml/2006/spreadsheetDrawing">
      <xdr:col>68</xdr:col>
      <xdr:colOff>73025</xdr:colOff>
      <xdr:row>28</xdr:row>
      <xdr:rowOff>170180</xdr:rowOff>
    </xdr:to>
    <xdr:cxnSp macro="">
      <xdr:nvCxnSpPr>
        <xdr:cNvPr id="158" name="直線コネクタ 157"/>
        <xdr:cNvCxnSpPr/>
      </xdr:nvCxnSpPr>
      <xdr:spPr>
        <a:xfrm flipV="1">
          <a:off x="12560300" y="5578475"/>
          <a:ext cx="762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73025</xdr:rowOff>
    </xdr:from>
    <xdr:to xmlns:xdr="http://schemas.openxmlformats.org/drawingml/2006/spreadsheetDrawing">
      <xdr:col>60</xdr:col>
      <xdr:colOff>123825</xdr:colOff>
      <xdr:row>30</xdr:row>
      <xdr:rowOff>3175</xdr:rowOff>
    </xdr:to>
    <xdr:sp macro="" textlink="">
      <xdr:nvSpPr>
        <xdr:cNvPr id="159" name="楕円 158"/>
        <xdr:cNvSpPr/>
      </xdr:nvSpPr>
      <xdr:spPr>
        <a:xfrm>
          <a:off x="11747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170180</xdr:rowOff>
    </xdr:from>
    <xdr:to xmlns:xdr="http://schemas.openxmlformats.org/drawingml/2006/spreadsheetDrawing">
      <xdr:col>64</xdr:col>
      <xdr:colOff>73025</xdr:colOff>
      <xdr:row>29</xdr:row>
      <xdr:rowOff>123825</xdr:rowOff>
    </xdr:to>
    <xdr:cxnSp macro="">
      <xdr:nvCxnSpPr>
        <xdr:cNvPr id="160" name="直線コネクタ 159"/>
        <xdr:cNvCxnSpPr/>
      </xdr:nvCxnSpPr>
      <xdr:spPr>
        <a:xfrm flipV="1">
          <a:off x="11798300" y="5742305"/>
          <a:ext cx="762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87630</xdr:rowOff>
    </xdr:from>
    <xdr:ext cx="467995" cy="257175"/>
    <xdr:sp macro="" textlink="">
      <xdr:nvSpPr>
        <xdr:cNvPr id="161" name="n_1aveValue債務償還比率"/>
        <xdr:cNvSpPr txBox="1"/>
      </xdr:nvSpPr>
      <xdr:spPr>
        <a:xfrm>
          <a:off x="13836650" y="5659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84455</xdr:rowOff>
    </xdr:from>
    <xdr:ext cx="467995" cy="259080"/>
    <xdr:sp macro="" textlink="">
      <xdr:nvSpPr>
        <xdr:cNvPr id="162" name="n_2aveValue債務償還比率"/>
        <xdr:cNvSpPr txBox="1"/>
      </xdr:nvSpPr>
      <xdr:spPr>
        <a:xfrm>
          <a:off x="13087350" y="5656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55245</xdr:rowOff>
    </xdr:from>
    <xdr:ext cx="467995" cy="257175"/>
    <xdr:sp macro="" textlink="">
      <xdr:nvSpPr>
        <xdr:cNvPr id="163" name="n_3aveValue債務償還比率"/>
        <xdr:cNvSpPr txBox="1"/>
      </xdr:nvSpPr>
      <xdr:spPr>
        <a:xfrm>
          <a:off x="12325350" y="5798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102235</xdr:rowOff>
    </xdr:from>
    <xdr:ext cx="467995" cy="258445"/>
    <xdr:sp macro="" textlink="">
      <xdr:nvSpPr>
        <xdr:cNvPr id="164" name="n_4aveValue債務償還比率"/>
        <xdr:cNvSpPr txBox="1"/>
      </xdr:nvSpPr>
      <xdr:spPr>
        <a:xfrm>
          <a:off x="11563350" y="550291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2540</xdr:rowOff>
    </xdr:from>
    <xdr:ext cx="467995" cy="259080"/>
    <xdr:sp macro="" textlink="">
      <xdr:nvSpPr>
        <xdr:cNvPr id="165" name="n_1mainValue債務償還比率"/>
        <xdr:cNvSpPr txBox="1"/>
      </xdr:nvSpPr>
      <xdr:spPr>
        <a:xfrm>
          <a:off x="13836650" y="52317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73025</xdr:rowOff>
    </xdr:from>
    <xdr:ext cx="467995" cy="259080"/>
    <xdr:sp macro="" textlink="">
      <xdr:nvSpPr>
        <xdr:cNvPr id="166" name="n_2mainValue債務償還比率"/>
        <xdr:cNvSpPr txBox="1"/>
      </xdr:nvSpPr>
      <xdr:spPr>
        <a:xfrm>
          <a:off x="13087350" y="5302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66040</xdr:rowOff>
    </xdr:from>
    <xdr:ext cx="467995" cy="257175"/>
    <xdr:sp macro="" textlink="">
      <xdr:nvSpPr>
        <xdr:cNvPr id="167" name="n_3mainValue債務償還比率"/>
        <xdr:cNvSpPr txBox="1"/>
      </xdr:nvSpPr>
      <xdr:spPr>
        <a:xfrm>
          <a:off x="12325350" y="54667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166370</xdr:rowOff>
    </xdr:from>
    <xdr:ext cx="467995" cy="257175"/>
    <xdr:sp macro="" textlink="">
      <xdr:nvSpPr>
        <xdr:cNvPr id="168" name="n_4mainValue債務償還比率"/>
        <xdr:cNvSpPr txBox="1"/>
      </xdr:nvSpPr>
      <xdr:spPr>
        <a:xfrm>
          <a:off x="11563350" y="5909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71" name="テキスト ボックス 17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72" name="テキスト ボックス 17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73" name="テキスト ボックス 17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4" name="テキスト ボックス 17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0</xdr:rowOff>
    </xdr:from>
    <xdr:to xmlns:xdr="http://schemas.openxmlformats.org/drawingml/2006/spreadsheetDrawing">
      <xdr:col>24</xdr:col>
      <xdr:colOff>62865</xdr:colOff>
      <xdr:row>41</xdr:row>
      <xdr:rowOff>52070</xdr:rowOff>
    </xdr:to>
    <xdr:cxnSp macro="">
      <xdr:nvCxnSpPr>
        <xdr:cNvPr id="57" name="直線コネクタ 56"/>
        <xdr:cNvCxnSpPr/>
      </xdr:nvCxnSpPr>
      <xdr:spPr>
        <a:xfrm flipV="1">
          <a:off x="4634865" y="582930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55245</xdr:rowOff>
    </xdr:from>
    <xdr:ext cx="405130" cy="257175"/>
    <xdr:sp macro="" textlink="">
      <xdr:nvSpPr>
        <xdr:cNvPr id="58" name="【道路】&#10;有形固定資産減価償却率最小値テキスト"/>
        <xdr:cNvSpPr txBox="1"/>
      </xdr:nvSpPr>
      <xdr:spPr>
        <a:xfrm>
          <a:off x="4673600" y="70846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52070</xdr:rowOff>
    </xdr:from>
    <xdr:to xmlns:xdr="http://schemas.openxmlformats.org/drawingml/2006/spreadsheetDrawing">
      <xdr:col>24</xdr:col>
      <xdr:colOff>152400</xdr:colOff>
      <xdr:row>41</xdr:row>
      <xdr:rowOff>52070</xdr:rowOff>
    </xdr:to>
    <xdr:cxnSp macro="">
      <xdr:nvCxnSpPr>
        <xdr:cNvPr id="59" name="直線コネクタ 58"/>
        <xdr:cNvCxnSpPr/>
      </xdr:nvCxnSpPr>
      <xdr:spPr>
        <a:xfrm>
          <a:off x="45466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5130" cy="259080"/>
    <xdr:sp macro="" textlink="">
      <xdr:nvSpPr>
        <xdr:cNvPr id="60" name="【道路】&#10;有形固定資産減価償却率最大値テキスト"/>
        <xdr:cNvSpPr txBox="1"/>
      </xdr:nvSpPr>
      <xdr:spPr>
        <a:xfrm>
          <a:off x="4673600" y="5604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0</xdr:rowOff>
    </xdr:from>
    <xdr:to xmlns:xdr="http://schemas.openxmlformats.org/drawingml/2006/spreadsheetDrawing">
      <xdr:col>24</xdr:col>
      <xdr:colOff>152400</xdr:colOff>
      <xdr:row>34</xdr:row>
      <xdr:rowOff>0</xdr:rowOff>
    </xdr:to>
    <xdr:cxnSp macro="">
      <xdr:nvCxnSpPr>
        <xdr:cNvPr id="61" name="直線コネクタ 60"/>
        <xdr:cNvCxnSpPr/>
      </xdr:nvCxnSpPr>
      <xdr:spPr>
        <a:xfrm>
          <a:off x="4546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164465</xdr:rowOff>
    </xdr:from>
    <xdr:to xmlns:xdr="http://schemas.openxmlformats.org/drawingml/2006/spreadsheetDrawing">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8255</xdr:rowOff>
    </xdr:from>
    <xdr:to xmlns:xdr="http://schemas.openxmlformats.org/drawingml/2006/spreadsheetDrawing">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2540</xdr:rowOff>
    </xdr:from>
    <xdr:to xmlns:xdr="http://schemas.openxmlformats.org/drawingml/2006/spreadsheetDrawing">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118745</xdr:rowOff>
    </xdr:from>
    <xdr:to xmlns:xdr="http://schemas.openxmlformats.org/drawingml/2006/spreadsheetDrawing">
      <xdr:col>24</xdr:col>
      <xdr:colOff>114300</xdr:colOff>
      <xdr:row>39</xdr:row>
      <xdr:rowOff>48895</xdr:rowOff>
    </xdr:to>
    <xdr:sp macro="" textlink="">
      <xdr:nvSpPr>
        <xdr:cNvPr id="73" name="楕円 72"/>
        <xdr:cNvSpPr/>
      </xdr:nvSpPr>
      <xdr:spPr>
        <a:xfrm>
          <a:off x="4584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97790</xdr:rowOff>
    </xdr:from>
    <xdr:ext cx="405130" cy="257175"/>
    <xdr:sp macro="" textlink="">
      <xdr:nvSpPr>
        <xdr:cNvPr id="74" name="【道路】&#10;有形固定資産減価償却率該当値テキスト"/>
        <xdr:cNvSpPr txBox="1"/>
      </xdr:nvSpPr>
      <xdr:spPr>
        <a:xfrm>
          <a:off x="4673600" y="6612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78740</xdr:rowOff>
    </xdr:from>
    <xdr:to xmlns:xdr="http://schemas.openxmlformats.org/drawingml/2006/spreadsheetDrawing">
      <xdr:col>20</xdr:col>
      <xdr:colOff>38100</xdr:colOff>
      <xdr:row>39</xdr:row>
      <xdr:rowOff>8890</xdr:rowOff>
    </xdr:to>
    <xdr:sp macro="" textlink="">
      <xdr:nvSpPr>
        <xdr:cNvPr id="75" name="楕円 74"/>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129540</xdr:rowOff>
    </xdr:from>
    <xdr:to xmlns:xdr="http://schemas.openxmlformats.org/drawingml/2006/spreadsheetDrawing">
      <xdr:col>24</xdr:col>
      <xdr:colOff>63500</xdr:colOff>
      <xdr:row>38</xdr:row>
      <xdr:rowOff>169545</xdr:rowOff>
    </xdr:to>
    <xdr:cxnSp macro="">
      <xdr:nvCxnSpPr>
        <xdr:cNvPr id="76" name="直線コネクタ 75"/>
        <xdr:cNvCxnSpPr/>
      </xdr:nvCxnSpPr>
      <xdr:spPr>
        <a:xfrm>
          <a:off x="3797300" y="664464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42545</xdr:rowOff>
    </xdr:from>
    <xdr:to xmlns:xdr="http://schemas.openxmlformats.org/drawingml/2006/spreadsheetDrawing">
      <xdr:col>15</xdr:col>
      <xdr:colOff>101600</xdr:colOff>
      <xdr:row>38</xdr:row>
      <xdr:rowOff>144145</xdr:rowOff>
    </xdr:to>
    <xdr:sp macro="" textlink="">
      <xdr:nvSpPr>
        <xdr:cNvPr id="77" name="楕円 76"/>
        <xdr:cNvSpPr/>
      </xdr:nvSpPr>
      <xdr:spPr>
        <a:xfrm>
          <a:off x="2857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93345</xdr:rowOff>
    </xdr:from>
    <xdr:to xmlns:xdr="http://schemas.openxmlformats.org/drawingml/2006/spreadsheetDrawing">
      <xdr:col>19</xdr:col>
      <xdr:colOff>177800</xdr:colOff>
      <xdr:row>38</xdr:row>
      <xdr:rowOff>129540</xdr:rowOff>
    </xdr:to>
    <xdr:cxnSp macro="">
      <xdr:nvCxnSpPr>
        <xdr:cNvPr id="78" name="直線コネクタ 77"/>
        <xdr:cNvCxnSpPr/>
      </xdr:nvCxnSpPr>
      <xdr:spPr>
        <a:xfrm>
          <a:off x="2908300" y="66084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170180</xdr:rowOff>
    </xdr:from>
    <xdr:to xmlns:xdr="http://schemas.openxmlformats.org/drawingml/2006/spreadsheetDrawing">
      <xdr:col>10</xdr:col>
      <xdr:colOff>165100</xdr:colOff>
      <xdr:row>38</xdr:row>
      <xdr:rowOff>100330</xdr:rowOff>
    </xdr:to>
    <xdr:sp macro="" textlink="">
      <xdr:nvSpPr>
        <xdr:cNvPr id="79" name="楕円 78"/>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49530</xdr:rowOff>
    </xdr:from>
    <xdr:to xmlns:xdr="http://schemas.openxmlformats.org/drawingml/2006/spreadsheetDrawing">
      <xdr:col>15</xdr:col>
      <xdr:colOff>50800</xdr:colOff>
      <xdr:row>38</xdr:row>
      <xdr:rowOff>93345</xdr:rowOff>
    </xdr:to>
    <xdr:cxnSp macro="">
      <xdr:nvCxnSpPr>
        <xdr:cNvPr id="80" name="直線コネクタ 79"/>
        <xdr:cNvCxnSpPr/>
      </xdr:nvCxnSpPr>
      <xdr:spPr>
        <a:xfrm>
          <a:off x="2019300" y="65646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130175</xdr:rowOff>
    </xdr:from>
    <xdr:to xmlns:xdr="http://schemas.openxmlformats.org/drawingml/2006/spreadsheetDrawing">
      <xdr:col>6</xdr:col>
      <xdr:colOff>38100</xdr:colOff>
      <xdr:row>38</xdr:row>
      <xdr:rowOff>60325</xdr:rowOff>
    </xdr:to>
    <xdr:sp macro="" textlink="">
      <xdr:nvSpPr>
        <xdr:cNvPr id="81" name="楕円 80"/>
        <xdr:cNvSpPr/>
      </xdr:nvSpPr>
      <xdr:spPr>
        <a:xfrm>
          <a:off x="1079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9525</xdr:rowOff>
    </xdr:from>
    <xdr:to xmlns:xdr="http://schemas.openxmlformats.org/drawingml/2006/spreadsheetDrawing">
      <xdr:col>10</xdr:col>
      <xdr:colOff>114300</xdr:colOff>
      <xdr:row>38</xdr:row>
      <xdr:rowOff>49530</xdr:rowOff>
    </xdr:to>
    <xdr:cxnSp macro="">
      <xdr:nvCxnSpPr>
        <xdr:cNvPr id="82" name="直線コネクタ 81"/>
        <xdr:cNvCxnSpPr/>
      </xdr:nvCxnSpPr>
      <xdr:spPr>
        <a:xfrm>
          <a:off x="1130300" y="65246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132080</xdr:rowOff>
    </xdr:from>
    <xdr:ext cx="405130" cy="257175"/>
    <xdr:sp macro="" textlink="">
      <xdr:nvSpPr>
        <xdr:cNvPr id="83" name="n_1aveValue【道路】&#10;有形固定資産減価償却率"/>
        <xdr:cNvSpPr txBox="1"/>
      </xdr:nvSpPr>
      <xdr:spPr>
        <a:xfrm>
          <a:off x="3582035" y="63042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111125</xdr:rowOff>
    </xdr:from>
    <xdr:ext cx="403225" cy="257175"/>
    <xdr:sp macro="" textlink="">
      <xdr:nvSpPr>
        <xdr:cNvPr id="84" name="n_2aveValue【道路】&#10;有形固定資産減価償却率"/>
        <xdr:cNvSpPr txBox="1"/>
      </xdr:nvSpPr>
      <xdr:spPr>
        <a:xfrm>
          <a:off x="2705735" y="6283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100965</xdr:rowOff>
    </xdr:from>
    <xdr:ext cx="403225" cy="257175"/>
    <xdr:sp macro="" textlink="">
      <xdr:nvSpPr>
        <xdr:cNvPr id="85" name="n_3aveValue【道路】&#10;有形固定資産減価償却率"/>
        <xdr:cNvSpPr txBox="1"/>
      </xdr:nvSpPr>
      <xdr:spPr>
        <a:xfrm>
          <a:off x="1816735" y="6616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95250</xdr:rowOff>
    </xdr:from>
    <xdr:ext cx="403225" cy="259080"/>
    <xdr:sp macro="" textlink="">
      <xdr:nvSpPr>
        <xdr:cNvPr id="86" name="n_4aveValue【道路】&#10;有形固定資産減価償却率"/>
        <xdr:cNvSpPr txBox="1"/>
      </xdr:nvSpPr>
      <xdr:spPr>
        <a:xfrm>
          <a:off x="927735" y="6610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0</xdr:rowOff>
    </xdr:from>
    <xdr:ext cx="405130" cy="259080"/>
    <xdr:sp macro="" textlink="">
      <xdr:nvSpPr>
        <xdr:cNvPr id="87" name="n_1mainValue【道路】&#10;有形固定資産減価償却率"/>
        <xdr:cNvSpPr txBox="1"/>
      </xdr:nvSpPr>
      <xdr:spPr>
        <a:xfrm>
          <a:off x="3582035" y="6686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135255</xdr:rowOff>
    </xdr:from>
    <xdr:ext cx="403225" cy="257175"/>
    <xdr:sp macro="" textlink="">
      <xdr:nvSpPr>
        <xdr:cNvPr id="88" name="n_2mainValue【道路】&#10;有形固定資産減価償却率"/>
        <xdr:cNvSpPr txBox="1"/>
      </xdr:nvSpPr>
      <xdr:spPr>
        <a:xfrm>
          <a:off x="2705735" y="6650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116840</xdr:rowOff>
    </xdr:from>
    <xdr:ext cx="403225" cy="259080"/>
    <xdr:sp macro="" textlink="">
      <xdr:nvSpPr>
        <xdr:cNvPr id="89" name="n_3mainValue【道路】&#10;有形固定資産減価償却率"/>
        <xdr:cNvSpPr txBox="1"/>
      </xdr:nvSpPr>
      <xdr:spPr>
        <a:xfrm>
          <a:off x="1816735" y="6289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76835</xdr:rowOff>
    </xdr:from>
    <xdr:ext cx="403225" cy="257175"/>
    <xdr:sp macro="" textlink="">
      <xdr:nvSpPr>
        <xdr:cNvPr id="90" name="n_4mainValue【道路】&#10;有形固定資産減価償却率"/>
        <xdr:cNvSpPr txBox="1"/>
      </xdr:nvSpPr>
      <xdr:spPr>
        <a:xfrm>
          <a:off x="927735" y="6249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175"/>
    <xdr:sp macro="" textlink="">
      <xdr:nvSpPr>
        <xdr:cNvPr id="104" name="テキスト ボックス 103"/>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3725" cy="257175"/>
    <xdr:sp macro="" textlink="">
      <xdr:nvSpPr>
        <xdr:cNvPr id="110" name="テキスト ボックス 109"/>
        <xdr:cNvSpPr txBox="1"/>
      </xdr:nvSpPr>
      <xdr:spPr>
        <a:xfrm>
          <a:off x="6008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12" name="テキスト ボックス 111"/>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117475</xdr:rowOff>
    </xdr:from>
    <xdr:to xmlns:xdr="http://schemas.openxmlformats.org/drawingml/2006/spreadsheetDrawing">
      <xdr:col>54</xdr:col>
      <xdr:colOff>189865</xdr:colOff>
      <xdr:row>41</xdr:row>
      <xdr:rowOff>158750</xdr:rowOff>
    </xdr:to>
    <xdr:cxnSp macro="">
      <xdr:nvCxnSpPr>
        <xdr:cNvPr id="114" name="直線コネクタ 113"/>
        <xdr:cNvCxnSpPr/>
      </xdr:nvCxnSpPr>
      <xdr:spPr>
        <a:xfrm flipV="1">
          <a:off x="10476865" y="560387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162560</xdr:rowOff>
    </xdr:from>
    <xdr:ext cx="469900" cy="259080"/>
    <xdr:sp macro="" textlink="">
      <xdr:nvSpPr>
        <xdr:cNvPr id="115" name="【道路】&#10;一人当たり延長最小値テキスト"/>
        <xdr:cNvSpPr txBox="1"/>
      </xdr:nvSpPr>
      <xdr:spPr>
        <a:xfrm>
          <a:off x="10515600" y="719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158750</xdr:rowOff>
    </xdr:from>
    <xdr:to xmlns:xdr="http://schemas.openxmlformats.org/drawingml/2006/spreadsheetDrawing">
      <xdr:col>55</xdr:col>
      <xdr:colOff>88900</xdr:colOff>
      <xdr:row>41</xdr:row>
      <xdr:rowOff>158750</xdr:rowOff>
    </xdr:to>
    <xdr:cxnSp macro="">
      <xdr:nvCxnSpPr>
        <xdr:cNvPr id="116" name="直線コネクタ 115"/>
        <xdr:cNvCxnSpPr/>
      </xdr:nvCxnSpPr>
      <xdr:spPr>
        <a:xfrm>
          <a:off x="103886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64135</xdr:rowOff>
    </xdr:from>
    <xdr:ext cx="598805" cy="257175"/>
    <xdr:sp macro="" textlink="">
      <xdr:nvSpPr>
        <xdr:cNvPr id="117" name="【道路】&#10;一人当たり延長最大値テキスト"/>
        <xdr:cNvSpPr txBox="1"/>
      </xdr:nvSpPr>
      <xdr:spPr>
        <a:xfrm>
          <a:off x="10515600" y="53790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117475</xdr:rowOff>
    </xdr:from>
    <xdr:to xmlns:xdr="http://schemas.openxmlformats.org/drawingml/2006/spreadsheetDrawing">
      <xdr:col>55</xdr:col>
      <xdr:colOff>88900</xdr:colOff>
      <xdr:row>32</xdr:row>
      <xdr:rowOff>117475</xdr:rowOff>
    </xdr:to>
    <xdr:cxnSp macro="">
      <xdr:nvCxnSpPr>
        <xdr:cNvPr id="118" name="直線コネクタ 117"/>
        <xdr:cNvCxnSpPr/>
      </xdr:nvCxnSpPr>
      <xdr:spPr>
        <a:xfrm>
          <a:off x="10388600" y="560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99060</xdr:rowOff>
    </xdr:from>
    <xdr:ext cx="534670" cy="257175"/>
    <xdr:sp macro="" textlink="">
      <xdr:nvSpPr>
        <xdr:cNvPr id="119" name="【道路】&#10;一人当たり延長平均値テキスト"/>
        <xdr:cNvSpPr txBox="1"/>
      </xdr:nvSpPr>
      <xdr:spPr>
        <a:xfrm>
          <a:off x="10515600" y="66141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76200</xdr:rowOff>
    </xdr:from>
    <xdr:to xmlns:xdr="http://schemas.openxmlformats.org/drawingml/2006/spreadsheetDrawing">
      <xdr:col>55</xdr:col>
      <xdr:colOff>50800</xdr:colOff>
      <xdr:row>40</xdr:row>
      <xdr:rowOff>6350</xdr:rowOff>
    </xdr:to>
    <xdr:sp macro="" textlink="">
      <xdr:nvSpPr>
        <xdr:cNvPr id="120" name="フローチャート: 判断 119"/>
        <xdr:cNvSpPr/>
      </xdr:nvSpPr>
      <xdr:spPr>
        <a:xfrm>
          <a:off x="10426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84455</xdr:rowOff>
    </xdr:from>
    <xdr:to xmlns:xdr="http://schemas.openxmlformats.org/drawingml/2006/spreadsheetDrawing">
      <xdr:col>50</xdr:col>
      <xdr:colOff>165100</xdr:colOff>
      <xdr:row>40</xdr:row>
      <xdr:rowOff>14605</xdr:rowOff>
    </xdr:to>
    <xdr:sp macro="" textlink="">
      <xdr:nvSpPr>
        <xdr:cNvPr id="121" name="フローチャート: 判断 120"/>
        <xdr:cNvSpPr/>
      </xdr:nvSpPr>
      <xdr:spPr>
        <a:xfrm>
          <a:off x="9588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92710</xdr:rowOff>
    </xdr:from>
    <xdr:to xmlns:xdr="http://schemas.openxmlformats.org/drawingml/2006/spreadsheetDrawing">
      <xdr:col>46</xdr:col>
      <xdr:colOff>38100</xdr:colOff>
      <xdr:row>40</xdr:row>
      <xdr:rowOff>22860</xdr:rowOff>
    </xdr:to>
    <xdr:sp macro="" textlink="">
      <xdr:nvSpPr>
        <xdr:cNvPr id="122" name="フローチャート: 判断 121"/>
        <xdr:cNvSpPr/>
      </xdr:nvSpPr>
      <xdr:spPr>
        <a:xfrm>
          <a:off x="869950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107315</xdr:rowOff>
    </xdr:from>
    <xdr:to xmlns:xdr="http://schemas.openxmlformats.org/drawingml/2006/spreadsheetDrawing">
      <xdr:col>41</xdr:col>
      <xdr:colOff>101600</xdr:colOff>
      <xdr:row>40</xdr:row>
      <xdr:rowOff>37465</xdr:rowOff>
    </xdr:to>
    <xdr:sp macro="" textlink="">
      <xdr:nvSpPr>
        <xdr:cNvPr id="123" name="フローチャート: 判断 122"/>
        <xdr:cNvSpPr/>
      </xdr:nvSpPr>
      <xdr:spPr>
        <a:xfrm>
          <a:off x="7810500" y="679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100965</xdr:rowOff>
    </xdr:from>
    <xdr:to xmlns:xdr="http://schemas.openxmlformats.org/drawingml/2006/spreadsheetDrawing">
      <xdr:col>36</xdr:col>
      <xdr:colOff>165100</xdr:colOff>
      <xdr:row>40</xdr:row>
      <xdr:rowOff>31115</xdr:rowOff>
    </xdr:to>
    <xdr:sp macro="" textlink="">
      <xdr:nvSpPr>
        <xdr:cNvPr id="124" name="フローチャート: 判断 123"/>
        <xdr:cNvSpPr/>
      </xdr:nvSpPr>
      <xdr:spPr>
        <a:xfrm>
          <a:off x="6921500" y="67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149860</xdr:rowOff>
    </xdr:from>
    <xdr:to xmlns:xdr="http://schemas.openxmlformats.org/drawingml/2006/spreadsheetDrawing">
      <xdr:col>55</xdr:col>
      <xdr:colOff>50800</xdr:colOff>
      <xdr:row>41</xdr:row>
      <xdr:rowOff>80010</xdr:rowOff>
    </xdr:to>
    <xdr:sp macro="" textlink="">
      <xdr:nvSpPr>
        <xdr:cNvPr id="130" name="楕円 129"/>
        <xdr:cNvSpPr/>
      </xdr:nvSpPr>
      <xdr:spPr>
        <a:xfrm>
          <a:off x="10426700" y="7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128270</xdr:rowOff>
    </xdr:from>
    <xdr:ext cx="534670" cy="259080"/>
    <xdr:sp macro="" textlink="">
      <xdr:nvSpPr>
        <xdr:cNvPr id="131" name="【道路】&#10;一人当たり延長該当値テキスト"/>
        <xdr:cNvSpPr txBox="1"/>
      </xdr:nvSpPr>
      <xdr:spPr>
        <a:xfrm>
          <a:off x="10515600" y="698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154940</xdr:rowOff>
    </xdr:from>
    <xdr:to xmlns:xdr="http://schemas.openxmlformats.org/drawingml/2006/spreadsheetDrawing">
      <xdr:col>50</xdr:col>
      <xdr:colOff>165100</xdr:colOff>
      <xdr:row>41</xdr:row>
      <xdr:rowOff>84455</xdr:rowOff>
    </xdr:to>
    <xdr:sp macro="" textlink="">
      <xdr:nvSpPr>
        <xdr:cNvPr id="132" name="楕円 131"/>
        <xdr:cNvSpPr/>
      </xdr:nvSpPr>
      <xdr:spPr>
        <a:xfrm>
          <a:off x="95885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29210</xdr:rowOff>
    </xdr:from>
    <xdr:to xmlns:xdr="http://schemas.openxmlformats.org/drawingml/2006/spreadsheetDrawing">
      <xdr:col>55</xdr:col>
      <xdr:colOff>0</xdr:colOff>
      <xdr:row>41</xdr:row>
      <xdr:rowOff>33655</xdr:rowOff>
    </xdr:to>
    <xdr:cxnSp macro="">
      <xdr:nvCxnSpPr>
        <xdr:cNvPr id="133" name="直線コネクタ 132"/>
        <xdr:cNvCxnSpPr/>
      </xdr:nvCxnSpPr>
      <xdr:spPr>
        <a:xfrm flipV="1">
          <a:off x="9639300" y="70586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156845</xdr:rowOff>
    </xdr:from>
    <xdr:to xmlns:xdr="http://schemas.openxmlformats.org/drawingml/2006/spreadsheetDrawing">
      <xdr:col>46</xdr:col>
      <xdr:colOff>38100</xdr:colOff>
      <xdr:row>41</xdr:row>
      <xdr:rowOff>86995</xdr:rowOff>
    </xdr:to>
    <xdr:sp macro="" textlink="">
      <xdr:nvSpPr>
        <xdr:cNvPr id="134" name="楕円 133"/>
        <xdr:cNvSpPr/>
      </xdr:nvSpPr>
      <xdr:spPr>
        <a:xfrm>
          <a:off x="8699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33655</xdr:rowOff>
    </xdr:from>
    <xdr:to xmlns:xdr="http://schemas.openxmlformats.org/drawingml/2006/spreadsheetDrawing">
      <xdr:col>50</xdr:col>
      <xdr:colOff>114300</xdr:colOff>
      <xdr:row>41</xdr:row>
      <xdr:rowOff>36195</xdr:rowOff>
    </xdr:to>
    <xdr:cxnSp macro="">
      <xdr:nvCxnSpPr>
        <xdr:cNvPr id="135" name="直線コネクタ 134"/>
        <xdr:cNvCxnSpPr/>
      </xdr:nvCxnSpPr>
      <xdr:spPr>
        <a:xfrm flipV="1">
          <a:off x="8750300" y="70631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160655</xdr:rowOff>
    </xdr:from>
    <xdr:to xmlns:xdr="http://schemas.openxmlformats.org/drawingml/2006/spreadsheetDrawing">
      <xdr:col>41</xdr:col>
      <xdr:colOff>101600</xdr:colOff>
      <xdr:row>41</xdr:row>
      <xdr:rowOff>90805</xdr:rowOff>
    </xdr:to>
    <xdr:sp macro="" textlink="">
      <xdr:nvSpPr>
        <xdr:cNvPr id="136" name="楕円 135"/>
        <xdr:cNvSpPr/>
      </xdr:nvSpPr>
      <xdr:spPr>
        <a:xfrm>
          <a:off x="7810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36195</xdr:rowOff>
    </xdr:from>
    <xdr:to xmlns:xdr="http://schemas.openxmlformats.org/drawingml/2006/spreadsheetDrawing">
      <xdr:col>45</xdr:col>
      <xdr:colOff>177800</xdr:colOff>
      <xdr:row>41</xdr:row>
      <xdr:rowOff>40640</xdr:rowOff>
    </xdr:to>
    <xdr:cxnSp macro="">
      <xdr:nvCxnSpPr>
        <xdr:cNvPr id="137" name="直線コネクタ 136"/>
        <xdr:cNvCxnSpPr/>
      </xdr:nvCxnSpPr>
      <xdr:spPr>
        <a:xfrm flipV="1">
          <a:off x="7861300" y="7065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165100</xdr:rowOff>
    </xdr:from>
    <xdr:to xmlns:xdr="http://schemas.openxmlformats.org/drawingml/2006/spreadsheetDrawing">
      <xdr:col>36</xdr:col>
      <xdr:colOff>165100</xdr:colOff>
      <xdr:row>41</xdr:row>
      <xdr:rowOff>95250</xdr:rowOff>
    </xdr:to>
    <xdr:sp macro="" textlink="">
      <xdr:nvSpPr>
        <xdr:cNvPr id="138" name="楕円 137"/>
        <xdr:cNvSpPr/>
      </xdr:nvSpPr>
      <xdr:spPr>
        <a:xfrm>
          <a:off x="69215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40640</xdr:rowOff>
    </xdr:from>
    <xdr:to xmlns:xdr="http://schemas.openxmlformats.org/drawingml/2006/spreadsheetDrawing">
      <xdr:col>41</xdr:col>
      <xdr:colOff>50800</xdr:colOff>
      <xdr:row>41</xdr:row>
      <xdr:rowOff>44450</xdr:rowOff>
    </xdr:to>
    <xdr:cxnSp macro="">
      <xdr:nvCxnSpPr>
        <xdr:cNvPr id="139" name="直線コネクタ 138"/>
        <xdr:cNvCxnSpPr/>
      </xdr:nvCxnSpPr>
      <xdr:spPr>
        <a:xfrm flipV="1">
          <a:off x="6972300" y="70700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31115</xdr:rowOff>
    </xdr:from>
    <xdr:ext cx="534670" cy="257175"/>
    <xdr:sp macro="" textlink="">
      <xdr:nvSpPr>
        <xdr:cNvPr id="140" name="n_1aveValue【道路】&#10;一人当たり延長"/>
        <xdr:cNvSpPr txBox="1"/>
      </xdr:nvSpPr>
      <xdr:spPr>
        <a:xfrm>
          <a:off x="9359265" y="65462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39370</xdr:rowOff>
    </xdr:from>
    <xdr:ext cx="532765" cy="259080"/>
    <xdr:sp macro="" textlink="">
      <xdr:nvSpPr>
        <xdr:cNvPr id="141" name="n_2aveValue【道路】&#10;一人当たり延長"/>
        <xdr:cNvSpPr txBox="1"/>
      </xdr:nvSpPr>
      <xdr:spPr>
        <a:xfrm>
          <a:off x="8482965" y="65544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53975</xdr:rowOff>
    </xdr:from>
    <xdr:ext cx="532765" cy="257175"/>
    <xdr:sp macro="" textlink="">
      <xdr:nvSpPr>
        <xdr:cNvPr id="142" name="n_3aveValue【道路】&#10;一人当たり延長"/>
        <xdr:cNvSpPr txBox="1"/>
      </xdr:nvSpPr>
      <xdr:spPr>
        <a:xfrm>
          <a:off x="7593965" y="6569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47625</xdr:rowOff>
    </xdr:from>
    <xdr:ext cx="532765" cy="259080"/>
    <xdr:sp macro="" textlink="">
      <xdr:nvSpPr>
        <xdr:cNvPr id="143" name="n_4aveValue【道路】&#10;一人当たり延長"/>
        <xdr:cNvSpPr txBox="1"/>
      </xdr:nvSpPr>
      <xdr:spPr>
        <a:xfrm>
          <a:off x="6704965" y="6562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75565</xdr:rowOff>
    </xdr:from>
    <xdr:ext cx="534670" cy="257175"/>
    <xdr:sp macro="" textlink="">
      <xdr:nvSpPr>
        <xdr:cNvPr id="144" name="n_1mainValue【道路】&#10;一人当たり延長"/>
        <xdr:cNvSpPr txBox="1"/>
      </xdr:nvSpPr>
      <xdr:spPr>
        <a:xfrm>
          <a:off x="9359265" y="71050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78740</xdr:rowOff>
    </xdr:from>
    <xdr:ext cx="532765" cy="259080"/>
    <xdr:sp macro="" textlink="">
      <xdr:nvSpPr>
        <xdr:cNvPr id="145" name="n_2mainValue【道路】&#10;一人当たり延長"/>
        <xdr:cNvSpPr txBox="1"/>
      </xdr:nvSpPr>
      <xdr:spPr>
        <a:xfrm>
          <a:off x="8482965" y="7108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81915</xdr:rowOff>
    </xdr:from>
    <xdr:ext cx="532765" cy="259080"/>
    <xdr:sp macro="" textlink="">
      <xdr:nvSpPr>
        <xdr:cNvPr id="146" name="n_3mainValue【道路】&#10;一人当たり延長"/>
        <xdr:cNvSpPr txBox="1"/>
      </xdr:nvSpPr>
      <xdr:spPr>
        <a:xfrm>
          <a:off x="7593965" y="7111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86360</xdr:rowOff>
    </xdr:from>
    <xdr:ext cx="532765" cy="257175"/>
    <xdr:sp macro="" textlink="">
      <xdr:nvSpPr>
        <xdr:cNvPr id="147" name="n_4mainValue【道路】&#10;一人当たり延長"/>
        <xdr:cNvSpPr txBox="1"/>
      </xdr:nvSpPr>
      <xdr:spPr>
        <a:xfrm>
          <a:off x="6704965" y="7115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60" name="テキスト ボックス 159"/>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4" name="テキスト ボックス 163"/>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8" name="テキスト ボックス 167"/>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70" name="テキスト ボックス 169"/>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150495</xdr:rowOff>
    </xdr:to>
    <xdr:cxnSp macro="">
      <xdr:nvCxnSpPr>
        <xdr:cNvPr id="173" name="直線コネクタ 172"/>
        <xdr:cNvCxnSpPr/>
      </xdr:nvCxnSpPr>
      <xdr:spPr>
        <a:xfrm flipV="1">
          <a:off x="4634865" y="95459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154940</xdr:rowOff>
    </xdr:from>
    <xdr:ext cx="405130" cy="257175"/>
    <xdr:sp macro="" textlink="">
      <xdr:nvSpPr>
        <xdr:cNvPr id="174" name="【橋りょう・トンネル】&#10;有形固定資産減価償却率最小値テキスト"/>
        <xdr:cNvSpPr txBox="1"/>
      </xdr:nvSpPr>
      <xdr:spPr>
        <a:xfrm>
          <a:off x="4673600" y="10956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150495</xdr:rowOff>
    </xdr:from>
    <xdr:to xmlns:xdr="http://schemas.openxmlformats.org/drawingml/2006/spreadsheetDrawing">
      <xdr:col>24</xdr:col>
      <xdr:colOff>152400</xdr:colOff>
      <xdr:row>63</xdr:row>
      <xdr:rowOff>150495</xdr:rowOff>
    </xdr:to>
    <xdr:cxnSp macro="">
      <xdr:nvCxnSpPr>
        <xdr:cNvPr id="175" name="直線コネクタ 174"/>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340360" cy="257175"/>
    <xdr:sp macro="" textlink="">
      <xdr:nvSpPr>
        <xdr:cNvPr id="176" name="【橋りょう・トンネル】&#10;有形固定資産減価償却率最大値テキスト"/>
        <xdr:cNvSpPr txBox="1"/>
      </xdr:nvSpPr>
      <xdr:spPr>
        <a:xfrm>
          <a:off x="4673600" y="93218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77" name="直線コネクタ 176"/>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97790</xdr:rowOff>
    </xdr:from>
    <xdr:ext cx="405130" cy="257175"/>
    <xdr:sp macro="" textlink="">
      <xdr:nvSpPr>
        <xdr:cNvPr id="178" name="【橋りょう・トンネル】&#10;有形固定資産減価償却率平均値テキスト"/>
        <xdr:cNvSpPr txBox="1"/>
      </xdr:nvSpPr>
      <xdr:spPr>
        <a:xfrm>
          <a:off x="4673600" y="103847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76835</xdr:rowOff>
    </xdr:from>
    <xdr:to xmlns:xdr="http://schemas.openxmlformats.org/drawingml/2006/spreadsheetDrawing">
      <xdr:col>20</xdr:col>
      <xdr:colOff>38100</xdr:colOff>
      <xdr:row>62</xdr:row>
      <xdr:rowOff>6985</xdr:rowOff>
    </xdr:to>
    <xdr:sp macro="" textlink="">
      <xdr:nvSpPr>
        <xdr:cNvPr id="180" name="フローチャート: 判断 179"/>
        <xdr:cNvSpPr/>
      </xdr:nvSpPr>
      <xdr:spPr>
        <a:xfrm>
          <a:off x="3746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68580</xdr:rowOff>
    </xdr:from>
    <xdr:to xmlns:xdr="http://schemas.openxmlformats.org/drawingml/2006/spreadsheetDrawing">
      <xdr:col>15</xdr:col>
      <xdr:colOff>101600</xdr:colOff>
      <xdr:row>61</xdr:row>
      <xdr:rowOff>170180</xdr:rowOff>
    </xdr:to>
    <xdr:sp macro="" textlink="">
      <xdr:nvSpPr>
        <xdr:cNvPr id="181" name="フローチャート: 判断 180"/>
        <xdr:cNvSpPr/>
      </xdr:nvSpPr>
      <xdr:spPr>
        <a:xfrm>
          <a:off x="28575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48895</xdr:rowOff>
    </xdr:from>
    <xdr:to xmlns:xdr="http://schemas.openxmlformats.org/drawingml/2006/spreadsheetDrawing">
      <xdr:col>10</xdr:col>
      <xdr:colOff>165100</xdr:colOff>
      <xdr:row>61</xdr:row>
      <xdr:rowOff>150495</xdr:rowOff>
    </xdr:to>
    <xdr:sp macro="" textlink="">
      <xdr:nvSpPr>
        <xdr:cNvPr id="182" name="フローチャート: 判断 181"/>
        <xdr:cNvSpPr/>
      </xdr:nvSpPr>
      <xdr:spPr>
        <a:xfrm>
          <a:off x="196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140335</xdr:rowOff>
    </xdr:to>
    <xdr:sp macro="" textlink="">
      <xdr:nvSpPr>
        <xdr:cNvPr id="183" name="フローチャート: 判断 182"/>
        <xdr:cNvSpPr/>
      </xdr:nvSpPr>
      <xdr:spPr>
        <a:xfrm>
          <a:off x="1079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31115</xdr:rowOff>
    </xdr:from>
    <xdr:to xmlns:xdr="http://schemas.openxmlformats.org/drawingml/2006/spreadsheetDrawing">
      <xdr:col>24</xdr:col>
      <xdr:colOff>114300</xdr:colOff>
      <xdr:row>62</xdr:row>
      <xdr:rowOff>132715</xdr:rowOff>
    </xdr:to>
    <xdr:sp macro="" textlink="">
      <xdr:nvSpPr>
        <xdr:cNvPr id="189" name="楕円 188"/>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9525</xdr:rowOff>
    </xdr:from>
    <xdr:ext cx="405130" cy="257175"/>
    <xdr:sp macro="" textlink="">
      <xdr:nvSpPr>
        <xdr:cNvPr id="190" name="【橋りょう・トンネル】&#10;有形固定資産減価償却率該当値テキスト"/>
        <xdr:cNvSpPr txBox="1"/>
      </xdr:nvSpPr>
      <xdr:spPr>
        <a:xfrm>
          <a:off x="4673600" y="106394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14605</xdr:rowOff>
    </xdr:from>
    <xdr:to xmlns:xdr="http://schemas.openxmlformats.org/drawingml/2006/spreadsheetDrawing">
      <xdr:col>20</xdr:col>
      <xdr:colOff>38100</xdr:colOff>
      <xdr:row>62</xdr:row>
      <xdr:rowOff>116205</xdr:rowOff>
    </xdr:to>
    <xdr:sp macro="" textlink="">
      <xdr:nvSpPr>
        <xdr:cNvPr id="191" name="楕円 190"/>
        <xdr:cNvSpPr/>
      </xdr:nvSpPr>
      <xdr:spPr>
        <a:xfrm>
          <a:off x="3746500" y="106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65405</xdr:rowOff>
    </xdr:from>
    <xdr:to xmlns:xdr="http://schemas.openxmlformats.org/drawingml/2006/spreadsheetDrawing">
      <xdr:col>24</xdr:col>
      <xdr:colOff>63500</xdr:colOff>
      <xdr:row>62</xdr:row>
      <xdr:rowOff>81915</xdr:rowOff>
    </xdr:to>
    <xdr:cxnSp macro="">
      <xdr:nvCxnSpPr>
        <xdr:cNvPr id="192" name="直線コネクタ 191"/>
        <xdr:cNvCxnSpPr/>
      </xdr:nvCxnSpPr>
      <xdr:spPr>
        <a:xfrm>
          <a:off x="3797300" y="106953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1270</xdr:rowOff>
    </xdr:from>
    <xdr:to xmlns:xdr="http://schemas.openxmlformats.org/drawingml/2006/spreadsheetDrawing">
      <xdr:col>15</xdr:col>
      <xdr:colOff>101600</xdr:colOff>
      <xdr:row>62</xdr:row>
      <xdr:rowOff>102870</xdr:rowOff>
    </xdr:to>
    <xdr:sp macro="" textlink="">
      <xdr:nvSpPr>
        <xdr:cNvPr id="193" name="楕円 192"/>
        <xdr:cNvSpPr/>
      </xdr:nvSpPr>
      <xdr:spPr>
        <a:xfrm>
          <a:off x="2857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52070</xdr:rowOff>
    </xdr:from>
    <xdr:to xmlns:xdr="http://schemas.openxmlformats.org/drawingml/2006/spreadsheetDrawing">
      <xdr:col>19</xdr:col>
      <xdr:colOff>177800</xdr:colOff>
      <xdr:row>62</xdr:row>
      <xdr:rowOff>65405</xdr:rowOff>
    </xdr:to>
    <xdr:cxnSp macro="">
      <xdr:nvCxnSpPr>
        <xdr:cNvPr id="194" name="直線コネクタ 193"/>
        <xdr:cNvCxnSpPr/>
      </xdr:nvCxnSpPr>
      <xdr:spPr>
        <a:xfrm>
          <a:off x="2908300" y="10681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160020</xdr:rowOff>
    </xdr:from>
    <xdr:to xmlns:xdr="http://schemas.openxmlformats.org/drawingml/2006/spreadsheetDrawing">
      <xdr:col>10</xdr:col>
      <xdr:colOff>165100</xdr:colOff>
      <xdr:row>62</xdr:row>
      <xdr:rowOff>90170</xdr:rowOff>
    </xdr:to>
    <xdr:sp macro="" textlink="">
      <xdr:nvSpPr>
        <xdr:cNvPr id="195" name="楕円 194"/>
        <xdr:cNvSpPr/>
      </xdr:nvSpPr>
      <xdr:spPr>
        <a:xfrm>
          <a:off x="1968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39370</xdr:rowOff>
    </xdr:from>
    <xdr:to xmlns:xdr="http://schemas.openxmlformats.org/drawingml/2006/spreadsheetDrawing">
      <xdr:col>15</xdr:col>
      <xdr:colOff>50800</xdr:colOff>
      <xdr:row>62</xdr:row>
      <xdr:rowOff>52070</xdr:rowOff>
    </xdr:to>
    <xdr:cxnSp macro="">
      <xdr:nvCxnSpPr>
        <xdr:cNvPr id="196" name="直線コネクタ 195"/>
        <xdr:cNvCxnSpPr/>
      </xdr:nvCxnSpPr>
      <xdr:spPr>
        <a:xfrm>
          <a:off x="2019300" y="106692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149860</xdr:rowOff>
    </xdr:from>
    <xdr:to xmlns:xdr="http://schemas.openxmlformats.org/drawingml/2006/spreadsheetDrawing">
      <xdr:col>6</xdr:col>
      <xdr:colOff>38100</xdr:colOff>
      <xdr:row>62</xdr:row>
      <xdr:rowOff>80010</xdr:rowOff>
    </xdr:to>
    <xdr:sp macro="" textlink="">
      <xdr:nvSpPr>
        <xdr:cNvPr id="197" name="楕円 196"/>
        <xdr:cNvSpPr/>
      </xdr:nvSpPr>
      <xdr:spPr>
        <a:xfrm>
          <a:off x="1079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29210</xdr:rowOff>
    </xdr:from>
    <xdr:to xmlns:xdr="http://schemas.openxmlformats.org/drawingml/2006/spreadsheetDrawing">
      <xdr:col>10</xdr:col>
      <xdr:colOff>114300</xdr:colOff>
      <xdr:row>62</xdr:row>
      <xdr:rowOff>39370</xdr:rowOff>
    </xdr:to>
    <xdr:cxnSp macro="">
      <xdr:nvCxnSpPr>
        <xdr:cNvPr id="198" name="直線コネクタ 197"/>
        <xdr:cNvCxnSpPr/>
      </xdr:nvCxnSpPr>
      <xdr:spPr>
        <a:xfrm>
          <a:off x="1130300" y="10659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23495</xdr:rowOff>
    </xdr:from>
    <xdr:ext cx="405130" cy="259080"/>
    <xdr:sp macro="" textlink="">
      <xdr:nvSpPr>
        <xdr:cNvPr id="199" name="n_1aveValue【橋りょう・トンネル】&#10;有形固定資産減価償却率"/>
        <xdr:cNvSpPr txBox="1"/>
      </xdr:nvSpPr>
      <xdr:spPr>
        <a:xfrm>
          <a:off x="3582035" y="10310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15240</xdr:rowOff>
    </xdr:from>
    <xdr:ext cx="403225" cy="259080"/>
    <xdr:sp macro="" textlink="">
      <xdr:nvSpPr>
        <xdr:cNvPr id="200" name="n_2aveValue【橋りょう・トンネル】&#10;有形固定資産減価償却率"/>
        <xdr:cNvSpPr txBox="1"/>
      </xdr:nvSpPr>
      <xdr:spPr>
        <a:xfrm>
          <a:off x="2705735" y="10302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167005</xdr:rowOff>
    </xdr:from>
    <xdr:ext cx="403225" cy="257175"/>
    <xdr:sp macro="" textlink="">
      <xdr:nvSpPr>
        <xdr:cNvPr id="201" name="n_3aveValue【橋りょう・トンネル】&#10;有形固定資産減価償却率"/>
        <xdr:cNvSpPr txBox="1"/>
      </xdr:nvSpPr>
      <xdr:spPr>
        <a:xfrm>
          <a:off x="1816735" y="102825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156845</xdr:rowOff>
    </xdr:from>
    <xdr:ext cx="403225" cy="257175"/>
    <xdr:sp macro="" textlink="">
      <xdr:nvSpPr>
        <xdr:cNvPr id="202" name="n_4aveValue【橋りょう・トンネル】&#10;有形固定資産減価償却率"/>
        <xdr:cNvSpPr txBox="1"/>
      </xdr:nvSpPr>
      <xdr:spPr>
        <a:xfrm>
          <a:off x="927735" y="10272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107315</xdr:rowOff>
    </xdr:from>
    <xdr:ext cx="405130" cy="259080"/>
    <xdr:sp macro="" textlink="">
      <xdr:nvSpPr>
        <xdr:cNvPr id="203" name="n_1mainValue【橋りょう・トンネル】&#10;有形固定資産減価償却率"/>
        <xdr:cNvSpPr txBox="1"/>
      </xdr:nvSpPr>
      <xdr:spPr>
        <a:xfrm>
          <a:off x="3582035" y="10737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93980</xdr:rowOff>
    </xdr:from>
    <xdr:ext cx="403225" cy="259080"/>
    <xdr:sp macro="" textlink="">
      <xdr:nvSpPr>
        <xdr:cNvPr id="204" name="n_2mainValue【橋りょう・トンネル】&#10;有形固定資産減価償却率"/>
        <xdr:cNvSpPr txBox="1"/>
      </xdr:nvSpPr>
      <xdr:spPr>
        <a:xfrm>
          <a:off x="2705735" y="10723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81280</xdr:rowOff>
    </xdr:from>
    <xdr:ext cx="403225" cy="259080"/>
    <xdr:sp macro="" textlink="">
      <xdr:nvSpPr>
        <xdr:cNvPr id="205" name="n_3mainValue【橋りょう・トンネル】&#10;有形固定資産減価償却率"/>
        <xdr:cNvSpPr txBox="1"/>
      </xdr:nvSpPr>
      <xdr:spPr>
        <a:xfrm>
          <a:off x="1816735" y="10711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71120</xdr:rowOff>
    </xdr:from>
    <xdr:ext cx="403225" cy="259080"/>
    <xdr:sp macro="" textlink="">
      <xdr:nvSpPr>
        <xdr:cNvPr id="206" name="n_4mainValue【橋りょう・トンネル】&#10;有形固定資産減価償却率"/>
        <xdr:cNvSpPr txBox="1"/>
      </xdr:nvSpPr>
      <xdr:spPr>
        <a:xfrm>
          <a:off x="927735" y="10701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8" name="テキスト ボックス 217"/>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3895" cy="259080"/>
    <xdr:sp macro="" textlink="">
      <xdr:nvSpPr>
        <xdr:cNvPr id="220" name="テキスト ボックス 219"/>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22" name="テキスト ボックス 221"/>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24" name="テキスト ボックス 223"/>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6" name="テキスト ボックス 225"/>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8" name="テキスト ボックス 227"/>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153670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58342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橋りょう・トンネル】&#10;一人当たり有形固定資産（償却資産）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100330</xdr:rowOff>
    </xdr:from>
    <xdr:ext cx="690245" cy="257175"/>
    <xdr:sp macro="" textlink="">
      <xdr:nvSpPr>
        <xdr:cNvPr id="233" name="【橋りょう・トンネル】&#10;一人当たり有形固定資産（償却資産）額最大値テキスト"/>
        <xdr:cNvSpPr txBox="1"/>
      </xdr:nvSpPr>
      <xdr:spPr>
        <a:xfrm>
          <a:off x="10515600" y="935863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3,846,501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153670</xdr:rowOff>
    </xdr:from>
    <xdr:to xmlns:xdr="http://schemas.openxmlformats.org/drawingml/2006/spreadsheetDrawing">
      <xdr:col>55</xdr:col>
      <xdr:colOff>88900</xdr:colOff>
      <xdr:row>55</xdr:row>
      <xdr:rowOff>153670</xdr:rowOff>
    </xdr:to>
    <xdr:cxnSp macro="">
      <xdr:nvCxnSpPr>
        <xdr:cNvPr id="234" name="直線コネクタ 233"/>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10795</xdr:rowOff>
    </xdr:from>
    <xdr:ext cx="598805" cy="258445"/>
    <xdr:sp macro="" textlink="">
      <xdr:nvSpPr>
        <xdr:cNvPr id="235" name="【橋りょう・トンネル】&#10;一人当たり有形固定資産（償却資産）額平均値テキスト"/>
        <xdr:cNvSpPr txBox="1"/>
      </xdr:nvSpPr>
      <xdr:spPr>
        <a:xfrm>
          <a:off x="10515600" y="10640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159385</xdr:rowOff>
    </xdr:from>
    <xdr:to xmlns:xdr="http://schemas.openxmlformats.org/drawingml/2006/spreadsheetDrawing">
      <xdr:col>55</xdr:col>
      <xdr:colOff>50800</xdr:colOff>
      <xdr:row>63</xdr:row>
      <xdr:rowOff>89535</xdr:rowOff>
    </xdr:to>
    <xdr:sp macro="" textlink="">
      <xdr:nvSpPr>
        <xdr:cNvPr id="236" name="フローチャート: 判断 235"/>
        <xdr:cNvSpPr/>
      </xdr:nvSpPr>
      <xdr:spPr>
        <a:xfrm>
          <a:off x="104267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237" name="フローチャート: 判断 236"/>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3175</xdr:rowOff>
    </xdr:from>
    <xdr:to xmlns:xdr="http://schemas.openxmlformats.org/drawingml/2006/spreadsheetDrawing">
      <xdr:col>46</xdr:col>
      <xdr:colOff>38100</xdr:colOff>
      <xdr:row>63</xdr:row>
      <xdr:rowOff>104775</xdr:rowOff>
    </xdr:to>
    <xdr:sp macro="" textlink="">
      <xdr:nvSpPr>
        <xdr:cNvPr id="238" name="フローチャート: 判断 237"/>
        <xdr:cNvSpPr/>
      </xdr:nvSpPr>
      <xdr:spPr>
        <a:xfrm>
          <a:off x="8699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7620</xdr:rowOff>
    </xdr:from>
    <xdr:to xmlns:xdr="http://schemas.openxmlformats.org/drawingml/2006/spreadsheetDrawing">
      <xdr:col>41</xdr:col>
      <xdr:colOff>101600</xdr:colOff>
      <xdr:row>63</xdr:row>
      <xdr:rowOff>109220</xdr:rowOff>
    </xdr:to>
    <xdr:sp macro="" textlink="">
      <xdr:nvSpPr>
        <xdr:cNvPr id="239" name="フローチャート: 判断 238"/>
        <xdr:cNvSpPr/>
      </xdr:nvSpPr>
      <xdr:spPr>
        <a:xfrm>
          <a:off x="7810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31115</xdr:rowOff>
    </xdr:from>
    <xdr:to xmlns:xdr="http://schemas.openxmlformats.org/drawingml/2006/spreadsheetDrawing">
      <xdr:col>36</xdr:col>
      <xdr:colOff>165100</xdr:colOff>
      <xdr:row>63</xdr:row>
      <xdr:rowOff>132715</xdr:rowOff>
    </xdr:to>
    <xdr:sp macro="" textlink="">
      <xdr:nvSpPr>
        <xdr:cNvPr id="240" name="フローチャート: 判断 239"/>
        <xdr:cNvSpPr/>
      </xdr:nvSpPr>
      <xdr:spPr>
        <a:xfrm>
          <a:off x="6921500" y="108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152400</xdr:rowOff>
    </xdr:from>
    <xdr:to xmlns:xdr="http://schemas.openxmlformats.org/drawingml/2006/spreadsheetDrawing">
      <xdr:col>55</xdr:col>
      <xdr:colOff>50800</xdr:colOff>
      <xdr:row>64</xdr:row>
      <xdr:rowOff>82550</xdr:rowOff>
    </xdr:to>
    <xdr:sp macro="" textlink="">
      <xdr:nvSpPr>
        <xdr:cNvPr id="246" name="楕円 245"/>
        <xdr:cNvSpPr/>
      </xdr:nvSpPr>
      <xdr:spPr>
        <a:xfrm>
          <a:off x="10426700" y="1095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67310</xdr:rowOff>
    </xdr:from>
    <xdr:ext cx="598805" cy="259080"/>
    <xdr:sp macro="" textlink="">
      <xdr:nvSpPr>
        <xdr:cNvPr id="247" name="【橋りょう・トンネル】&#10;一人当たり有形固定資産（償却資産）額該当値テキスト"/>
        <xdr:cNvSpPr txBox="1"/>
      </xdr:nvSpPr>
      <xdr:spPr>
        <a:xfrm>
          <a:off x="10515600" y="10868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153670</xdr:rowOff>
    </xdr:from>
    <xdr:to xmlns:xdr="http://schemas.openxmlformats.org/drawingml/2006/spreadsheetDrawing">
      <xdr:col>50</xdr:col>
      <xdr:colOff>165100</xdr:colOff>
      <xdr:row>64</xdr:row>
      <xdr:rowOff>83820</xdr:rowOff>
    </xdr:to>
    <xdr:sp macro="" textlink="">
      <xdr:nvSpPr>
        <xdr:cNvPr id="248" name="楕円 247"/>
        <xdr:cNvSpPr/>
      </xdr:nvSpPr>
      <xdr:spPr>
        <a:xfrm>
          <a:off x="9588500" y="109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31750</xdr:rowOff>
    </xdr:from>
    <xdr:to xmlns:xdr="http://schemas.openxmlformats.org/drawingml/2006/spreadsheetDrawing">
      <xdr:col>55</xdr:col>
      <xdr:colOff>0</xdr:colOff>
      <xdr:row>64</xdr:row>
      <xdr:rowOff>33020</xdr:rowOff>
    </xdr:to>
    <xdr:cxnSp macro="">
      <xdr:nvCxnSpPr>
        <xdr:cNvPr id="249" name="直線コネクタ 248"/>
        <xdr:cNvCxnSpPr/>
      </xdr:nvCxnSpPr>
      <xdr:spPr>
        <a:xfrm flipV="1">
          <a:off x="9639300" y="110045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154940</xdr:rowOff>
    </xdr:from>
    <xdr:to xmlns:xdr="http://schemas.openxmlformats.org/drawingml/2006/spreadsheetDrawing">
      <xdr:col>46</xdr:col>
      <xdr:colOff>38100</xdr:colOff>
      <xdr:row>64</xdr:row>
      <xdr:rowOff>85090</xdr:rowOff>
    </xdr:to>
    <xdr:sp macro="" textlink="">
      <xdr:nvSpPr>
        <xdr:cNvPr id="250" name="楕円 249"/>
        <xdr:cNvSpPr/>
      </xdr:nvSpPr>
      <xdr:spPr>
        <a:xfrm>
          <a:off x="8699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33020</xdr:rowOff>
    </xdr:from>
    <xdr:to xmlns:xdr="http://schemas.openxmlformats.org/drawingml/2006/spreadsheetDrawing">
      <xdr:col>50</xdr:col>
      <xdr:colOff>114300</xdr:colOff>
      <xdr:row>64</xdr:row>
      <xdr:rowOff>34290</xdr:rowOff>
    </xdr:to>
    <xdr:cxnSp macro="">
      <xdr:nvCxnSpPr>
        <xdr:cNvPr id="251" name="直線コネクタ 250"/>
        <xdr:cNvCxnSpPr/>
      </xdr:nvCxnSpPr>
      <xdr:spPr>
        <a:xfrm flipV="1">
          <a:off x="8750300" y="110058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156210</xdr:rowOff>
    </xdr:from>
    <xdr:to xmlns:xdr="http://schemas.openxmlformats.org/drawingml/2006/spreadsheetDrawing">
      <xdr:col>41</xdr:col>
      <xdr:colOff>101600</xdr:colOff>
      <xdr:row>64</xdr:row>
      <xdr:rowOff>86360</xdr:rowOff>
    </xdr:to>
    <xdr:sp macro="" textlink="">
      <xdr:nvSpPr>
        <xdr:cNvPr id="252" name="楕円 251"/>
        <xdr:cNvSpPr/>
      </xdr:nvSpPr>
      <xdr:spPr>
        <a:xfrm>
          <a:off x="7810500" y="1095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34290</xdr:rowOff>
    </xdr:from>
    <xdr:to xmlns:xdr="http://schemas.openxmlformats.org/drawingml/2006/spreadsheetDrawing">
      <xdr:col>45</xdr:col>
      <xdr:colOff>177800</xdr:colOff>
      <xdr:row>64</xdr:row>
      <xdr:rowOff>35560</xdr:rowOff>
    </xdr:to>
    <xdr:cxnSp macro="">
      <xdr:nvCxnSpPr>
        <xdr:cNvPr id="253" name="直線コネクタ 252"/>
        <xdr:cNvCxnSpPr/>
      </xdr:nvCxnSpPr>
      <xdr:spPr>
        <a:xfrm flipV="1">
          <a:off x="7861300" y="11007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157480</xdr:rowOff>
    </xdr:from>
    <xdr:to xmlns:xdr="http://schemas.openxmlformats.org/drawingml/2006/spreadsheetDrawing">
      <xdr:col>36</xdr:col>
      <xdr:colOff>165100</xdr:colOff>
      <xdr:row>64</xdr:row>
      <xdr:rowOff>87630</xdr:rowOff>
    </xdr:to>
    <xdr:sp macro="" textlink="">
      <xdr:nvSpPr>
        <xdr:cNvPr id="254" name="楕円 253"/>
        <xdr:cNvSpPr/>
      </xdr:nvSpPr>
      <xdr:spPr>
        <a:xfrm>
          <a:off x="6921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35560</xdr:rowOff>
    </xdr:from>
    <xdr:to xmlns:xdr="http://schemas.openxmlformats.org/drawingml/2006/spreadsheetDrawing">
      <xdr:col>41</xdr:col>
      <xdr:colOff>50800</xdr:colOff>
      <xdr:row>64</xdr:row>
      <xdr:rowOff>36830</xdr:rowOff>
    </xdr:to>
    <xdr:cxnSp macro="">
      <xdr:nvCxnSpPr>
        <xdr:cNvPr id="255" name="直線コネクタ 254"/>
        <xdr:cNvCxnSpPr/>
      </xdr:nvCxnSpPr>
      <xdr:spPr>
        <a:xfrm flipV="1">
          <a:off x="6972300" y="11008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118745</xdr:rowOff>
    </xdr:from>
    <xdr:ext cx="596900" cy="259080"/>
    <xdr:sp macro="" textlink="">
      <xdr:nvSpPr>
        <xdr:cNvPr id="256" name="n_1aveValue【橋りょう・トンネル】&#10;一人当たり有形固定資産（償却資産）額"/>
        <xdr:cNvSpPr txBox="1"/>
      </xdr:nvSpPr>
      <xdr:spPr>
        <a:xfrm>
          <a:off x="9326880" y="105771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121285</xdr:rowOff>
    </xdr:from>
    <xdr:ext cx="596900" cy="257175"/>
    <xdr:sp macro="" textlink="">
      <xdr:nvSpPr>
        <xdr:cNvPr id="257" name="n_2aveValue【橋りょう・トンネル】&#10;一人当たり有形固定資産（償却資産）額"/>
        <xdr:cNvSpPr txBox="1"/>
      </xdr:nvSpPr>
      <xdr:spPr>
        <a:xfrm>
          <a:off x="8450580" y="10579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125730</xdr:rowOff>
    </xdr:from>
    <xdr:ext cx="596900" cy="259080"/>
    <xdr:sp macro="" textlink="">
      <xdr:nvSpPr>
        <xdr:cNvPr id="258" name="n_3aveValue【橋りょう・トンネル】&#10;一人当たり有形固定資産（償却資産）額"/>
        <xdr:cNvSpPr txBox="1"/>
      </xdr:nvSpPr>
      <xdr:spPr>
        <a:xfrm>
          <a:off x="7561580" y="105841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149225</xdr:rowOff>
    </xdr:from>
    <xdr:ext cx="596900" cy="259080"/>
    <xdr:sp macro="" textlink="">
      <xdr:nvSpPr>
        <xdr:cNvPr id="259" name="n_4aveValue【橋りょう・トンネル】&#10;一人当たり有形固定資産（償却資産）額"/>
        <xdr:cNvSpPr txBox="1"/>
      </xdr:nvSpPr>
      <xdr:spPr>
        <a:xfrm>
          <a:off x="6672580" y="106076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74930</xdr:rowOff>
    </xdr:from>
    <xdr:ext cx="596900" cy="257175"/>
    <xdr:sp macro="" textlink="">
      <xdr:nvSpPr>
        <xdr:cNvPr id="260" name="n_1mainValue【橋りょう・トンネル】&#10;一人当たり有形固定資産（償却資産）額"/>
        <xdr:cNvSpPr txBox="1"/>
      </xdr:nvSpPr>
      <xdr:spPr>
        <a:xfrm>
          <a:off x="9326880" y="110477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76200</xdr:rowOff>
    </xdr:from>
    <xdr:ext cx="596900" cy="257175"/>
    <xdr:sp macro="" textlink="">
      <xdr:nvSpPr>
        <xdr:cNvPr id="261" name="n_2mainValue【橋りょう・トンネル】&#10;一人当たり有形固定資産（償却資産）額"/>
        <xdr:cNvSpPr txBox="1"/>
      </xdr:nvSpPr>
      <xdr:spPr>
        <a:xfrm>
          <a:off x="8450580" y="110490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77470</xdr:rowOff>
    </xdr:from>
    <xdr:ext cx="596900" cy="257175"/>
    <xdr:sp macro="" textlink="">
      <xdr:nvSpPr>
        <xdr:cNvPr id="262" name="n_3mainValue【橋りょう・トンネル】&#10;一人当たり有形固定資産（償却資産）額"/>
        <xdr:cNvSpPr txBox="1"/>
      </xdr:nvSpPr>
      <xdr:spPr>
        <a:xfrm>
          <a:off x="7561580" y="110502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78740</xdr:rowOff>
    </xdr:from>
    <xdr:ext cx="596900" cy="259080"/>
    <xdr:sp macro="" textlink="">
      <xdr:nvSpPr>
        <xdr:cNvPr id="263" name="n_4mainValue【橋りょう・トンネル】&#10;一人当たり有形固定資産（償却資産）額"/>
        <xdr:cNvSpPr txBox="1"/>
      </xdr:nvSpPr>
      <xdr:spPr>
        <a:xfrm>
          <a:off x="6672580" y="110515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6" name="テキスト ボックス 285"/>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6167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91" name="【公営住宅】&#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2" name="直線コネクタ 291"/>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141605</xdr:rowOff>
    </xdr:from>
    <xdr:ext cx="405130" cy="259080"/>
    <xdr:sp macro="" textlink="">
      <xdr:nvSpPr>
        <xdr:cNvPr id="293" name="【公営住宅】&#10;有形固定資産減価償却率平均値テキスト"/>
        <xdr:cNvSpPr txBox="1"/>
      </xdr:nvSpPr>
      <xdr:spPr>
        <a:xfrm>
          <a:off x="4673600" y="1402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118745</xdr:rowOff>
    </xdr:from>
    <xdr:to xmlns:xdr="http://schemas.openxmlformats.org/drawingml/2006/spreadsheetDrawing">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295" name="フローチャート: 判断 294"/>
        <xdr:cNvSpPr/>
      </xdr:nvSpPr>
      <xdr:spPr>
        <a:xfrm>
          <a:off x="3746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103505</xdr:rowOff>
    </xdr:from>
    <xdr:to xmlns:xdr="http://schemas.openxmlformats.org/drawingml/2006/spreadsheetDrawing">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141605</xdr:rowOff>
    </xdr:from>
    <xdr:to xmlns:xdr="http://schemas.openxmlformats.org/drawingml/2006/spreadsheetDrawing">
      <xdr:col>24</xdr:col>
      <xdr:colOff>114300</xdr:colOff>
      <xdr:row>84</xdr:row>
      <xdr:rowOff>71755</xdr:rowOff>
    </xdr:to>
    <xdr:sp macro="" textlink="">
      <xdr:nvSpPr>
        <xdr:cNvPr id="304" name="楕円 303"/>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120650</xdr:rowOff>
    </xdr:from>
    <xdr:ext cx="405130" cy="257175"/>
    <xdr:sp macro="" textlink="">
      <xdr:nvSpPr>
        <xdr:cNvPr id="305" name="【公営住宅】&#10;有形固定資産減価償却率該当値テキスト"/>
        <xdr:cNvSpPr txBox="1"/>
      </xdr:nvSpPr>
      <xdr:spPr>
        <a:xfrm>
          <a:off x="4673600" y="14351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168275</xdr:rowOff>
    </xdr:from>
    <xdr:to xmlns:xdr="http://schemas.openxmlformats.org/drawingml/2006/spreadsheetDrawing">
      <xdr:col>20</xdr:col>
      <xdr:colOff>38100</xdr:colOff>
      <xdr:row>84</xdr:row>
      <xdr:rowOff>98425</xdr:rowOff>
    </xdr:to>
    <xdr:sp macro="" textlink="">
      <xdr:nvSpPr>
        <xdr:cNvPr id="306" name="楕円 305"/>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20955</xdr:rowOff>
    </xdr:from>
    <xdr:to xmlns:xdr="http://schemas.openxmlformats.org/drawingml/2006/spreadsheetDrawing">
      <xdr:col>24</xdr:col>
      <xdr:colOff>63500</xdr:colOff>
      <xdr:row>84</xdr:row>
      <xdr:rowOff>47625</xdr:rowOff>
    </xdr:to>
    <xdr:cxnSp macro="">
      <xdr:nvCxnSpPr>
        <xdr:cNvPr id="307" name="直線コネクタ 306"/>
        <xdr:cNvCxnSpPr/>
      </xdr:nvCxnSpPr>
      <xdr:spPr>
        <a:xfrm flipV="1">
          <a:off x="3797300" y="144227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141605</xdr:rowOff>
    </xdr:from>
    <xdr:to xmlns:xdr="http://schemas.openxmlformats.org/drawingml/2006/spreadsheetDrawing">
      <xdr:col>15</xdr:col>
      <xdr:colOff>101600</xdr:colOff>
      <xdr:row>84</xdr:row>
      <xdr:rowOff>71755</xdr:rowOff>
    </xdr:to>
    <xdr:sp macro="" textlink="">
      <xdr:nvSpPr>
        <xdr:cNvPr id="308" name="楕円 307"/>
        <xdr:cNvSpPr/>
      </xdr:nvSpPr>
      <xdr:spPr>
        <a:xfrm>
          <a:off x="2857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20955</xdr:rowOff>
    </xdr:from>
    <xdr:to xmlns:xdr="http://schemas.openxmlformats.org/drawingml/2006/spreadsheetDrawing">
      <xdr:col>19</xdr:col>
      <xdr:colOff>177800</xdr:colOff>
      <xdr:row>84</xdr:row>
      <xdr:rowOff>47625</xdr:rowOff>
    </xdr:to>
    <xdr:cxnSp macro="">
      <xdr:nvCxnSpPr>
        <xdr:cNvPr id="309" name="直線コネクタ 308"/>
        <xdr:cNvCxnSpPr/>
      </xdr:nvCxnSpPr>
      <xdr:spPr>
        <a:xfrm>
          <a:off x="2908300" y="144227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113030</xdr:rowOff>
    </xdr:from>
    <xdr:to xmlns:xdr="http://schemas.openxmlformats.org/drawingml/2006/spreadsheetDrawing">
      <xdr:col>10</xdr:col>
      <xdr:colOff>165100</xdr:colOff>
      <xdr:row>84</xdr:row>
      <xdr:rowOff>43180</xdr:rowOff>
    </xdr:to>
    <xdr:sp macro="" textlink="">
      <xdr:nvSpPr>
        <xdr:cNvPr id="310" name="楕円 309"/>
        <xdr:cNvSpPr/>
      </xdr:nvSpPr>
      <xdr:spPr>
        <a:xfrm>
          <a:off x="196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163830</xdr:rowOff>
    </xdr:from>
    <xdr:to xmlns:xdr="http://schemas.openxmlformats.org/drawingml/2006/spreadsheetDrawing">
      <xdr:col>15</xdr:col>
      <xdr:colOff>50800</xdr:colOff>
      <xdr:row>84</xdr:row>
      <xdr:rowOff>20955</xdr:rowOff>
    </xdr:to>
    <xdr:cxnSp macro="">
      <xdr:nvCxnSpPr>
        <xdr:cNvPr id="311" name="直線コネクタ 310"/>
        <xdr:cNvCxnSpPr/>
      </xdr:nvCxnSpPr>
      <xdr:spPr>
        <a:xfrm>
          <a:off x="2019300" y="143941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86360</xdr:rowOff>
    </xdr:from>
    <xdr:to xmlns:xdr="http://schemas.openxmlformats.org/drawingml/2006/spreadsheetDrawing">
      <xdr:col>6</xdr:col>
      <xdr:colOff>38100</xdr:colOff>
      <xdr:row>84</xdr:row>
      <xdr:rowOff>16510</xdr:rowOff>
    </xdr:to>
    <xdr:sp macro="" textlink="">
      <xdr:nvSpPr>
        <xdr:cNvPr id="312" name="楕円 311"/>
        <xdr:cNvSpPr/>
      </xdr:nvSpPr>
      <xdr:spPr>
        <a:xfrm>
          <a:off x="1079500" y="143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137160</xdr:rowOff>
    </xdr:from>
    <xdr:to xmlns:xdr="http://schemas.openxmlformats.org/drawingml/2006/spreadsheetDrawing">
      <xdr:col>10</xdr:col>
      <xdr:colOff>114300</xdr:colOff>
      <xdr:row>83</xdr:row>
      <xdr:rowOff>163830</xdr:rowOff>
    </xdr:to>
    <xdr:cxnSp macro="">
      <xdr:nvCxnSpPr>
        <xdr:cNvPr id="313" name="直線コネクタ 312"/>
        <xdr:cNvCxnSpPr/>
      </xdr:nvCxnSpPr>
      <xdr:spPr>
        <a:xfrm>
          <a:off x="1130300" y="143675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71120</xdr:rowOff>
    </xdr:from>
    <xdr:ext cx="405130" cy="259080"/>
    <xdr:sp macro="" textlink="">
      <xdr:nvSpPr>
        <xdr:cNvPr id="314" name="n_1aveValue【公営住宅】&#10;有形固定資産減価償却率"/>
        <xdr:cNvSpPr txBox="1"/>
      </xdr:nvSpPr>
      <xdr:spPr>
        <a:xfrm>
          <a:off x="3582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50165</xdr:rowOff>
    </xdr:from>
    <xdr:ext cx="403225" cy="259080"/>
    <xdr:sp macro="" textlink="">
      <xdr:nvSpPr>
        <xdr:cNvPr id="315" name="n_2aveValue【公営住宅】&#10;有形固定資産減価償却率"/>
        <xdr:cNvSpPr txBox="1"/>
      </xdr:nvSpPr>
      <xdr:spPr>
        <a:xfrm>
          <a:off x="2705735" y="13937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3225" cy="259080"/>
    <xdr:sp macro="" textlink="">
      <xdr:nvSpPr>
        <xdr:cNvPr id="316" name="n_3aveValue【公営住宅】&#10;有形固定資産減価償却率"/>
        <xdr:cNvSpPr txBox="1"/>
      </xdr:nvSpPr>
      <xdr:spPr>
        <a:xfrm>
          <a:off x="1816735" y="1390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12065</xdr:rowOff>
    </xdr:from>
    <xdr:ext cx="403225" cy="259080"/>
    <xdr:sp macro="" textlink="">
      <xdr:nvSpPr>
        <xdr:cNvPr id="317" name="n_4aveValue【公営住宅】&#10;有形固定資産減価償却率"/>
        <xdr:cNvSpPr txBox="1"/>
      </xdr:nvSpPr>
      <xdr:spPr>
        <a:xfrm>
          <a:off x="927735" y="13899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89535</xdr:rowOff>
    </xdr:from>
    <xdr:ext cx="405130" cy="257175"/>
    <xdr:sp macro="" textlink="">
      <xdr:nvSpPr>
        <xdr:cNvPr id="318" name="n_1mainValue【公営住宅】&#10;有形固定資産減価償却率"/>
        <xdr:cNvSpPr txBox="1"/>
      </xdr:nvSpPr>
      <xdr:spPr>
        <a:xfrm>
          <a:off x="3582035" y="144913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63500</xdr:rowOff>
    </xdr:from>
    <xdr:ext cx="403225" cy="257175"/>
    <xdr:sp macro="" textlink="">
      <xdr:nvSpPr>
        <xdr:cNvPr id="319" name="n_2mainValue【公営住宅】&#10;有形固定資産減価償却率"/>
        <xdr:cNvSpPr txBox="1"/>
      </xdr:nvSpPr>
      <xdr:spPr>
        <a:xfrm>
          <a:off x="2705735" y="14465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34290</xdr:rowOff>
    </xdr:from>
    <xdr:ext cx="403225" cy="259080"/>
    <xdr:sp macro="" textlink="">
      <xdr:nvSpPr>
        <xdr:cNvPr id="320" name="n_3mainValue【公営住宅】&#10;有形固定資産減価償却率"/>
        <xdr:cNvSpPr txBox="1"/>
      </xdr:nvSpPr>
      <xdr:spPr>
        <a:xfrm>
          <a:off x="1816735" y="14436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7620</xdr:rowOff>
    </xdr:from>
    <xdr:ext cx="403225" cy="257175"/>
    <xdr:sp macro="" textlink="">
      <xdr:nvSpPr>
        <xdr:cNvPr id="321" name="n_4mainValue【公営住宅】&#10;有形固定資産減価償却率"/>
        <xdr:cNvSpPr txBox="1"/>
      </xdr:nvSpPr>
      <xdr:spPr>
        <a:xfrm>
          <a:off x="927735" y="14409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3" name="テキスト ボックス 332"/>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5" name="テキスト ボックス 334"/>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7" name="テキスト ボックス 336"/>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9" name="テキスト ボックス 338"/>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41" name="テキスト ボックス 340"/>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130810</xdr:rowOff>
    </xdr:from>
    <xdr:to xmlns:xdr="http://schemas.openxmlformats.org/drawingml/2006/spreadsheetDrawing">
      <xdr:col>54</xdr:col>
      <xdr:colOff>189865</xdr:colOff>
      <xdr:row>86</xdr:row>
      <xdr:rowOff>107315</xdr:rowOff>
    </xdr:to>
    <xdr:cxnSp macro="">
      <xdr:nvCxnSpPr>
        <xdr:cNvPr id="345" name="直線コネクタ 344"/>
        <xdr:cNvCxnSpPr/>
      </xdr:nvCxnSpPr>
      <xdr:spPr>
        <a:xfrm flipV="1">
          <a:off x="10476865" y="13332460"/>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7175"/>
    <xdr:sp macro="" textlink="">
      <xdr:nvSpPr>
        <xdr:cNvPr id="346" name="【公営住宅】&#10;一人当たり面積最小値テキスト"/>
        <xdr:cNvSpPr txBox="1"/>
      </xdr:nvSpPr>
      <xdr:spPr>
        <a:xfrm>
          <a:off x="10515600" y="14855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47" name="直線コネクタ 346"/>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77470</xdr:rowOff>
    </xdr:from>
    <xdr:ext cx="469900" cy="257175"/>
    <xdr:sp macro="" textlink="">
      <xdr:nvSpPr>
        <xdr:cNvPr id="348" name="【公営住宅】&#10;一人当たり面積最大値テキスト"/>
        <xdr:cNvSpPr txBox="1"/>
      </xdr:nvSpPr>
      <xdr:spPr>
        <a:xfrm>
          <a:off x="10515600" y="131076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130810</xdr:rowOff>
    </xdr:from>
    <xdr:to xmlns:xdr="http://schemas.openxmlformats.org/drawingml/2006/spreadsheetDrawing">
      <xdr:col>55</xdr:col>
      <xdr:colOff>88900</xdr:colOff>
      <xdr:row>77</xdr:row>
      <xdr:rowOff>130810</xdr:rowOff>
    </xdr:to>
    <xdr:cxnSp macro="">
      <xdr:nvCxnSpPr>
        <xdr:cNvPr id="349" name="直線コネクタ 348"/>
        <xdr:cNvCxnSpPr/>
      </xdr:nvCxnSpPr>
      <xdr:spPr>
        <a:xfrm>
          <a:off x="10388600" y="1333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67945</xdr:rowOff>
    </xdr:from>
    <xdr:ext cx="469900" cy="258445"/>
    <xdr:sp macro="" textlink="">
      <xdr:nvSpPr>
        <xdr:cNvPr id="350" name="【公営住宅】&#10;一人当たり面積平均値テキスト"/>
        <xdr:cNvSpPr txBox="1"/>
      </xdr:nvSpPr>
      <xdr:spPr>
        <a:xfrm>
          <a:off x="10515600" y="14298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45085</xdr:rowOff>
    </xdr:from>
    <xdr:to xmlns:xdr="http://schemas.openxmlformats.org/drawingml/2006/spreadsheetDrawing">
      <xdr:col>55</xdr:col>
      <xdr:colOff>50800</xdr:colOff>
      <xdr:row>84</xdr:row>
      <xdr:rowOff>146685</xdr:rowOff>
    </xdr:to>
    <xdr:sp macro="" textlink="">
      <xdr:nvSpPr>
        <xdr:cNvPr id="351" name="フローチャート: 判断 350"/>
        <xdr:cNvSpPr/>
      </xdr:nvSpPr>
      <xdr:spPr>
        <a:xfrm>
          <a:off x="104267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33655</xdr:rowOff>
    </xdr:from>
    <xdr:to xmlns:xdr="http://schemas.openxmlformats.org/drawingml/2006/spreadsheetDrawing">
      <xdr:col>50</xdr:col>
      <xdr:colOff>165100</xdr:colOff>
      <xdr:row>84</xdr:row>
      <xdr:rowOff>135255</xdr:rowOff>
    </xdr:to>
    <xdr:sp macro="" textlink="">
      <xdr:nvSpPr>
        <xdr:cNvPr id="352" name="フローチャート: 判断 351"/>
        <xdr:cNvSpPr/>
      </xdr:nvSpPr>
      <xdr:spPr>
        <a:xfrm>
          <a:off x="9588500" y="144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36195</xdr:rowOff>
    </xdr:from>
    <xdr:to xmlns:xdr="http://schemas.openxmlformats.org/drawingml/2006/spreadsheetDrawing">
      <xdr:col>46</xdr:col>
      <xdr:colOff>38100</xdr:colOff>
      <xdr:row>84</xdr:row>
      <xdr:rowOff>137795</xdr:rowOff>
    </xdr:to>
    <xdr:sp macro="" textlink="">
      <xdr:nvSpPr>
        <xdr:cNvPr id="353" name="フローチャート: 判断 352"/>
        <xdr:cNvSpPr/>
      </xdr:nvSpPr>
      <xdr:spPr>
        <a:xfrm>
          <a:off x="8699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73025</xdr:rowOff>
    </xdr:from>
    <xdr:to xmlns:xdr="http://schemas.openxmlformats.org/drawingml/2006/spreadsheetDrawing">
      <xdr:col>41</xdr:col>
      <xdr:colOff>101600</xdr:colOff>
      <xdr:row>85</xdr:row>
      <xdr:rowOff>3175</xdr:rowOff>
    </xdr:to>
    <xdr:sp macro="" textlink="">
      <xdr:nvSpPr>
        <xdr:cNvPr id="354" name="フローチャート: 判断 353"/>
        <xdr:cNvSpPr/>
      </xdr:nvSpPr>
      <xdr:spPr>
        <a:xfrm>
          <a:off x="7810500" y="1447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55880</xdr:rowOff>
    </xdr:from>
    <xdr:to xmlns:xdr="http://schemas.openxmlformats.org/drawingml/2006/spreadsheetDrawing">
      <xdr:col>36</xdr:col>
      <xdr:colOff>165100</xdr:colOff>
      <xdr:row>84</xdr:row>
      <xdr:rowOff>157480</xdr:rowOff>
    </xdr:to>
    <xdr:sp macro="" textlink="">
      <xdr:nvSpPr>
        <xdr:cNvPr id="355" name="フローチャート: 判断 354"/>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63500</xdr:rowOff>
    </xdr:from>
    <xdr:to xmlns:xdr="http://schemas.openxmlformats.org/drawingml/2006/spreadsheetDrawing">
      <xdr:col>55</xdr:col>
      <xdr:colOff>50800</xdr:colOff>
      <xdr:row>85</xdr:row>
      <xdr:rowOff>165100</xdr:rowOff>
    </xdr:to>
    <xdr:sp macro="" textlink="">
      <xdr:nvSpPr>
        <xdr:cNvPr id="361" name="楕円 360"/>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41910</xdr:rowOff>
    </xdr:from>
    <xdr:ext cx="469900" cy="257175"/>
    <xdr:sp macro="" textlink="">
      <xdr:nvSpPr>
        <xdr:cNvPr id="362" name="【公営住宅】&#10;一人当たり面積該当値テキスト"/>
        <xdr:cNvSpPr txBox="1"/>
      </xdr:nvSpPr>
      <xdr:spPr>
        <a:xfrm>
          <a:off x="10515600" y="14615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67310</xdr:rowOff>
    </xdr:from>
    <xdr:to xmlns:xdr="http://schemas.openxmlformats.org/drawingml/2006/spreadsheetDrawing">
      <xdr:col>50</xdr:col>
      <xdr:colOff>165100</xdr:colOff>
      <xdr:row>85</xdr:row>
      <xdr:rowOff>168910</xdr:rowOff>
    </xdr:to>
    <xdr:sp macro="" textlink="">
      <xdr:nvSpPr>
        <xdr:cNvPr id="363" name="楕円 362"/>
        <xdr:cNvSpPr/>
      </xdr:nvSpPr>
      <xdr:spPr>
        <a:xfrm>
          <a:off x="9588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114300</xdr:rowOff>
    </xdr:from>
    <xdr:to xmlns:xdr="http://schemas.openxmlformats.org/drawingml/2006/spreadsheetDrawing">
      <xdr:col>55</xdr:col>
      <xdr:colOff>0</xdr:colOff>
      <xdr:row>85</xdr:row>
      <xdr:rowOff>118110</xdr:rowOff>
    </xdr:to>
    <xdr:cxnSp macro="">
      <xdr:nvCxnSpPr>
        <xdr:cNvPr id="364" name="直線コネクタ 363"/>
        <xdr:cNvCxnSpPr/>
      </xdr:nvCxnSpPr>
      <xdr:spPr>
        <a:xfrm flipV="1">
          <a:off x="9639300" y="146875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69850</xdr:rowOff>
    </xdr:from>
    <xdr:to xmlns:xdr="http://schemas.openxmlformats.org/drawingml/2006/spreadsheetDrawing">
      <xdr:col>46</xdr:col>
      <xdr:colOff>38100</xdr:colOff>
      <xdr:row>85</xdr:row>
      <xdr:rowOff>171450</xdr:rowOff>
    </xdr:to>
    <xdr:sp macro="" textlink="">
      <xdr:nvSpPr>
        <xdr:cNvPr id="365" name="楕円 364"/>
        <xdr:cNvSpPr/>
      </xdr:nvSpPr>
      <xdr:spPr>
        <a:xfrm>
          <a:off x="8699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118110</xdr:rowOff>
    </xdr:from>
    <xdr:to xmlns:xdr="http://schemas.openxmlformats.org/drawingml/2006/spreadsheetDrawing">
      <xdr:col>50</xdr:col>
      <xdr:colOff>114300</xdr:colOff>
      <xdr:row>85</xdr:row>
      <xdr:rowOff>120650</xdr:rowOff>
    </xdr:to>
    <xdr:cxnSp macro="">
      <xdr:nvCxnSpPr>
        <xdr:cNvPr id="366" name="直線コネクタ 365"/>
        <xdr:cNvCxnSpPr/>
      </xdr:nvCxnSpPr>
      <xdr:spPr>
        <a:xfrm flipV="1">
          <a:off x="8750300" y="1469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73025</xdr:rowOff>
    </xdr:from>
    <xdr:to xmlns:xdr="http://schemas.openxmlformats.org/drawingml/2006/spreadsheetDrawing">
      <xdr:col>41</xdr:col>
      <xdr:colOff>101600</xdr:colOff>
      <xdr:row>86</xdr:row>
      <xdr:rowOff>3175</xdr:rowOff>
    </xdr:to>
    <xdr:sp macro="" textlink="">
      <xdr:nvSpPr>
        <xdr:cNvPr id="367" name="楕円 366"/>
        <xdr:cNvSpPr/>
      </xdr:nvSpPr>
      <xdr:spPr>
        <a:xfrm>
          <a:off x="7810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120650</xdr:rowOff>
    </xdr:from>
    <xdr:to xmlns:xdr="http://schemas.openxmlformats.org/drawingml/2006/spreadsheetDrawing">
      <xdr:col>45</xdr:col>
      <xdr:colOff>177800</xdr:colOff>
      <xdr:row>85</xdr:row>
      <xdr:rowOff>123825</xdr:rowOff>
    </xdr:to>
    <xdr:cxnSp macro="">
      <xdr:nvCxnSpPr>
        <xdr:cNvPr id="368" name="直線コネクタ 367"/>
        <xdr:cNvCxnSpPr/>
      </xdr:nvCxnSpPr>
      <xdr:spPr>
        <a:xfrm flipV="1">
          <a:off x="7861300" y="146939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76200</xdr:rowOff>
    </xdr:from>
    <xdr:to xmlns:xdr="http://schemas.openxmlformats.org/drawingml/2006/spreadsheetDrawing">
      <xdr:col>36</xdr:col>
      <xdr:colOff>165100</xdr:colOff>
      <xdr:row>86</xdr:row>
      <xdr:rowOff>6350</xdr:rowOff>
    </xdr:to>
    <xdr:sp macro="" textlink="">
      <xdr:nvSpPr>
        <xdr:cNvPr id="369" name="楕円 368"/>
        <xdr:cNvSpPr/>
      </xdr:nvSpPr>
      <xdr:spPr>
        <a:xfrm>
          <a:off x="6921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123825</xdr:rowOff>
    </xdr:from>
    <xdr:to xmlns:xdr="http://schemas.openxmlformats.org/drawingml/2006/spreadsheetDrawing">
      <xdr:col>41</xdr:col>
      <xdr:colOff>50800</xdr:colOff>
      <xdr:row>85</xdr:row>
      <xdr:rowOff>127000</xdr:rowOff>
    </xdr:to>
    <xdr:cxnSp macro="">
      <xdr:nvCxnSpPr>
        <xdr:cNvPr id="370" name="直線コネクタ 369"/>
        <xdr:cNvCxnSpPr/>
      </xdr:nvCxnSpPr>
      <xdr:spPr>
        <a:xfrm flipV="1">
          <a:off x="6972300" y="146970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151765</xdr:rowOff>
    </xdr:from>
    <xdr:ext cx="469900" cy="259080"/>
    <xdr:sp macro="" textlink="">
      <xdr:nvSpPr>
        <xdr:cNvPr id="371" name="n_1aveValue【公営住宅】&#10;一人当たり面積"/>
        <xdr:cNvSpPr txBox="1"/>
      </xdr:nvSpPr>
      <xdr:spPr>
        <a:xfrm>
          <a:off x="9391650" y="14210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154940</xdr:rowOff>
    </xdr:from>
    <xdr:ext cx="467995" cy="257175"/>
    <xdr:sp macro="" textlink="">
      <xdr:nvSpPr>
        <xdr:cNvPr id="372" name="n_2aveValue【公営住宅】&#10;一人当たり面積"/>
        <xdr:cNvSpPr txBox="1"/>
      </xdr:nvSpPr>
      <xdr:spPr>
        <a:xfrm>
          <a:off x="8515350" y="14213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19685</xdr:rowOff>
    </xdr:from>
    <xdr:ext cx="467995" cy="257175"/>
    <xdr:sp macro="" textlink="">
      <xdr:nvSpPr>
        <xdr:cNvPr id="373" name="n_3aveValue【公営住宅】&#10;一人当たり面積"/>
        <xdr:cNvSpPr txBox="1"/>
      </xdr:nvSpPr>
      <xdr:spPr>
        <a:xfrm>
          <a:off x="7626350" y="14250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2540</xdr:rowOff>
    </xdr:from>
    <xdr:ext cx="467995" cy="259080"/>
    <xdr:sp macro="" textlink="">
      <xdr:nvSpPr>
        <xdr:cNvPr id="374" name="n_4aveValue【公営住宅】&#10;一人当たり面積"/>
        <xdr:cNvSpPr txBox="1"/>
      </xdr:nvSpPr>
      <xdr:spPr>
        <a:xfrm>
          <a:off x="6737350" y="14232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160020</xdr:rowOff>
    </xdr:from>
    <xdr:ext cx="469900" cy="259080"/>
    <xdr:sp macro="" textlink="">
      <xdr:nvSpPr>
        <xdr:cNvPr id="375" name="n_1mainValue【公営住宅】&#10;一人当たり面積"/>
        <xdr:cNvSpPr txBox="1"/>
      </xdr:nvSpPr>
      <xdr:spPr>
        <a:xfrm>
          <a:off x="9391650" y="1473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162560</xdr:rowOff>
    </xdr:from>
    <xdr:ext cx="467995" cy="259080"/>
    <xdr:sp macro="" textlink="">
      <xdr:nvSpPr>
        <xdr:cNvPr id="376" name="n_2mainValue【公営住宅】&#10;一人当たり面積"/>
        <xdr:cNvSpPr txBox="1"/>
      </xdr:nvSpPr>
      <xdr:spPr>
        <a:xfrm>
          <a:off x="8515350" y="14735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166370</xdr:rowOff>
    </xdr:from>
    <xdr:ext cx="467995" cy="257175"/>
    <xdr:sp macro="" textlink="">
      <xdr:nvSpPr>
        <xdr:cNvPr id="377" name="n_3mainValue【公営住宅】&#10;一人当たり面積"/>
        <xdr:cNvSpPr txBox="1"/>
      </xdr:nvSpPr>
      <xdr:spPr>
        <a:xfrm>
          <a:off x="7626350" y="14739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168910</xdr:rowOff>
    </xdr:from>
    <xdr:ext cx="467995" cy="257175"/>
    <xdr:sp macro="" textlink="">
      <xdr:nvSpPr>
        <xdr:cNvPr id="378" name="n_4mainValue【公営住宅】&#10;一人当たり面積"/>
        <xdr:cNvSpPr txBox="1"/>
      </xdr:nvSpPr>
      <xdr:spPr>
        <a:xfrm>
          <a:off x="6737350" y="14742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19" name="テキスト ボックス 418"/>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0" name="直線コネクタ 4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421" name="テキスト ボックス 420"/>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22" name="直線コネクタ 4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423" name="テキスト ボックス 422"/>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24" name="直線コネクタ 4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5" name="テキスト ボックス 4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6" name="直線コネクタ 4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427" name="テキスト ボックス 426"/>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8" name="直線コネクタ 4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29" name="テキスト ボックス 4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30" name="直線コネクタ 4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31" name="テキスト ボックス 4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2" name="直線コネクタ 4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433" name="テキスト ボックス 432"/>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76200</xdr:rowOff>
    </xdr:from>
    <xdr:to xmlns:xdr="http://schemas.openxmlformats.org/drawingml/2006/spreadsheetDrawing">
      <xdr:col>85</xdr:col>
      <xdr:colOff>126365</xdr:colOff>
      <xdr:row>64</xdr:row>
      <xdr:rowOff>19050</xdr:rowOff>
    </xdr:to>
    <xdr:cxnSp macro="">
      <xdr:nvCxnSpPr>
        <xdr:cNvPr id="435" name="直線コネクタ 434"/>
        <xdr:cNvCxnSpPr/>
      </xdr:nvCxnSpPr>
      <xdr:spPr>
        <a:xfrm flipV="1">
          <a:off x="16318865" y="95059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22860</xdr:rowOff>
    </xdr:from>
    <xdr:ext cx="405130" cy="259080"/>
    <xdr:sp macro="" textlink="">
      <xdr:nvSpPr>
        <xdr:cNvPr id="436" name="【学校施設】&#10;有形固定資産減価償却率最小値テキスト"/>
        <xdr:cNvSpPr txBox="1"/>
      </xdr:nvSpPr>
      <xdr:spPr>
        <a:xfrm>
          <a:off x="16357600" y="1099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19050</xdr:rowOff>
    </xdr:from>
    <xdr:to xmlns:xdr="http://schemas.openxmlformats.org/drawingml/2006/spreadsheetDrawing">
      <xdr:col>86</xdr:col>
      <xdr:colOff>25400</xdr:colOff>
      <xdr:row>64</xdr:row>
      <xdr:rowOff>19050</xdr:rowOff>
    </xdr:to>
    <xdr:cxnSp macro="">
      <xdr:nvCxnSpPr>
        <xdr:cNvPr id="437" name="直線コネクタ 436"/>
        <xdr:cNvCxnSpPr/>
      </xdr:nvCxnSpPr>
      <xdr:spPr>
        <a:xfrm>
          <a:off x="16230600" y="1099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22860</xdr:rowOff>
    </xdr:from>
    <xdr:ext cx="405130" cy="259080"/>
    <xdr:sp macro="" textlink="">
      <xdr:nvSpPr>
        <xdr:cNvPr id="438" name="【学校施設】&#10;有形固定資産減価償却率最大値テキスト"/>
        <xdr:cNvSpPr txBox="1"/>
      </xdr:nvSpPr>
      <xdr:spPr>
        <a:xfrm>
          <a:off x="16357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76200</xdr:rowOff>
    </xdr:from>
    <xdr:to xmlns:xdr="http://schemas.openxmlformats.org/drawingml/2006/spreadsheetDrawing">
      <xdr:col>86</xdr:col>
      <xdr:colOff>25400</xdr:colOff>
      <xdr:row>55</xdr:row>
      <xdr:rowOff>76200</xdr:rowOff>
    </xdr:to>
    <xdr:cxnSp macro="">
      <xdr:nvCxnSpPr>
        <xdr:cNvPr id="439" name="直線コネクタ 438"/>
        <xdr:cNvCxnSpPr/>
      </xdr:nvCxnSpPr>
      <xdr:spPr>
        <a:xfrm>
          <a:off x="16230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53975</xdr:rowOff>
    </xdr:from>
    <xdr:ext cx="405130" cy="257175"/>
    <xdr:sp macro="" textlink="">
      <xdr:nvSpPr>
        <xdr:cNvPr id="440" name="【学校施設】&#10;有形固定資産減価償却率平均値テキスト"/>
        <xdr:cNvSpPr txBox="1"/>
      </xdr:nvSpPr>
      <xdr:spPr>
        <a:xfrm>
          <a:off x="16357600" y="101695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31115</xdr:rowOff>
    </xdr:from>
    <xdr:to xmlns:xdr="http://schemas.openxmlformats.org/drawingml/2006/spreadsheetDrawing">
      <xdr:col>85</xdr:col>
      <xdr:colOff>177800</xdr:colOff>
      <xdr:row>60</xdr:row>
      <xdr:rowOff>132715</xdr:rowOff>
    </xdr:to>
    <xdr:sp macro="" textlink="">
      <xdr:nvSpPr>
        <xdr:cNvPr id="441" name="フローチャート: 判断 440"/>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160655</xdr:rowOff>
    </xdr:from>
    <xdr:to xmlns:xdr="http://schemas.openxmlformats.org/drawingml/2006/spreadsheetDrawing">
      <xdr:col>81</xdr:col>
      <xdr:colOff>101600</xdr:colOff>
      <xdr:row>60</xdr:row>
      <xdr:rowOff>90805</xdr:rowOff>
    </xdr:to>
    <xdr:sp macro="" textlink="">
      <xdr:nvSpPr>
        <xdr:cNvPr id="442" name="フローチャート: 判断 441"/>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151130</xdr:rowOff>
    </xdr:from>
    <xdr:to xmlns:xdr="http://schemas.openxmlformats.org/drawingml/2006/spreadsheetDrawing">
      <xdr:col>76</xdr:col>
      <xdr:colOff>165100</xdr:colOff>
      <xdr:row>60</xdr:row>
      <xdr:rowOff>81280</xdr:rowOff>
    </xdr:to>
    <xdr:sp macro="" textlink="">
      <xdr:nvSpPr>
        <xdr:cNvPr id="443" name="フローチャート: 判断 442"/>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139700</xdr:rowOff>
    </xdr:from>
    <xdr:to xmlns:xdr="http://schemas.openxmlformats.org/drawingml/2006/spreadsheetDrawing">
      <xdr:col>72</xdr:col>
      <xdr:colOff>38100</xdr:colOff>
      <xdr:row>60</xdr:row>
      <xdr:rowOff>69850</xdr:rowOff>
    </xdr:to>
    <xdr:sp macro="" textlink="">
      <xdr:nvSpPr>
        <xdr:cNvPr id="444" name="フローチャート: 判断 443"/>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168275</xdr:rowOff>
    </xdr:from>
    <xdr:to xmlns:xdr="http://schemas.openxmlformats.org/drawingml/2006/spreadsheetDrawing">
      <xdr:col>67</xdr:col>
      <xdr:colOff>101600</xdr:colOff>
      <xdr:row>60</xdr:row>
      <xdr:rowOff>98425</xdr:rowOff>
    </xdr:to>
    <xdr:sp macro="" textlink="">
      <xdr:nvSpPr>
        <xdr:cNvPr id="445" name="フローチャート: 判断 444"/>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446" name="テキスト ボックス 44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447" name="テキスト ボックス 44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448" name="テキスト ボックス 44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449" name="テキスト ボックス 44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450" name="テキスト ボックス 44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71120</xdr:rowOff>
    </xdr:from>
    <xdr:to xmlns:xdr="http://schemas.openxmlformats.org/drawingml/2006/spreadsheetDrawing">
      <xdr:col>85</xdr:col>
      <xdr:colOff>177800</xdr:colOff>
      <xdr:row>64</xdr:row>
      <xdr:rowOff>1270</xdr:rowOff>
    </xdr:to>
    <xdr:sp macro="" textlink="">
      <xdr:nvSpPr>
        <xdr:cNvPr id="451" name="楕円 450"/>
        <xdr:cNvSpPr/>
      </xdr:nvSpPr>
      <xdr:spPr>
        <a:xfrm>
          <a:off x="16268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157480</xdr:rowOff>
    </xdr:from>
    <xdr:ext cx="405130" cy="257175"/>
    <xdr:sp macro="" textlink="">
      <xdr:nvSpPr>
        <xdr:cNvPr id="452" name="【学校施設】&#10;有形固定資産減価償却率該当値テキスト"/>
        <xdr:cNvSpPr txBox="1"/>
      </xdr:nvSpPr>
      <xdr:spPr>
        <a:xfrm>
          <a:off x="16357600" y="107873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50165</xdr:rowOff>
    </xdr:from>
    <xdr:to xmlns:xdr="http://schemas.openxmlformats.org/drawingml/2006/spreadsheetDrawing">
      <xdr:col>81</xdr:col>
      <xdr:colOff>101600</xdr:colOff>
      <xdr:row>63</xdr:row>
      <xdr:rowOff>151765</xdr:rowOff>
    </xdr:to>
    <xdr:sp macro="" textlink="">
      <xdr:nvSpPr>
        <xdr:cNvPr id="453" name="楕円 452"/>
        <xdr:cNvSpPr/>
      </xdr:nvSpPr>
      <xdr:spPr>
        <a:xfrm>
          <a:off x="1543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100965</xdr:rowOff>
    </xdr:from>
    <xdr:to xmlns:xdr="http://schemas.openxmlformats.org/drawingml/2006/spreadsheetDrawing">
      <xdr:col>85</xdr:col>
      <xdr:colOff>127000</xdr:colOff>
      <xdr:row>63</xdr:row>
      <xdr:rowOff>121920</xdr:rowOff>
    </xdr:to>
    <xdr:cxnSp macro="">
      <xdr:nvCxnSpPr>
        <xdr:cNvPr id="454" name="直線コネクタ 453"/>
        <xdr:cNvCxnSpPr/>
      </xdr:nvCxnSpPr>
      <xdr:spPr>
        <a:xfrm>
          <a:off x="15481300" y="109023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25400</xdr:rowOff>
    </xdr:from>
    <xdr:to xmlns:xdr="http://schemas.openxmlformats.org/drawingml/2006/spreadsheetDrawing">
      <xdr:col>76</xdr:col>
      <xdr:colOff>165100</xdr:colOff>
      <xdr:row>63</xdr:row>
      <xdr:rowOff>127000</xdr:rowOff>
    </xdr:to>
    <xdr:sp macro="" textlink="">
      <xdr:nvSpPr>
        <xdr:cNvPr id="455" name="楕円 454"/>
        <xdr:cNvSpPr/>
      </xdr:nvSpPr>
      <xdr:spPr>
        <a:xfrm>
          <a:off x="14541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76200</xdr:rowOff>
    </xdr:from>
    <xdr:to xmlns:xdr="http://schemas.openxmlformats.org/drawingml/2006/spreadsheetDrawing">
      <xdr:col>81</xdr:col>
      <xdr:colOff>50800</xdr:colOff>
      <xdr:row>63</xdr:row>
      <xdr:rowOff>100965</xdr:rowOff>
    </xdr:to>
    <xdr:cxnSp macro="">
      <xdr:nvCxnSpPr>
        <xdr:cNvPr id="456" name="直線コネクタ 455"/>
        <xdr:cNvCxnSpPr/>
      </xdr:nvCxnSpPr>
      <xdr:spPr>
        <a:xfrm>
          <a:off x="14592300" y="10877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166370</xdr:rowOff>
    </xdr:from>
    <xdr:to xmlns:xdr="http://schemas.openxmlformats.org/drawingml/2006/spreadsheetDrawing">
      <xdr:col>72</xdr:col>
      <xdr:colOff>38100</xdr:colOff>
      <xdr:row>63</xdr:row>
      <xdr:rowOff>96520</xdr:rowOff>
    </xdr:to>
    <xdr:sp macro="" textlink="">
      <xdr:nvSpPr>
        <xdr:cNvPr id="457" name="楕円 456"/>
        <xdr:cNvSpPr/>
      </xdr:nvSpPr>
      <xdr:spPr>
        <a:xfrm>
          <a:off x="13652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45720</xdr:rowOff>
    </xdr:from>
    <xdr:to xmlns:xdr="http://schemas.openxmlformats.org/drawingml/2006/spreadsheetDrawing">
      <xdr:col>76</xdr:col>
      <xdr:colOff>114300</xdr:colOff>
      <xdr:row>63</xdr:row>
      <xdr:rowOff>76200</xdr:rowOff>
    </xdr:to>
    <xdr:cxnSp macro="">
      <xdr:nvCxnSpPr>
        <xdr:cNvPr id="458" name="直線コネクタ 457"/>
        <xdr:cNvCxnSpPr/>
      </xdr:nvCxnSpPr>
      <xdr:spPr>
        <a:xfrm>
          <a:off x="13703300" y="108470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141605</xdr:rowOff>
    </xdr:from>
    <xdr:to xmlns:xdr="http://schemas.openxmlformats.org/drawingml/2006/spreadsheetDrawing">
      <xdr:col>67</xdr:col>
      <xdr:colOff>101600</xdr:colOff>
      <xdr:row>63</xdr:row>
      <xdr:rowOff>71755</xdr:rowOff>
    </xdr:to>
    <xdr:sp macro="" textlink="">
      <xdr:nvSpPr>
        <xdr:cNvPr id="459" name="楕円 458"/>
        <xdr:cNvSpPr/>
      </xdr:nvSpPr>
      <xdr:spPr>
        <a:xfrm>
          <a:off x="12763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20955</xdr:rowOff>
    </xdr:from>
    <xdr:to xmlns:xdr="http://schemas.openxmlformats.org/drawingml/2006/spreadsheetDrawing">
      <xdr:col>71</xdr:col>
      <xdr:colOff>177800</xdr:colOff>
      <xdr:row>63</xdr:row>
      <xdr:rowOff>45720</xdr:rowOff>
    </xdr:to>
    <xdr:cxnSp macro="">
      <xdr:nvCxnSpPr>
        <xdr:cNvPr id="460" name="直線コネクタ 459"/>
        <xdr:cNvCxnSpPr/>
      </xdr:nvCxnSpPr>
      <xdr:spPr>
        <a:xfrm>
          <a:off x="12814300" y="108223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107315</xdr:rowOff>
    </xdr:from>
    <xdr:ext cx="405130" cy="259080"/>
    <xdr:sp macro="" textlink="">
      <xdr:nvSpPr>
        <xdr:cNvPr id="461" name="n_1aveValue【学校施設】&#10;有形固定資産減価償却率"/>
        <xdr:cNvSpPr txBox="1"/>
      </xdr:nvSpPr>
      <xdr:spPr>
        <a:xfrm>
          <a:off x="15266035"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97790</xdr:rowOff>
    </xdr:from>
    <xdr:ext cx="403225" cy="257175"/>
    <xdr:sp macro="" textlink="">
      <xdr:nvSpPr>
        <xdr:cNvPr id="462" name="n_2aveValue【学校施設】&#10;有形固定資産減価償却率"/>
        <xdr:cNvSpPr txBox="1"/>
      </xdr:nvSpPr>
      <xdr:spPr>
        <a:xfrm>
          <a:off x="14389735" y="10041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86360</xdr:rowOff>
    </xdr:from>
    <xdr:ext cx="403225" cy="257175"/>
    <xdr:sp macro="" textlink="">
      <xdr:nvSpPr>
        <xdr:cNvPr id="463" name="n_3aveValue【学校施設】&#10;有形固定資産減価償却率"/>
        <xdr:cNvSpPr txBox="1"/>
      </xdr:nvSpPr>
      <xdr:spPr>
        <a:xfrm>
          <a:off x="13500735" y="10030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114935</xdr:rowOff>
    </xdr:from>
    <xdr:ext cx="403225" cy="259080"/>
    <xdr:sp macro="" textlink="">
      <xdr:nvSpPr>
        <xdr:cNvPr id="464" name="n_4aveValue【学校施設】&#10;有形固定資産減価償却率"/>
        <xdr:cNvSpPr txBox="1"/>
      </xdr:nvSpPr>
      <xdr:spPr>
        <a:xfrm>
          <a:off x="12611735" y="10059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143510</xdr:rowOff>
    </xdr:from>
    <xdr:ext cx="405130" cy="257175"/>
    <xdr:sp macro="" textlink="">
      <xdr:nvSpPr>
        <xdr:cNvPr id="465" name="n_1mainValue【学校施設】&#10;有形固定資産減価償却率"/>
        <xdr:cNvSpPr txBox="1"/>
      </xdr:nvSpPr>
      <xdr:spPr>
        <a:xfrm>
          <a:off x="15266035" y="109448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118110</xdr:rowOff>
    </xdr:from>
    <xdr:ext cx="403225" cy="259080"/>
    <xdr:sp macro="" textlink="">
      <xdr:nvSpPr>
        <xdr:cNvPr id="466" name="n_2mainValue【学校施設】&#10;有形固定資産減価償却率"/>
        <xdr:cNvSpPr txBox="1"/>
      </xdr:nvSpPr>
      <xdr:spPr>
        <a:xfrm>
          <a:off x="14389735" y="10919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87630</xdr:rowOff>
    </xdr:from>
    <xdr:ext cx="403225" cy="257175"/>
    <xdr:sp macro="" textlink="">
      <xdr:nvSpPr>
        <xdr:cNvPr id="467" name="n_3mainValue【学校施設】&#10;有形固定資産減価償却率"/>
        <xdr:cNvSpPr txBox="1"/>
      </xdr:nvSpPr>
      <xdr:spPr>
        <a:xfrm>
          <a:off x="13500735" y="10888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63500</xdr:rowOff>
    </xdr:from>
    <xdr:ext cx="403225" cy="257175"/>
    <xdr:sp macro="" textlink="">
      <xdr:nvSpPr>
        <xdr:cNvPr id="468" name="n_4mainValue【学校施設】&#10;有形固定資産減価償却率"/>
        <xdr:cNvSpPr txBox="1"/>
      </xdr:nvSpPr>
      <xdr:spPr>
        <a:xfrm>
          <a:off x="12611735" y="10864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477" name="テキスト ボックス 47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8" name="直線コネクタ 4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479" name="テキスト ボックス 478"/>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0" name="直線コネクタ 4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481" name="テキスト ボックス 480"/>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2" name="直線コネクタ 4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483" name="テキスト ボックス 482"/>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4" name="直線コネクタ 4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485" name="テキスト ボックス 484"/>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6" name="直線コネクタ 4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487" name="テキスト ボックス 486"/>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88" name="直線コネクタ 4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489" name="テキスト ボックス 488"/>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0" name="直線コネクタ 4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491" name="テキスト ボックス 490"/>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90805</xdr:rowOff>
    </xdr:from>
    <xdr:to xmlns:xdr="http://schemas.openxmlformats.org/drawingml/2006/spreadsheetDrawing">
      <xdr:col>116</xdr:col>
      <xdr:colOff>62865</xdr:colOff>
      <xdr:row>64</xdr:row>
      <xdr:rowOff>86360</xdr:rowOff>
    </xdr:to>
    <xdr:cxnSp macro="">
      <xdr:nvCxnSpPr>
        <xdr:cNvPr id="493" name="直線コネクタ 492"/>
        <xdr:cNvCxnSpPr/>
      </xdr:nvCxnSpPr>
      <xdr:spPr>
        <a:xfrm flipV="1">
          <a:off x="22160865" y="9520555"/>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90170</xdr:rowOff>
    </xdr:from>
    <xdr:ext cx="469900" cy="259080"/>
    <xdr:sp macro="" textlink="">
      <xdr:nvSpPr>
        <xdr:cNvPr id="494" name="【学校施設】&#10;一人当たり面積最小値テキスト"/>
        <xdr:cNvSpPr txBox="1"/>
      </xdr:nvSpPr>
      <xdr:spPr>
        <a:xfrm>
          <a:off x="22199600" y="1106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86360</xdr:rowOff>
    </xdr:from>
    <xdr:to xmlns:xdr="http://schemas.openxmlformats.org/drawingml/2006/spreadsheetDrawing">
      <xdr:col>116</xdr:col>
      <xdr:colOff>152400</xdr:colOff>
      <xdr:row>64</xdr:row>
      <xdr:rowOff>86360</xdr:rowOff>
    </xdr:to>
    <xdr:cxnSp macro="">
      <xdr:nvCxnSpPr>
        <xdr:cNvPr id="495" name="直線コネクタ 494"/>
        <xdr:cNvCxnSpPr/>
      </xdr:nvCxnSpPr>
      <xdr:spPr>
        <a:xfrm>
          <a:off x="22072600" y="1105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37465</xdr:rowOff>
    </xdr:from>
    <xdr:ext cx="469900" cy="259080"/>
    <xdr:sp macro="" textlink="">
      <xdr:nvSpPr>
        <xdr:cNvPr id="496" name="【学校施設】&#10;一人当たり面積最大値テキスト"/>
        <xdr:cNvSpPr txBox="1"/>
      </xdr:nvSpPr>
      <xdr:spPr>
        <a:xfrm>
          <a:off x="22199600" y="929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90805</xdr:rowOff>
    </xdr:from>
    <xdr:to xmlns:xdr="http://schemas.openxmlformats.org/drawingml/2006/spreadsheetDrawing">
      <xdr:col>116</xdr:col>
      <xdr:colOff>152400</xdr:colOff>
      <xdr:row>55</xdr:row>
      <xdr:rowOff>90805</xdr:rowOff>
    </xdr:to>
    <xdr:cxnSp macro="">
      <xdr:nvCxnSpPr>
        <xdr:cNvPr id="497" name="直線コネクタ 496"/>
        <xdr:cNvCxnSpPr/>
      </xdr:nvCxnSpPr>
      <xdr:spPr>
        <a:xfrm>
          <a:off x="22072600" y="952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3810</xdr:rowOff>
    </xdr:from>
    <xdr:ext cx="469900" cy="259080"/>
    <xdr:sp macro="" textlink="">
      <xdr:nvSpPr>
        <xdr:cNvPr id="498" name="【学校施設】&#10;一人当たり面積平均値テキスト"/>
        <xdr:cNvSpPr txBox="1"/>
      </xdr:nvSpPr>
      <xdr:spPr>
        <a:xfrm>
          <a:off x="22199600" y="1029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152400</xdr:rowOff>
    </xdr:from>
    <xdr:to xmlns:xdr="http://schemas.openxmlformats.org/drawingml/2006/spreadsheetDrawing">
      <xdr:col>116</xdr:col>
      <xdr:colOff>114300</xdr:colOff>
      <xdr:row>61</xdr:row>
      <xdr:rowOff>82550</xdr:rowOff>
    </xdr:to>
    <xdr:sp macro="" textlink="">
      <xdr:nvSpPr>
        <xdr:cNvPr id="499" name="フローチャート: 判断 498"/>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164465</xdr:rowOff>
    </xdr:from>
    <xdr:to xmlns:xdr="http://schemas.openxmlformats.org/drawingml/2006/spreadsheetDrawing">
      <xdr:col>112</xdr:col>
      <xdr:colOff>38100</xdr:colOff>
      <xdr:row>61</xdr:row>
      <xdr:rowOff>94615</xdr:rowOff>
    </xdr:to>
    <xdr:sp macro="" textlink="">
      <xdr:nvSpPr>
        <xdr:cNvPr id="500" name="フローチャート: 判断 499"/>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501" name="フローチャート: 判断 500"/>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26670</xdr:rowOff>
    </xdr:from>
    <xdr:to xmlns:xdr="http://schemas.openxmlformats.org/drawingml/2006/spreadsheetDrawing">
      <xdr:col>102</xdr:col>
      <xdr:colOff>165100</xdr:colOff>
      <xdr:row>61</xdr:row>
      <xdr:rowOff>128270</xdr:rowOff>
    </xdr:to>
    <xdr:sp macro="" textlink="">
      <xdr:nvSpPr>
        <xdr:cNvPr id="502" name="フローチャート: 判断 501"/>
        <xdr:cNvSpPr/>
      </xdr:nvSpPr>
      <xdr:spPr>
        <a:xfrm>
          <a:off x="19494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24765</xdr:rowOff>
    </xdr:from>
    <xdr:to xmlns:xdr="http://schemas.openxmlformats.org/drawingml/2006/spreadsheetDrawing">
      <xdr:col>98</xdr:col>
      <xdr:colOff>38100</xdr:colOff>
      <xdr:row>61</xdr:row>
      <xdr:rowOff>126365</xdr:rowOff>
    </xdr:to>
    <xdr:sp macro="" textlink="">
      <xdr:nvSpPr>
        <xdr:cNvPr id="503" name="フローチャート: 判断 502"/>
        <xdr:cNvSpPr/>
      </xdr:nvSpPr>
      <xdr:spPr>
        <a:xfrm>
          <a:off x="18605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04" name="テキスト ボックス 503"/>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05" name="テキスト ボックス 504"/>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06" name="テキスト ボックス 505"/>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07" name="テキスト ボックス 506"/>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08" name="テキスト ボックス 507"/>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116205</xdr:rowOff>
    </xdr:from>
    <xdr:to xmlns:xdr="http://schemas.openxmlformats.org/drawingml/2006/spreadsheetDrawing">
      <xdr:col>116</xdr:col>
      <xdr:colOff>114300</xdr:colOff>
      <xdr:row>62</xdr:row>
      <xdr:rowOff>46355</xdr:rowOff>
    </xdr:to>
    <xdr:sp macro="" textlink="">
      <xdr:nvSpPr>
        <xdr:cNvPr id="509" name="楕円 508"/>
        <xdr:cNvSpPr/>
      </xdr:nvSpPr>
      <xdr:spPr>
        <a:xfrm>
          <a:off x="22110700" y="105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94615</xdr:rowOff>
    </xdr:from>
    <xdr:ext cx="469900" cy="259080"/>
    <xdr:sp macro="" textlink="">
      <xdr:nvSpPr>
        <xdr:cNvPr id="510" name="【学校施設】&#10;一人当たり面積該当値テキスト"/>
        <xdr:cNvSpPr txBox="1"/>
      </xdr:nvSpPr>
      <xdr:spPr>
        <a:xfrm>
          <a:off x="22199600" y="10553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128905</xdr:rowOff>
    </xdr:from>
    <xdr:to xmlns:xdr="http://schemas.openxmlformats.org/drawingml/2006/spreadsheetDrawing">
      <xdr:col>112</xdr:col>
      <xdr:colOff>38100</xdr:colOff>
      <xdr:row>62</xdr:row>
      <xdr:rowOff>59055</xdr:rowOff>
    </xdr:to>
    <xdr:sp macro="" textlink="">
      <xdr:nvSpPr>
        <xdr:cNvPr id="511" name="楕円 510"/>
        <xdr:cNvSpPr/>
      </xdr:nvSpPr>
      <xdr:spPr>
        <a:xfrm>
          <a:off x="212725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167005</xdr:rowOff>
    </xdr:from>
    <xdr:to xmlns:xdr="http://schemas.openxmlformats.org/drawingml/2006/spreadsheetDrawing">
      <xdr:col>116</xdr:col>
      <xdr:colOff>63500</xdr:colOff>
      <xdr:row>62</xdr:row>
      <xdr:rowOff>8255</xdr:rowOff>
    </xdr:to>
    <xdr:cxnSp macro="">
      <xdr:nvCxnSpPr>
        <xdr:cNvPr id="512" name="直線コネクタ 511"/>
        <xdr:cNvCxnSpPr/>
      </xdr:nvCxnSpPr>
      <xdr:spPr>
        <a:xfrm flipV="1">
          <a:off x="21323300" y="1062545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139065</xdr:rowOff>
    </xdr:from>
    <xdr:to xmlns:xdr="http://schemas.openxmlformats.org/drawingml/2006/spreadsheetDrawing">
      <xdr:col>107</xdr:col>
      <xdr:colOff>101600</xdr:colOff>
      <xdr:row>62</xdr:row>
      <xdr:rowOff>69215</xdr:rowOff>
    </xdr:to>
    <xdr:sp macro="" textlink="">
      <xdr:nvSpPr>
        <xdr:cNvPr id="513" name="楕円 512"/>
        <xdr:cNvSpPr/>
      </xdr:nvSpPr>
      <xdr:spPr>
        <a:xfrm>
          <a:off x="20383500" y="105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8255</xdr:rowOff>
    </xdr:from>
    <xdr:to xmlns:xdr="http://schemas.openxmlformats.org/drawingml/2006/spreadsheetDrawing">
      <xdr:col>111</xdr:col>
      <xdr:colOff>177800</xdr:colOff>
      <xdr:row>62</xdr:row>
      <xdr:rowOff>18415</xdr:rowOff>
    </xdr:to>
    <xdr:cxnSp macro="">
      <xdr:nvCxnSpPr>
        <xdr:cNvPr id="514" name="直線コネクタ 513"/>
        <xdr:cNvCxnSpPr/>
      </xdr:nvCxnSpPr>
      <xdr:spPr>
        <a:xfrm flipV="1">
          <a:off x="20434300" y="10638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154940</xdr:rowOff>
    </xdr:from>
    <xdr:to xmlns:xdr="http://schemas.openxmlformats.org/drawingml/2006/spreadsheetDrawing">
      <xdr:col>102</xdr:col>
      <xdr:colOff>165100</xdr:colOff>
      <xdr:row>62</xdr:row>
      <xdr:rowOff>84455</xdr:rowOff>
    </xdr:to>
    <xdr:sp macro="" textlink="">
      <xdr:nvSpPr>
        <xdr:cNvPr id="515" name="楕円 514"/>
        <xdr:cNvSpPr/>
      </xdr:nvSpPr>
      <xdr:spPr>
        <a:xfrm>
          <a:off x="19494500" y="10613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18415</xdr:rowOff>
    </xdr:from>
    <xdr:to xmlns:xdr="http://schemas.openxmlformats.org/drawingml/2006/spreadsheetDrawing">
      <xdr:col>107</xdr:col>
      <xdr:colOff>50800</xdr:colOff>
      <xdr:row>62</xdr:row>
      <xdr:rowOff>33655</xdr:rowOff>
    </xdr:to>
    <xdr:cxnSp macro="">
      <xdr:nvCxnSpPr>
        <xdr:cNvPr id="516" name="直線コネクタ 515"/>
        <xdr:cNvCxnSpPr/>
      </xdr:nvCxnSpPr>
      <xdr:spPr>
        <a:xfrm flipV="1">
          <a:off x="19545300" y="106483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167640</xdr:rowOff>
    </xdr:from>
    <xdr:to xmlns:xdr="http://schemas.openxmlformats.org/drawingml/2006/spreadsheetDrawing">
      <xdr:col>98</xdr:col>
      <xdr:colOff>38100</xdr:colOff>
      <xdr:row>62</xdr:row>
      <xdr:rowOff>97790</xdr:rowOff>
    </xdr:to>
    <xdr:sp macro="" textlink="">
      <xdr:nvSpPr>
        <xdr:cNvPr id="517" name="楕円 516"/>
        <xdr:cNvSpPr/>
      </xdr:nvSpPr>
      <xdr:spPr>
        <a:xfrm>
          <a:off x="18605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33655</xdr:rowOff>
    </xdr:from>
    <xdr:to xmlns:xdr="http://schemas.openxmlformats.org/drawingml/2006/spreadsheetDrawing">
      <xdr:col>102</xdr:col>
      <xdr:colOff>114300</xdr:colOff>
      <xdr:row>62</xdr:row>
      <xdr:rowOff>46990</xdr:rowOff>
    </xdr:to>
    <xdr:cxnSp macro="">
      <xdr:nvCxnSpPr>
        <xdr:cNvPr id="518" name="直線コネクタ 517"/>
        <xdr:cNvCxnSpPr/>
      </xdr:nvCxnSpPr>
      <xdr:spPr>
        <a:xfrm flipV="1">
          <a:off x="18656300" y="106635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111125</xdr:rowOff>
    </xdr:from>
    <xdr:ext cx="469900" cy="257175"/>
    <xdr:sp macro="" textlink="">
      <xdr:nvSpPr>
        <xdr:cNvPr id="519" name="n_1aveValue【学校施設】&#10;一人当たり面積"/>
        <xdr:cNvSpPr txBox="1"/>
      </xdr:nvSpPr>
      <xdr:spPr>
        <a:xfrm>
          <a:off x="21075650" y="102266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7995" cy="259080"/>
    <xdr:sp macro="" textlink="">
      <xdr:nvSpPr>
        <xdr:cNvPr id="520" name="n_2aveValue【学校施設】&#10;一人当たり面積"/>
        <xdr:cNvSpPr txBox="1"/>
      </xdr:nvSpPr>
      <xdr:spPr>
        <a:xfrm>
          <a:off x="20199350" y="10231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144780</xdr:rowOff>
    </xdr:from>
    <xdr:ext cx="467995" cy="257175"/>
    <xdr:sp macro="" textlink="">
      <xdr:nvSpPr>
        <xdr:cNvPr id="521" name="n_3aveValue【学校施設】&#10;一人当たり面積"/>
        <xdr:cNvSpPr txBox="1"/>
      </xdr:nvSpPr>
      <xdr:spPr>
        <a:xfrm>
          <a:off x="19310350" y="102603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143510</xdr:rowOff>
    </xdr:from>
    <xdr:ext cx="467995" cy="257175"/>
    <xdr:sp macro="" textlink="">
      <xdr:nvSpPr>
        <xdr:cNvPr id="522" name="n_4aveValue【学校施設】&#10;一人当たり面積"/>
        <xdr:cNvSpPr txBox="1"/>
      </xdr:nvSpPr>
      <xdr:spPr>
        <a:xfrm>
          <a:off x="18421350" y="102590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50165</xdr:rowOff>
    </xdr:from>
    <xdr:ext cx="469900" cy="259080"/>
    <xdr:sp macro="" textlink="">
      <xdr:nvSpPr>
        <xdr:cNvPr id="523" name="n_1mainValue【学校施設】&#10;一人当たり面積"/>
        <xdr:cNvSpPr txBox="1"/>
      </xdr:nvSpPr>
      <xdr:spPr>
        <a:xfrm>
          <a:off x="21075650" y="10680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60325</xdr:rowOff>
    </xdr:from>
    <xdr:ext cx="467995" cy="259080"/>
    <xdr:sp macro="" textlink="">
      <xdr:nvSpPr>
        <xdr:cNvPr id="524" name="n_2mainValue【学校施設】&#10;一人当たり面積"/>
        <xdr:cNvSpPr txBox="1"/>
      </xdr:nvSpPr>
      <xdr:spPr>
        <a:xfrm>
          <a:off x="20199350" y="106902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75565</xdr:rowOff>
    </xdr:from>
    <xdr:ext cx="467995" cy="257175"/>
    <xdr:sp macro="" textlink="">
      <xdr:nvSpPr>
        <xdr:cNvPr id="525" name="n_3mainValue【学校施設】&#10;一人当たり面積"/>
        <xdr:cNvSpPr txBox="1"/>
      </xdr:nvSpPr>
      <xdr:spPr>
        <a:xfrm>
          <a:off x="19310350" y="107054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88900</xdr:rowOff>
    </xdr:from>
    <xdr:ext cx="467995" cy="257175"/>
    <xdr:sp macro="" textlink="">
      <xdr:nvSpPr>
        <xdr:cNvPr id="526" name="n_4mainValue【学校施設】&#10;一人当たり面積"/>
        <xdr:cNvSpPr txBox="1"/>
      </xdr:nvSpPr>
      <xdr:spPr>
        <a:xfrm>
          <a:off x="18421350" y="10718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551" name="テキスト ボックス 550"/>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2" name="直線コネクタ 5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553" name="テキスト ボックス 552"/>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54" name="直線コネクタ 55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555" name="テキスト ボックス 554"/>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6" name="直線コネクタ 55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557" name="テキスト ボックス 556"/>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8" name="直線コネクタ 55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59" name="テキスト ボックス 55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60" name="直線コネクタ 55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61" name="テキスト ボックス 56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62" name="直線コネクタ 56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563" name="テキスト ボックス 562"/>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4" name="直線コネクタ 5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565" name="テキスト ボックス 564"/>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567" name="直線コネクタ 566"/>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568"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569" name="直線コネクタ 568"/>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7175"/>
    <xdr:sp macro="" textlink="">
      <xdr:nvSpPr>
        <xdr:cNvPr id="570" name="【公民館】&#10;有形固定資産減価償却率最大値テキスト"/>
        <xdr:cNvSpPr txBox="1"/>
      </xdr:nvSpPr>
      <xdr:spPr>
        <a:xfrm>
          <a:off x="16357600" y="16808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571" name="直線コネクタ 570"/>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74930</xdr:rowOff>
    </xdr:from>
    <xdr:ext cx="405130" cy="257175"/>
    <xdr:sp macro="" textlink="">
      <xdr:nvSpPr>
        <xdr:cNvPr id="572" name="【公民館】&#10;有形固定資産減価償却率平均値テキスト"/>
        <xdr:cNvSpPr txBox="1"/>
      </xdr:nvSpPr>
      <xdr:spPr>
        <a:xfrm>
          <a:off x="16357600" y="180771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95885</xdr:rowOff>
    </xdr:from>
    <xdr:to xmlns:xdr="http://schemas.openxmlformats.org/drawingml/2006/spreadsheetDrawing">
      <xdr:col>85</xdr:col>
      <xdr:colOff>177800</xdr:colOff>
      <xdr:row>106</xdr:row>
      <xdr:rowOff>26035</xdr:rowOff>
    </xdr:to>
    <xdr:sp macro="" textlink="">
      <xdr:nvSpPr>
        <xdr:cNvPr id="573" name="フローチャート: 判断 572"/>
        <xdr:cNvSpPr/>
      </xdr:nvSpPr>
      <xdr:spPr>
        <a:xfrm>
          <a:off x="162687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86360</xdr:rowOff>
    </xdr:from>
    <xdr:to xmlns:xdr="http://schemas.openxmlformats.org/drawingml/2006/spreadsheetDrawing">
      <xdr:col>81</xdr:col>
      <xdr:colOff>101600</xdr:colOff>
      <xdr:row>106</xdr:row>
      <xdr:rowOff>16510</xdr:rowOff>
    </xdr:to>
    <xdr:sp macro="" textlink="">
      <xdr:nvSpPr>
        <xdr:cNvPr id="574" name="フローチャート: 判断 573"/>
        <xdr:cNvSpPr/>
      </xdr:nvSpPr>
      <xdr:spPr>
        <a:xfrm>
          <a:off x="15430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52070</xdr:rowOff>
    </xdr:from>
    <xdr:to xmlns:xdr="http://schemas.openxmlformats.org/drawingml/2006/spreadsheetDrawing">
      <xdr:col>76</xdr:col>
      <xdr:colOff>165100</xdr:colOff>
      <xdr:row>105</xdr:row>
      <xdr:rowOff>153670</xdr:rowOff>
    </xdr:to>
    <xdr:sp macro="" textlink="">
      <xdr:nvSpPr>
        <xdr:cNvPr id="575" name="フローチャート: 判断 574"/>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92075</xdr:rowOff>
    </xdr:from>
    <xdr:to xmlns:xdr="http://schemas.openxmlformats.org/drawingml/2006/spreadsheetDrawing">
      <xdr:col>72</xdr:col>
      <xdr:colOff>38100</xdr:colOff>
      <xdr:row>106</xdr:row>
      <xdr:rowOff>22225</xdr:rowOff>
    </xdr:to>
    <xdr:sp macro="" textlink="">
      <xdr:nvSpPr>
        <xdr:cNvPr id="576" name="フローチャート: 判断 575"/>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76835</xdr:rowOff>
    </xdr:from>
    <xdr:to xmlns:xdr="http://schemas.openxmlformats.org/drawingml/2006/spreadsheetDrawing">
      <xdr:col>67</xdr:col>
      <xdr:colOff>101600</xdr:colOff>
      <xdr:row>106</xdr:row>
      <xdr:rowOff>6985</xdr:rowOff>
    </xdr:to>
    <xdr:sp macro="" textlink="">
      <xdr:nvSpPr>
        <xdr:cNvPr id="577" name="フローチャート: 判断 576"/>
        <xdr:cNvSpPr/>
      </xdr:nvSpPr>
      <xdr:spPr>
        <a:xfrm>
          <a:off x="12763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8" name="テキスト ボックス 5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9" name="テキスト ボックス 5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80" name="テキスト ボックス 5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81" name="テキスト ボックス 5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2" name="テキスト ボックス 5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16510</xdr:rowOff>
    </xdr:to>
    <xdr:sp macro="" textlink="">
      <xdr:nvSpPr>
        <xdr:cNvPr id="583" name="楕円 582"/>
        <xdr:cNvSpPr/>
      </xdr:nvSpPr>
      <xdr:spPr>
        <a:xfrm>
          <a:off x="162687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109220</xdr:rowOff>
    </xdr:from>
    <xdr:ext cx="405130" cy="257175"/>
    <xdr:sp macro="" textlink="">
      <xdr:nvSpPr>
        <xdr:cNvPr id="584" name="【公民館】&#10;有形固定資産減価償却率該当値テキスト"/>
        <xdr:cNvSpPr txBox="1"/>
      </xdr:nvSpPr>
      <xdr:spPr>
        <a:xfrm>
          <a:off x="16357600" y="179400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52070</xdr:rowOff>
    </xdr:from>
    <xdr:to xmlns:xdr="http://schemas.openxmlformats.org/drawingml/2006/spreadsheetDrawing">
      <xdr:col>81</xdr:col>
      <xdr:colOff>101600</xdr:colOff>
      <xdr:row>105</xdr:row>
      <xdr:rowOff>153670</xdr:rowOff>
    </xdr:to>
    <xdr:sp macro="" textlink="">
      <xdr:nvSpPr>
        <xdr:cNvPr id="585" name="楕円 584"/>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102870</xdr:rowOff>
    </xdr:from>
    <xdr:to xmlns:xdr="http://schemas.openxmlformats.org/drawingml/2006/spreadsheetDrawing">
      <xdr:col>85</xdr:col>
      <xdr:colOff>127000</xdr:colOff>
      <xdr:row>105</xdr:row>
      <xdr:rowOff>137160</xdr:rowOff>
    </xdr:to>
    <xdr:cxnSp macro="">
      <xdr:nvCxnSpPr>
        <xdr:cNvPr id="586" name="直線コネクタ 585"/>
        <xdr:cNvCxnSpPr/>
      </xdr:nvCxnSpPr>
      <xdr:spPr>
        <a:xfrm>
          <a:off x="15481300" y="181051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29210</xdr:rowOff>
    </xdr:from>
    <xdr:to xmlns:xdr="http://schemas.openxmlformats.org/drawingml/2006/spreadsheetDrawing">
      <xdr:col>76</xdr:col>
      <xdr:colOff>165100</xdr:colOff>
      <xdr:row>105</xdr:row>
      <xdr:rowOff>130810</xdr:rowOff>
    </xdr:to>
    <xdr:sp macro="" textlink="">
      <xdr:nvSpPr>
        <xdr:cNvPr id="587" name="楕円 586"/>
        <xdr:cNvSpPr/>
      </xdr:nvSpPr>
      <xdr:spPr>
        <a:xfrm>
          <a:off x="14541500" y="180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80010</xdr:rowOff>
    </xdr:from>
    <xdr:to xmlns:xdr="http://schemas.openxmlformats.org/drawingml/2006/spreadsheetDrawing">
      <xdr:col>81</xdr:col>
      <xdr:colOff>50800</xdr:colOff>
      <xdr:row>105</xdr:row>
      <xdr:rowOff>102870</xdr:rowOff>
    </xdr:to>
    <xdr:cxnSp macro="">
      <xdr:nvCxnSpPr>
        <xdr:cNvPr id="588" name="直線コネクタ 587"/>
        <xdr:cNvCxnSpPr/>
      </xdr:nvCxnSpPr>
      <xdr:spPr>
        <a:xfrm>
          <a:off x="14592300" y="180822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84455</xdr:rowOff>
    </xdr:from>
    <xdr:to xmlns:xdr="http://schemas.openxmlformats.org/drawingml/2006/spreadsheetDrawing">
      <xdr:col>72</xdr:col>
      <xdr:colOff>38100</xdr:colOff>
      <xdr:row>106</xdr:row>
      <xdr:rowOff>14605</xdr:rowOff>
    </xdr:to>
    <xdr:sp macro="" textlink="">
      <xdr:nvSpPr>
        <xdr:cNvPr id="589" name="楕円 588"/>
        <xdr:cNvSpPr/>
      </xdr:nvSpPr>
      <xdr:spPr>
        <a:xfrm>
          <a:off x="1365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80010</xdr:rowOff>
    </xdr:from>
    <xdr:to xmlns:xdr="http://schemas.openxmlformats.org/drawingml/2006/spreadsheetDrawing">
      <xdr:col>76</xdr:col>
      <xdr:colOff>114300</xdr:colOff>
      <xdr:row>105</xdr:row>
      <xdr:rowOff>135255</xdr:rowOff>
    </xdr:to>
    <xdr:cxnSp macro="">
      <xdr:nvCxnSpPr>
        <xdr:cNvPr id="590" name="直線コネクタ 589"/>
        <xdr:cNvCxnSpPr/>
      </xdr:nvCxnSpPr>
      <xdr:spPr>
        <a:xfrm flipV="1">
          <a:off x="13703300" y="1808226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46355</xdr:rowOff>
    </xdr:from>
    <xdr:to xmlns:xdr="http://schemas.openxmlformats.org/drawingml/2006/spreadsheetDrawing">
      <xdr:col>67</xdr:col>
      <xdr:colOff>101600</xdr:colOff>
      <xdr:row>105</xdr:row>
      <xdr:rowOff>147955</xdr:rowOff>
    </xdr:to>
    <xdr:sp macro="" textlink="">
      <xdr:nvSpPr>
        <xdr:cNvPr id="591" name="楕円 590"/>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97790</xdr:rowOff>
    </xdr:from>
    <xdr:to xmlns:xdr="http://schemas.openxmlformats.org/drawingml/2006/spreadsheetDrawing">
      <xdr:col>71</xdr:col>
      <xdr:colOff>177800</xdr:colOff>
      <xdr:row>105</xdr:row>
      <xdr:rowOff>135255</xdr:rowOff>
    </xdr:to>
    <xdr:cxnSp macro="">
      <xdr:nvCxnSpPr>
        <xdr:cNvPr id="592" name="直線コネクタ 591"/>
        <xdr:cNvCxnSpPr/>
      </xdr:nvCxnSpPr>
      <xdr:spPr>
        <a:xfrm>
          <a:off x="12814300" y="181000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7620</xdr:rowOff>
    </xdr:from>
    <xdr:ext cx="405130" cy="257175"/>
    <xdr:sp macro="" textlink="">
      <xdr:nvSpPr>
        <xdr:cNvPr id="593" name="n_1aveValue【公民館】&#10;有形固定資産減価償却率"/>
        <xdr:cNvSpPr txBox="1"/>
      </xdr:nvSpPr>
      <xdr:spPr>
        <a:xfrm>
          <a:off x="15266035" y="181813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144780</xdr:rowOff>
    </xdr:from>
    <xdr:ext cx="403225" cy="257175"/>
    <xdr:sp macro="" textlink="">
      <xdr:nvSpPr>
        <xdr:cNvPr id="594" name="n_2aveValue【公民館】&#10;有形固定資産減価償却率"/>
        <xdr:cNvSpPr txBox="1"/>
      </xdr:nvSpPr>
      <xdr:spPr>
        <a:xfrm>
          <a:off x="14389735" y="18147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13335</xdr:rowOff>
    </xdr:from>
    <xdr:ext cx="403225" cy="259080"/>
    <xdr:sp macro="" textlink="">
      <xdr:nvSpPr>
        <xdr:cNvPr id="595" name="n_3aveValue【公民館】&#10;有形固定資産減価償却率"/>
        <xdr:cNvSpPr txBox="1"/>
      </xdr:nvSpPr>
      <xdr:spPr>
        <a:xfrm>
          <a:off x="13500735" y="18187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169545</xdr:rowOff>
    </xdr:from>
    <xdr:ext cx="403225" cy="257175"/>
    <xdr:sp macro="" textlink="">
      <xdr:nvSpPr>
        <xdr:cNvPr id="596" name="n_4aveValue【公民館】&#10;有形固定資産減価償却率"/>
        <xdr:cNvSpPr txBox="1"/>
      </xdr:nvSpPr>
      <xdr:spPr>
        <a:xfrm>
          <a:off x="12611735" y="181717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170180</xdr:rowOff>
    </xdr:from>
    <xdr:ext cx="405130" cy="259080"/>
    <xdr:sp macro="" textlink="">
      <xdr:nvSpPr>
        <xdr:cNvPr id="597" name="n_1mainValue【公民館】&#10;有形固定資産減価償却率"/>
        <xdr:cNvSpPr txBox="1"/>
      </xdr:nvSpPr>
      <xdr:spPr>
        <a:xfrm>
          <a:off x="15266035" y="17829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147320</xdr:rowOff>
    </xdr:from>
    <xdr:ext cx="403225" cy="259080"/>
    <xdr:sp macro="" textlink="">
      <xdr:nvSpPr>
        <xdr:cNvPr id="598" name="n_2mainValue【公民館】&#10;有形固定資産減価償却率"/>
        <xdr:cNvSpPr txBox="1"/>
      </xdr:nvSpPr>
      <xdr:spPr>
        <a:xfrm>
          <a:off x="14389735" y="17806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31115</xdr:rowOff>
    </xdr:from>
    <xdr:ext cx="403225" cy="257175"/>
    <xdr:sp macro="" textlink="">
      <xdr:nvSpPr>
        <xdr:cNvPr id="599" name="n_3mainValue【公民館】&#10;有形固定資産減価償却率"/>
        <xdr:cNvSpPr txBox="1"/>
      </xdr:nvSpPr>
      <xdr:spPr>
        <a:xfrm>
          <a:off x="13500735" y="17861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164465</xdr:rowOff>
    </xdr:from>
    <xdr:ext cx="403225" cy="259080"/>
    <xdr:sp macro="" textlink="">
      <xdr:nvSpPr>
        <xdr:cNvPr id="600" name="n_4mainValue【公民館】&#10;有形固定資産減価償却率"/>
        <xdr:cNvSpPr txBox="1"/>
      </xdr:nvSpPr>
      <xdr:spPr>
        <a:xfrm>
          <a:off x="12611735" y="17823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609" name="テキスト ボックス 608"/>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10" name="直線コネクタ 6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611" name="直線コネクタ 61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612" name="テキスト ボックス 611"/>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613" name="直線コネクタ 61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614" name="テキスト ボックス 613"/>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615" name="直線コネクタ 61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616" name="テキスト ボックス 615"/>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17" name="直線コネクタ 61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618" name="テキスト ボックス 617"/>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19" name="直線コネクタ 61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620" name="テキスト ボックス 619"/>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1" name="直線コネクタ 6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622" name="テキスト ボックス 621"/>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15875</xdr:rowOff>
    </xdr:from>
    <xdr:to xmlns:xdr="http://schemas.openxmlformats.org/drawingml/2006/spreadsheetDrawing">
      <xdr:col>116</xdr:col>
      <xdr:colOff>62865</xdr:colOff>
      <xdr:row>108</xdr:row>
      <xdr:rowOff>139700</xdr:rowOff>
    </xdr:to>
    <xdr:cxnSp macro="">
      <xdr:nvCxnSpPr>
        <xdr:cNvPr id="624" name="直線コネクタ 623"/>
        <xdr:cNvCxnSpPr/>
      </xdr:nvCxnSpPr>
      <xdr:spPr>
        <a:xfrm flipV="1">
          <a:off x="22160865" y="1733232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143510</xdr:rowOff>
    </xdr:from>
    <xdr:ext cx="469900" cy="257175"/>
    <xdr:sp macro="" textlink="">
      <xdr:nvSpPr>
        <xdr:cNvPr id="625" name="【公民館】&#10;一人当たり面積最小値テキスト"/>
        <xdr:cNvSpPr txBox="1"/>
      </xdr:nvSpPr>
      <xdr:spPr>
        <a:xfrm>
          <a:off x="22199600" y="18660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139700</xdr:rowOff>
    </xdr:from>
    <xdr:to xmlns:xdr="http://schemas.openxmlformats.org/drawingml/2006/spreadsheetDrawing">
      <xdr:col>116</xdr:col>
      <xdr:colOff>152400</xdr:colOff>
      <xdr:row>108</xdr:row>
      <xdr:rowOff>139700</xdr:rowOff>
    </xdr:to>
    <xdr:cxnSp macro="">
      <xdr:nvCxnSpPr>
        <xdr:cNvPr id="626" name="直線コネクタ 625"/>
        <xdr:cNvCxnSpPr/>
      </xdr:nvCxnSpPr>
      <xdr:spPr>
        <a:xfrm>
          <a:off x="22072600" y="186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133985</xdr:rowOff>
    </xdr:from>
    <xdr:ext cx="469900" cy="257175"/>
    <xdr:sp macro="" textlink="">
      <xdr:nvSpPr>
        <xdr:cNvPr id="627" name="【公民館】&#10;一人当たり面積最大値テキスト"/>
        <xdr:cNvSpPr txBox="1"/>
      </xdr:nvSpPr>
      <xdr:spPr>
        <a:xfrm>
          <a:off x="22199600" y="171075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15875</xdr:rowOff>
    </xdr:from>
    <xdr:to xmlns:xdr="http://schemas.openxmlformats.org/drawingml/2006/spreadsheetDrawing">
      <xdr:col>116</xdr:col>
      <xdr:colOff>152400</xdr:colOff>
      <xdr:row>101</xdr:row>
      <xdr:rowOff>15875</xdr:rowOff>
    </xdr:to>
    <xdr:cxnSp macro="">
      <xdr:nvCxnSpPr>
        <xdr:cNvPr id="628" name="直線コネクタ 627"/>
        <xdr:cNvCxnSpPr/>
      </xdr:nvCxnSpPr>
      <xdr:spPr>
        <a:xfrm>
          <a:off x="22072600" y="1733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167005</xdr:rowOff>
    </xdr:from>
    <xdr:ext cx="469900" cy="257175"/>
    <xdr:sp macro="" textlink="">
      <xdr:nvSpPr>
        <xdr:cNvPr id="629" name="【公民館】&#10;一人当たり面積平均値テキスト"/>
        <xdr:cNvSpPr txBox="1"/>
      </xdr:nvSpPr>
      <xdr:spPr>
        <a:xfrm>
          <a:off x="22199600" y="181692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144145</xdr:rowOff>
    </xdr:from>
    <xdr:to xmlns:xdr="http://schemas.openxmlformats.org/drawingml/2006/spreadsheetDrawing">
      <xdr:col>116</xdr:col>
      <xdr:colOff>114300</xdr:colOff>
      <xdr:row>107</xdr:row>
      <xdr:rowOff>74930</xdr:rowOff>
    </xdr:to>
    <xdr:sp macro="" textlink="">
      <xdr:nvSpPr>
        <xdr:cNvPr id="630" name="フローチャート: 判断 629"/>
        <xdr:cNvSpPr/>
      </xdr:nvSpPr>
      <xdr:spPr>
        <a:xfrm>
          <a:off x="22110700" y="18317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156210</xdr:rowOff>
    </xdr:from>
    <xdr:to xmlns:xdr="http://schemas.openxmlformats.org/drawingml/2006/spreadsheetDrawing">
      <xdr:col>112</xdr:col>
      <xdr:colOff>38100</xdr:colOff>
      <xdr:row>107</xdr:row>
      <xdr:rowOff>86360</xdr:rowOff>
    </xdr:to>
    <xdr:sp macro="" textlink="">
      <xdr:nvSpPr>
        <xdr:cNvPr id="631" name="フローチャート: 判断 630"/>
        <xdr:cNvSpPr/>
      </xdr:nvSpPr>
      <xdr:spPr>
        <a:xfrm>
          <a:off x="21272500" y="1832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158750</xdr:rowOff>
    </xdr:from>
    <xdr:to xmlns:xdr="http://schemas.openxmlformats.org/drawingml/2006/spreadsheetDrawing">
      <xdr:col>107</xdr:col>
      <xdr:colOff>101600</xdr:colOff>
      <xdr:row>107</xdr:row>
      <xdr:rowOff>88900</xdr:rowOff>
    </xdr:to>
    <xdr:sp macro="" textlink="">
      <xdr:nvSpPr>
        <xdr:cNvPr id="632" name="フローチャート: 判断 631"/>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148590</xdr:rowOff>
    </xdr:from>
    <xdr:to xmlns:xdr="http://schemas.openxmlformats.org/drawingml/2006/spreadsheetDrawing">
      <xdr:col>102</xdr:col>
      <xdr:colOff>165100</xdr:colOff>
      <xdr:row>107</xdr:row>
      <xdr:rowOff>78740</xdr:rowOff>
    </xdr:to>
    <xdr:sp macro="" textlink="">
      <xdr:nvSpPr>
        <xdr:cNvPr id="633" name="フローチャート: 判断 632"/>
        <xdr:cNvSpPr/>
      </xdr:nvSpPr>
      <xdr:spPr>
        <a:xfrm>
          <a:off x="19494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143510</xdr:rowOff>
    </xdr:from>
    <xdr:to xmlns:xdr="http://schemas.openxmlformats.org/drawingml/2006/spreadsheetDrawing">
      <xdr:col>98</xdr:col>
      <xdr:colOff>38100</xdr:colOff>
      <xdr:row>107</xdr:row>
      <xdr:rowOff>73660</xdr:rowOff>
    </xdr:to>
    <xdr:sp macro="" textlink="">
      <xdr:nvSpPr>
        <xdr:cNvPr id="634" name="フローチャート: 判断 633"/>
        <xdr:cNvSpPr/>
      </xdr:nvSpPr>
      <xdr:spPr>
        <a:xfrm>
          <a:off x="18605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5" name="テキスト ボックス 6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6" name="テキスト ボックス 6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7" name="テキスト ボックス 6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8" name="テキスト ボックス 6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9" name="テキスト ボックス 6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24765</xdr:rowOff>
    </xdr:from>
    <xdr:to xmlns:xdr="http://schemas.openxmlformats.org/drawingml/2006/spreadsheetDrawing">
      <xdr:col>116</xdr:col>
      <xdr:colOff>114300</xdr:colOff>
      <xdr:row>107</xdr:row>
      <xdr:rowOff>126365</xdr:rowOff>
    </xdr:to>
    <xdr:sp macro="" textlink="">
      <xdr:nvSpPr>
        <xdr:cNvPr id="640" name="楕円 639"/>
        <xdr:cNvSpPr/>
      </xdr:nvSpPr>
      <xdr:spPr>
        <a:xfrm>
          <a:off x="22110700" y="183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3175</xdr:rowOff>
    </xdr:from>
    <xdr:ext cx="469900" cy="259080"/>
    <xdr:sp macro="" textlink="">
      <xdr:nvSpPr>
        <xdr:cNvPr id="641" name="【公民館】&#10;一人当たり面積該当値テキスト"/>
        <xdr:cNvSpPr txBox="1"/>
      </xdr:nvSpPr>
      <xdr:spPr>
        <a:xfrm>
          <a:off x="22199600" y="1834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29845</xdr:rowOff>
    </xdr:from>
    <xdr:to xmlns:xdr="http://schemas.openxmlformats.org/drawingml/2006/spreadsheetDrawing">
      <xdr:col>112</xdr:col>
      <xdr:colOff>38100</xdr:colOff>
      <xdr:row>107</xdr:row>
      <xdr:rowOff>132080</xdr:rowOff>
    </xdr:to>
    <xdr:sp macro="" textlink="">
      <xdr:nvSpPr>
        <xdr:cNvPr id="642" name="楕円 641"/>
        <xdr:cNvSpPr/>
      </xdr:nvSpPr>
      <xdr:spPr>
        <a:xfrm>
          <a:off x="21272500" y="1837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75565</xdr:rowOff>
    </xdr:from>
    <xdr:to xmlns:xdr="http://schemas.openxmlformats.org/drawingml/2006/spreadsheetDrawing">
      <xdr:col>116</xdr:col>
      <xdr:colOff>63500</xdr:colOff>
      <xdr:row>107</xdr:row>
      <xdr:rowOff>80645</xdr:rowOff>
    </xdr:to>
    <xdr:cxnSp macro="">
      <xdr:nvCxnSpPr>
        <xdr:cNvPr id="643" name="直線コネクタ 642"/>
        <xdr:cNvCxnSpPr/>
      </xdr:nvCxnSpPr>
      <xdr:spPr>
        <a:xfrm flipV="1">
          <a:off x="21323300" y="184207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33020</xdr:rowOff>
    </xdr:from>
    <xdr:to xmlns:xdr="http://schemas.openxmlformats.org/drawingml/2006/spreadsheetDrawing">
      <xdr:col>107</xdr:col>
      <xdr:colOff>101600</xdr:colOff>
      <xdr:row>107</xdr:row>
      <xdr:rowOff>134620</xdr:rowOff>
    </xdr:to>
    <xdr:sp macro="" textlink="">
      <xdr:nvSpPr>
        <xdr:cNvPr id="644" name="楕円 643"/>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80645</xdr:rowOff>
    </xdr:from>
    <xdr:to xmlns:xdr="http://schemas.openxmlformats.org/drawingml/2006/spreadsheetDrawing">
      <xdr:col>111</xdr:col>
      <xdr:colOff>177800</xdr:colOff>
      <xdr:row>107</xdr:row>
      <xdr:rowOff>83820</xdr:rowOff>
    </xdr:to>
    <xdr:cxnSp macro="">
      <xdr:nvCxnSpPr>
        <xdr:cNvPr id="645" name="直線コネクタ 644"/>
        <xdr:cNvCxnSpPr/>
      </xdr:nvCxnSpPr>
      <xdr:spPr>
        <a:xfrm flipV="1">
          <a:off x="20434300" y="184257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37465</xdr:rowOff>
    </xdr:from>
    <xdr:to xmlns:xdr="http://schemas.openxmlformats.org/drawingml/2006/spreadsheetDrawing">
      <xdr:col>102</xdr:col>
      <xdr:colOff>165100</xdr:colOff>
      <xdr:row>107</xdr:row>
      <xdr:rowOff>139065</xdr:rowOff>
    </xdr:to>
    <xdr:sp macro="" textlink="">
      <xdr:nvSpPr>
        <xdr:cNvPr id="646" name="楕円 645"/>
        <xdr:cNvSpPr/>
      </xdr:nvSpPr>
      <xdr:spPr>
        <a:xfrm>
          <a:off x="19494500" y="183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83820</xdr:rowOff>
    </xdr:from>
    <xdr:to xmlns:xdr="http://schemas.openxmlformats.org/drawingml/2006/spreadsheetDrawing">
      <xdr:col>107</xdr:col>
      <xdr:colOff>50800</xdr:colOff>
      <xdr:row>107</xdr:row>
      <xdr:rowOff>88265</xdr:rowOff>
    </xdr:to>
    <xdr:cxnSp macro="">
      <xdr:nvCxnSpPr>
        <xdr:cNvPr id="647" name="直線コネクタ 646"/>
        <xdr:cNvCxnSpPr/>
      </xdr:nvCxnSpPr>
      <xdr:spPr>
        <a:xfrm flipV="1">
          <a:off x="19545300" y="18428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41910</xdr:rowOff>
    </xdr:from>
    <xdr:to xmlns:xdr="http://schemas.openxmlformats.org/drawingml/2006/spreadsheetDrawing">
      <xdr:col>98</xdr:col>
      <xdr:colOff>38100</xdr:colOff>
      <xdr:row>107</xdr:row>
      <xdr:rowOff>143510</xdr:rowOff>
    </xdr:to>
    <xdr:sp macro="" textlink="">
      <xdr:nvSpPr>
        <xdr:cNvPr id="648" name="楕円 647"/>
        <xdr:cNvSpPr/>
      </xdr:nvSpPr>
      <xdr:spPr>
        <a:xfrm>
          <a:off x="186055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88265</xdr:rowOff>
    </xdr:from>
    <xdr:to xmlns:xdr="http://schemas.openxmlformats.org/drawingml/2006/spreadsheetDrawing">
      <xdr:col>102</xdr:col>
      <xdr:colOff>114300</xdr:colOff>
      <xdr:row>107</xdr:row>
      <xdr:rowOff>92710</xdr:rowOff>
    </xdr:to>
    <xdr:cxnSp macro="">
      <xdr:nvCxnSpPr>
        <xdr:cNvPr id="649" name="直線コネクタ 648"/>
        <xdr:cNvCxnSpPr/>
      </xdr:nvCxnSpPr>
      <xdr:spPr>
        <a:xfrm flipV="1">
          <a:off x="18656300" y="18433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102870</xdr:rowOff>
    </xdr:from>
    <xdr:ext cx="469900" cy="259080"/>
    <xdr:sp macro="" textlink="">
      <xdr:nvSpPr>
        <xdr:cNvPr id="650" name="n_1aveValue【公民館】&#10;一人当たり面積"/>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105410</xdr:rowOff>
    </xdr:from>
    <xdr:ext cx="467995" cy="259080"/>
    <xdr:sp macro="" textlink="">
      <xdr:nvSpPr>
        <xdr:cNvPr id="651" name="n_2aveValue【公民館】&#10;一人当たり面積"/>
        <xdr:cNvSpPr txBox="1"/>
      </xdr:nvSpPr>
      <xdr:spPr>
        <a:xfrm>
          <a:off x="20199350" y="18107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95250</xdr:rowOff>
    </xdr:from>
    <xdr:ext cx="467995" cy="259080"/>
    <xdr:sp macro="" textlink="">
      <xdr:nvSpPr>
        <xdr:cNvPr id="652" name="n_3aveValue【公民館】&#10;一人当たり面積"/>
        <xdr:cNvSpPr txBox="1"/>
      </xdr:nvSpPr>
      <xdr:spPr>
        <a:xfrm>
          <a:off x="19310350" y="18097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90170</xdr:rowOff>
    </xdr:from>
    <xdr:ext cx="467995" cy="259080"/>
    <xdr:sp macro="" textlink="">
      <xdr:nvSpPr>
        <xdr:cNvPr id="653" name="n_4aveValue【公民館】&#10;一人当たり面積"/>
        <xdr:cNvSpPr txBox="1"/>
      </xdr:nvSpPr>
      <xdr:spPr>
        <a:xfrm>
          <a:off x="18421350" y="18092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122555</xdr:rowOff>
    </xdr:from>
    <xdr:ext cx="469900" cy="257175"/>
    <xdr:sp macro="" textlink="">
      <xdr:nvSpPr>
        <xdr:cNvPr id="654" name="n_1mainValue【公民館】&#10;一人当たり面積"/>
        <xdr:cNvSpPr txBox="1"/>
      </xdr:nvSpPr>
      <xdr:spPr>
        <a:xfrm>
          <a:off x="21075650" y="184677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125730</xdr:rowOff>
    </xdr:from>
    <xdr:ext cx="467995" cy="259080"/>
    <xdr:sp macro="" textlink="">
      <xdr:nvSpPr>
        <xdr:cNvPr id="655" name="n_2mainValue【公民館】&#10;一人当たり面積"/>
        <xdr:cNvSpPr txBox="1"/>
      </xdr:nvSpPr>
      <xdr:spPr>
        <a:xfrm>
          <a:off x="20199350" y="18470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130175</xdr:rowOff>
    </xdr:from>
    <xdr:ext cx="467995" cy="259080"/>
    <xdr:sp macro="" textlink="">
      <xdr:nvSpPr>
        <xdr:cNvPr id="656" name="n_3mainValue【公民館】&#10;一人当たり面積"/>
        <xdr:cNvSpPr txBox="1"/>
      </xdr:nvSpPr>
      <xdr:spPr>
        <a:xfrm>
          <a:off x="19310350" y="18475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134620</xdr:rowOff>
    </xdr:from>
    <xdr:ext cx="467995" cy="257175"/>
    <xdr:sp macro="" textlink="">
      <xdr:nvSpPr>
        <xdr:cNvPr id="657" name="n_4mainValue【公民館】&#10;一人当たり面積"/>
        <xdr:cNvSpPr txBox="1"/>
      </xdr:nvSpPr>
      <xdr:spPr>
        <a:xfrm>
          <a:off x="18421350" y="18479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道路、橋りょう・トンネル、学校施設、公営住宅であり、低くなっている施設は、公民館です。学校施設については、個別施設計画に基づき、老朽化対策に取り組んでいくこととし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また、公営住宅及び橋りょう（当町においてはトンネルは該当なし）については、それぞれ長寿命化計画に基づき、長寿命化を目的とした改修工事を実施しています。</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105" name="テキスト ボックス 104"/>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106" name="直線コネクタ 1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107" name="テキスト ボックス 106"/>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108" name="直線コネクタ 1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109" name="テキスト ボックス 108"/>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110" name="直線コネクタ 1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111" name="テキスト ボックス 1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112" name="直線コネクタ 1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113" name="テキスト ボックス 112"/>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114" name="直線コネクタ 1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115" name="テキスト ボックス 1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116" name="直線コネクタ 1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117" name="テキスト ボックス 1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118" name="直線コネクタ 1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119" name="テキスト ボックス 118"/>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120" name="直線コネクタ 1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1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125095</xdr:rowOff>
    </xdr:from>
    <xdr:to xmlns:xdr="http://schemas.openxmlformats.org/drawingml/2006/spreadsheetDrawing">
      <xdr:col>85</xdr:col>
      <xdr:colOff>126365</xdr:colOff>
      <xdr:row>42</xdr:row>
      <xdr:rowOff>92710</xdr:rowOff>
    </xdr:to>
    <xdr:cxnSp macro="">
      <xdr:nvCxnSpPr>
        <xdr:cNvPr id="122" name="直線コネクタ 121"/>
        <xdr:cNvCxnSpPr/>
      </xdr:nvCxnSpPr>
      <xdr:spPr>
        <a:xfrm flipV="1">
          <a:off x="16318865" y="578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1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124" name="直線コネクタ 1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71755</xdr:rowOff>
    </xdr:from>
    <xdr:ext cx="340360" cy="259080"/>
    <xdr:sp macro="" textlink="">
      <xdr:nvSpPr>
        <xdr:cNvPr id="125" name="【一般廃棄物処理施設】&#10;有形固定資産減価償却率最大値テキスト"/>
        <xdr:cNvSpPr txBox="1"/>
      </xdr:nvSpPr>
      <xdr:spPr>
        <a:xfrm>
          <a:off x="16357600" y="555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125095</xdr:rowOff>
    </xdr:from>
    <xdr:to xmlns:xdr="http://schemas.openxmlformats.org/drawingml/2006/spreadsheetDrawing">
      <xdr:col>86</xdr:col>
      <xdr:colOff>25400</xdr:colOff>
      <xdr:row>33</xdr:row>
      <xdr:rowOff>125095</xdr:rowOff>
    </xdr:to>
    <xdr:cxnSp macro="">
      <xdr:nvCxnSpPr>
        <xdr:cNvPr id="126" name="直線コネクタ 125"/>
        <xdr:cNvCxnSpPr/>
      </xdr:nvCxnSpPr>
      <xdr:spPr>
        <a:xfrm>
          <a:off x="162306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8890</xdr:rowOff>
    </xdr:from>
    <xdr:ext cx="405130" cy="257175"/>
    <xdr:sp macro="" textlink="">
      <xdr:nvSpPr>
        <xdr:cNvPr id="127" name="【一般廃棄物処理施設】&#10;有形固定資産減価償却率平均値テキスト"/>
        <xdr:cNvSpPr txBox="1"/>
      </xdr:nvSpPr>
      <xdr:spPr>
        <a:xfrm>
          <a:off x="16357600" y="63525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177800</xdr:colOff>
      <xdr:row>38</xdr:row>
      <xdr:rowOff>87630</xdr:rowOff>
    </xdr:to>
    <xdr:sp macro="" textlink="">
      <xdr:nvSpPr>
        <xdr:cNvPr id="128" name="フローチャート: 判断 127"/>
        <xdr:cNvSpPr/>
      </xdr:nvSpPr>
      <xdr:spPr>
        <a:xfrm>
          <a:off x="16268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129" name="フローチャート: 判断 128"/>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130" name="フローチャート: 判断 129"/>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131" name="フローチャート: 判断 130"/>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93980</xdr:rowOff>
    </xdr:from>
    <xdr:to xmlns:xdr="http://schemas.openxmlformats.org/drawingml/2006/spreadsheetDrawing">
      <xdr:col>67</xdr:col>
      <xdr:colOff>101600</xdr:colOff>
      <xdr:row>39</xdr:row>
      <xdr:rowOff>24130</xdr:rowOff>
    </xdr:to>
    <xdr:sp macro="" textlink="">
      <xdr:nvSpPr>
        <xdr:cNvPr id="132" name="フローチャート: 判断 131"/>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133" name="テキスト ボックス 1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134" name="テキスト ボックス 1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135" name="テキスト ボックス 1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136" name="テキスト ボックス 1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137" name="テキスト ボックス 1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143510</xdr:rowOff>
    </xdr:from>
    <xdr:to xmlns:xdr="http://schemas.openxmlformats.org/drawingml/2006/spreadsheetDrawing">
      <xdr:col>85</xdr:col>
      <xdr:colOff>177800</xdr:colOff>
      <xdr:row>41</xdr:row>
      <xdr:rowOff>73025</xdr:rowOff>
    </xdr:to>
    <xdr:sp macro="" textlink="">
      <xdr:nvSpPr>
        <xdr:cNvPr id="138" name="楕円 137"/>
        <xdr:cNvSpPr/>
      </xdr:nvSpPr>
      <xdr:spPr>
        <a:xfrm>
          <a:off x="162687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121285</xdr:rowOff>
    </xdr:from>
    <xdr:ext cx="405130" cy="257175"/>
    <xdr:sp macro="" textlink="">
      <xdr:nvSpPr>
        <xdr:cNvPr id="139" name="【一般廃棄物処理施設】&#10;有形固定資産減価償却率該当値テキスト"/>
        <xdr:cNvSpPr txBox="1"/>
      </xdr:nvSpPr>
      <xdr:spPr>
        <a:xfrm>
          <a:off x="16357600" y="69792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27305</xdr:rowOff>
    </xdr:from>
    <xdr:to xmlns:xdr="http://schemas.openxmlformats.org/drawingml/2006/spreadsheetDrawing">
      <xdr:col>81</xdr:col>
      <xdr:colOff>101600</xdr:colOff>
      <xdr:row>41</xdr:row>
      <xdr:rowOff>128905</xdr:rowOff>
    </xdr:to>
    <xdr:sp macro="" textlink="">
      <xdr:nvSpPr>
        <xdr:cNvPr id="140" name="楕円 139"/>
        <xdr:cNvSpPr/>
      </xdr:nvSpPr>
      <xdr:spPr>
        <a:xfrm>
          <a:off x="15430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22225</xdr:rowOff>
    </xdr:from>
    <xdr:to xmlns:xdr="http://schemas.openxmlformats.org/drawingml/2006/spreadsheetDrawing">
      <xdr:col>85</xdr:col>
      <xdr:colOff>127000</xdr:colOff>
      <xdr:row>41</xdr:row>
      <xdr:rowOff>78105</xdr:rowOff>
    </xdr:to>
    <xdr:cxnSp macro="">
      <xdr:nvCxnSpPr>
        <xdr:cNvPr id="141" name="直線コネクタ 140"/>
        <xdr:cNvCxnSpPr/>
      </xdr:nvCxnSpPr>
      <xdr:spPr>
        <a:xfrm flipV="1">
          <a:off x="15481300" y="705167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13970</xdr:rowOff>
    </xdr:from>
    <xdr:to xmlns:xdr="http://schemas.openxmlformats.org/drawingml/2006/spreadsheetDrawing">
      <xdr:col>76</xdr:col>
      <xdr:colOff>165100</xdr:colOff>
      <xdr:row>41</xdr:row>
      <xdr:rowOff>115570</xdr:rowOff>
    </xdr:to>
    <xdr:sp macro="" textlink="">
      <xdr:nvSpPr>
        <xdr:cNvPr id="142" name="楕円 141"/>
        <xdr:cNvSpPr/>
      </xdr:nvSpPr>
      <xdr:spPr>
        <a:xfrm>
          <a:off x="14541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64770</xdr:rowOff>
    </xdr:from>
    <xdr:to xmlns:xdr="http://schemas.openxmlformats.org/drawingml/2006/spreadsheetDrawing">
      <xdr:col>81</xdr:col>
      <xdr:colOff>50800</xdr:colOff>
      <xdr:row>41</xdr:row>
      <xdr:rowOff>78105</xdr:rowOff>
    </xdr:to>
    <xdr:cxnSp macro="">
      <xdr:nvCxnSpPr>
        <xdr:cNvPr id="143" name="直線コネクタ 142"/>
        <xdr:cNvCxnSpPr/>
      </xdr:nvCxnSpPr>
      <xdr:spPr>
        <a:xfrm>
          <a:off x="14592300" y="70942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167640</xdr:rowOff>
    </xdr:from>
    <xdr:to xmlns:xdr="http://schemas.openxmlformats.org/drawingml/2006/spreadsheetDrawing">
      <xdr:col>72</xdr:col>
      <xdr:colOff>38100</xdr:colOff>
      <xdr:row>41</xdr:row>
      <xdr:rowOff>97790</xdr:rowOff>
    </xdr:to>
    <xdr:sp macro="" textlink="">
      <xdr:nvSpPr>
        <xdr:cNvPr id="144" name="楕円 143"/>
        <xdr:cNvSpPr/>
      </xdr:nvSpPr>
      <xdr:spPr>
        <a:xfrm>
          <a:off x="136525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46990</xdr:rowOff>
    </xdr:from>
    <xdr:to xmlns:xdr="http://schemas.openxmlformats.org/drawingml/2006/spreadsheetDrawing">
      <xdr:col>76</xdr:col>
      <xdr:colOff>114300</xdr:colOff>
      <xdr:row>41</xdr:row>
      <xdr:rowOff>64770</xdr:rowOff>
    </xdr:to>
    <xdr:cxnSp macro="">
      <xdr:nvCxnSpPr>
        <xdr:cNvPr id="145" name="直線コネクタ 144"/>
        <xdr:cNvCxnSpPr/>
      </xdr:nvCxnSpPr>
      <xdr:spPr>
        <a:xfrm>
          <a:off x="13703300" y="70764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144780</xdr:rowOff>
    </xdr:from>
    <xdr:to xmlns:xdr="http://schemas.openxmlformats.org/drawingml/2006/spreadsheetDrawing">
      <xdr:col>67</xdr:col>
      <xdr:colOff>101600</xdr:colOff>
      <xdr:row>41</xdr:row>
      <xdr:rowOff>74930</xdr:rowOff>
    </xdr:to>
    <xdr:sp macro="" textlink="">
      <xdr:nvSpPr>
        <xdr:cNvPr id="146" name="楕円 145"/>
        <xdr:cNvSpPr/>
      </xdr:nvSpPr>
      <xdr:spPr>
        <a:xfrm>
          <a:off x="12763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24130</xdr:rowOff>
    </xdr:from>
    <xdr:to xmlns:xdr="http://schemas.openxmlformats.org/drawingml/2006/spreadsheetDrawing">
      <xdr:col>71</xdr:col>
      <xdr:colOff>177800</xdr:colOff>
      <xdr:row>41</xdr:row>
      <xdr:rowOff>46990</xdr:rowOff>
    </xdr:to>
    <xdr:cxnSp macro="">
      <xdr:nvCxnSpPr>
        <xdr:cNvPr id="147" name="直線コネクタ 146"/>
        <xdr:cNvCxnSpPr/>
      </xdr:nvCxnSpPr>
      <xdr:spPr>
        <a:xfrm>
          <a:off x="12814300" y="7053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135255</xdr:rowOff>
    </xdr:from>
    <xdr:ext cx="405130" cy="257175"/>
    <xdr:sp macro="" textlink="">
      <xdr:nvSpPr>
        <xdr:cNvPr id="148" name="n_1aveValue【一般廃棄物処理施設】&#10;有形固定資産減価償却率"/>
        <xdr:cNvSpPr txBox="1"/>
      </xdr:nvSpPr>
      <xdr:spPr>
        <a:xfrm>
          <a:off x="15266035" y="6307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97790</xdr:rowOff>
    </xdr:from>
    <xdr:ext cx="403225" cy="257175"/>
    <xdr:sp macro="" textlink="">
      <xdr:nvSpPr>
        <xdr:cNvPr id="149" name="n_2aveValue【一般廃棄物処理施設】&#10;有形固定資産減価償却率"/>
        <xdr:cNvSpPr txBox="1"/>
      </xdr:nvSpPr>
      <xdr:spPr>
        <a:xfrm>
          <a:off x="1438973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3225" cy="257175"/>
    <xdr:sp macro="" textlink="">
      <xdr:nvSpPr>
        <xdr:cNvPr id="150" name="n_3aveValue【一般廃棄物処理施設】&#10;有形固定資産減価償却率"/>
        <xdr:cNvSpPr txBox="1"/>
      </xdr:nvSpPr>
      <xdr:spPr>
        <a:xfrm>
          <a:off x="13500735" y="63404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40640</xdr:rowOff>
    </xdr:from>
    <xdr:ext cx="403225" cy="257175"/>
    <xdr:sp macro="" textlink="">
      <xdr:nvSpPr>
        <xdr:cNvPr id="151" name="n_4aveValue【一般廃棄物処理施設】&#10;有形固定資産減価償却率"/>
        <xdr:cNvSpPr txBox="1"/>
      </xdr:nvSpPr>
      <xdr:spPr>
        <a:xfrm>
          <a:off x="12611735" y="6384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120650</xdr:rowOff>
    </xdr:from>
    <xdr:ext cx="405130" cy="257175"/>
    <xdr:sp macro="" textlink="">
      <xdr:nvSpPr>
        <xdr:cNvPr id="152" name="n_1mainValue【一般廃棄物処理施設】&#10;有形固定資産減価償却率"/>
        <xdr:cNvSpPr txBox="1"/>
      </xdr:nvSpPr>
      <xdr:spPr>
        <a:xfrm>
          <a:off x="15266035" y="7150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106680</xdr:rowOff>
    </xdr:from>
    <xdr:ext cx="403225" cy="259080"/>
    <xdr:sp macro="" textlink="">
      <xdr:nvSpPr>
        <xdr:cNvPr id="153" name="n_2mainValue【一般廃棄物処理施設】&#10;有形固定資産減価償却率"/>
        <xdr:cNvSpPr txBox="1"/>
      </xdr:nvSpPr>
      <xdr:spPr>
        <a:xfrm>
          <a:off x="14389735" y="7136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88900</xdr:rowOff>
    </xdr:from>
    <xdr:ext cx="403225" cy="257175"/>
    <xdr:sp macro="" textlink="">
      <xdr:nvSpPr>
        <xdr:cNvPr id="154" name="n_3mainValue【一般廃棄物処理施設】&#10;有形固定資産減価償却率"/>
        <xdr:cNvSpPr txBox="1"/>
      </xdr:nvSpPr>
      <xdr:spPr>
        <a:xfrm>
          <a:off x="13500735" y="7118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66040</xdr:rowOff>
    </xdr:from>
    <xdr:ext cx="403225" cy="257175"/>
    <xdr:sp macro="" textlink="">
      <xdr:nvSpPr>
        <xdr:cNvPr id="155" name="n_4mainValue【一般廃棄物処理施設】&#10;有形固定資産減価償却率"/>
        <xdr:cNvSpPr txBox="1"/>
      </xdr:nvSpPr>
      <xdr:spPr>
        <a:xfrm>
          <a:off x="12611735" y="7095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156" name="正方形/長方形 1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157" name="正方形/長方形 1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158" name="正方形/長方形 1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159" name="正方形/長方形 1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160" name="正方形/長方形 1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161" name="正方形/長方形 1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162" name="正方形/長方形 1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63" name="正方形/長方形 1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164" name="テキスト ボックス 163"/>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165" name="直線コネクタ 1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166" name="直線コネクタ 165"/>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7015" cy="259080"/>
    <xdr:sp macro="" textlink="">
      <xdr:nvSpPr>
        <xdr:cNvPr id="167" name="テキスト ボックス 166"/>
        <xdr:cNvSpPr txBox="1"/>
      </xdr:nvSpPr>
      <xdr:spPr>
        <a:xfrm>
          <a:off x="18039080" y="69062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168" name="直線コネクタ 1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36</xdr:row>
      <xdr:rowOff>162560</xdr:rowOff>
    </xdr:from>
    <xdr:ext cx="683895" cy="259080"/>
    <xdr:sp macro="" textlink="">
      <xdr:nvSpPr>
        <xdr:cNvPr id="169" name="テキスト ボックス 168"/>
        <xdr:cNvSpPr txBox="1"/>
      </xdr:nvSpPr>
      <xdr:spPr>
        <a:xfrm>
          <a:off x="17602200" y="633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170" name="直線コネクタ 169"/>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33</xdr:row>
      <xdr:rowOff>105410</xdr:rowOff>
    </xdr:from>
    <xdr:ext cx="683895" cy="259080"/>
    <xdr:sp macro="" textlink="">
      <xdr:nvSpPr>
        <xdr:cNvPr id="171" name="テキスト ボックス 170"/>
        <xdr:cNvSpPr txBox="1"/>
      </xdr:nvSpPr>
      <xdr:spPr>
        <a:xfrm>
          <a:off x="17602200" y="57632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172" name="直線コネクタ 1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895" cy="259080"/>
    <xdr:sp macro="" textlink="">
      <xdr:nvSpPr>
        <xdr:cNvPr id="173" name="テキスト ボックス 172"/>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1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64770</xdr:rowOff>
    </xdr:from>
    <xdr:to xmlns:xdr="http://schemas.openxmlformats.org/drawingml/2006/spreadsheetDrawing">
      <xdr:col>116</xdr:col>
      <xdr:colOff>62865</xdr:colOff>
      <xdr:row>41</xdr:row>
      <xdr:rowOff>19050</xdr:rowOff>
    </xdr:to>
    <xdr:cxnSp macro="">
      <xdr:nvCxnSpPr>
        <xdr:cNvPr id="175" name="直線コネクタ 174"/>
        <xdr:cNvCxnSpPr/>
      </xdr:nvCxnSpPr>
      <xdr:spPr>
        <a:xfrm flipV="1">
          <a:off x="22160865" y="589407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78460" cy="259080"/>
    <xdr:sp macro="" textlink="">
      <xdr:nvSpPr>
        <xdr:cNvPr id="176" name="【一般廃棄物処理施設】&#10;一人当たり有形固定資産（償却資産）額最小値テキスト"/>
        <xdr:cNvSpPr txBox="1"/>
      </xdr:nvSpPr>
      <xdr:spPr>
        <a:xfrm>
          <a:off x="22199600" y="7052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177" name="直線コネクタ 176"/>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11430</xdr:rowOff>
    </xdr:from>
    <xdr:ext cx="690245" cy="259080"/>
    <xdr:sp macro="" textlink="">
      <xdr:nvSpPr>
        <xdr:cNvPr id="178" name="【一般廃棄物処理施設】&#10;一人当たり有形固定資産（償却資産）額最大値テキスト"/>
        <xdr:cNvSpPr txBox="1"/>
      </xdr:nvSpPr>
      <xdr:spPr>
        <a:xfrm>
          <a:off x="22199600" y="5669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64770</xdr:rowOff>
    </xdr:from>
    <xdr:to xmlns:xdr="http://schemas.openxmlformats.org/drawingml/2006/spreadsheetDrawing">
      <xdr:col>116</xdr:col>
      <xdr:colOff>152400</xdr:colOff>
      <xdr:row>34</xdr:row>
      <xdr:rowOff>64770</xdr:rowOff>
    </xdr:to>
    <xdr:cxnSp macro="">
      <xdr:nvCxnSpPr>
        <xdr:cNvPr id="179" name="直線コネクタ 178"/>
        <xdr:cNvCxnSpPr/>
      </xdr:nvCxnSpPr>
      <xdr:spPr>
        <a:xfrm>
          <a:off x="22072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46990</xdr:rowOff>
    </xdr:from>
    <xdr:ext cx="598805" cy="259080"/>
    <xdr:sp macro="" textlink="">
      <xdr:nvSpPr>
        <xdr:cNvPr id="180" name="【一般廃棄物処理施設】&#10;一人当たり有形固定資産（償却資産）額平均値テキスト"/>
        <xdr:cNvSpPr txBox="1"/>
      </xdr:nvSpPr>
      <xdr:spPr>
        <a:xfrm>
          <a:off x="22199600" y="6733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24130</xdr:rowOff>
    </xdr:from>
    <xdr:to xmlns:xdr="http://schemas.openxmlformats.org/drawingml/2006/spreadsheetDrawing">
      <xdr:col>116</xdr:col>
      <xdr:colOff>114300</xdr:colOff>
      <xdr:row>40</xdr:row>
      <xdr:rowOff>125730</xdr:rowOff>
    </xdr:to>
    <xdr:sp macro="" textlink="">
      <xdr:nvSpPr>
        <xdr:cNvPr id="181" name="フローチャート: 判断 180"/>
        <xdr:cNvSpPr/>
      </xdr:nvSpPr>
      <xdr:spPr>
        <a:xfrm>
          <a:off x="221107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45085</xdr:rowOff>
    </xdr:from>
    <xdr:to xmlns:xdr="http://schemas.openxmlformats.org/drawingml/2006/spreadsheetDrawing">
      <xdr:col>112</xdr:col>
      <xdr:colOff>38100</xdr:colOff>
      <xdr:row>40</xdr:row>
      <xdr:rowOff>146685</xdr:rowOff>
    </xdr:to>
    <xdr:sp macro="" textlink="">
      <xdr:nvSpPr>
        <xdr:cNvPr id="182" name="フローチャート: 判断 181"/>
        <xdr:cNvSpPr/>
      </xdr:nvSpPr>
      <xdr:spPr>
        <a:xfrm>
          <a:off x="21272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46990</xdr:rowOff>
    </xdr:from>
    <xdr:to xmlns:xdr="http://schemas.openxmlformats.org/drawingml/2006/spreadsheetDrawing">
      <xdr:col>107</xdr:col>
      <xdr:colOff>101600</xdr:colOff>
      <xdr:row>40</xdr:row>
      <xdr:rowOff>148590</xdr:rowOff>
    </xdr:to>
    <xdr:sp macro="" textlink="">
      <xdr:nvSpPr>
        <xdr:cNvPr id="183" name="フローチャート: 判断 182"/>
        <xdr:cNvSpPr/>
      </xdr:nvSpPr>
      <xdr:spPr>
        <a:xfrm>
          <a:off x="20383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61595</xdr:rowOff>
    </xdr:from>
    <xdr:to xmlns:xdr="http://schemas.openxmlformats.org/drawingml/2006/spreadsheetDrawing">
      <xdr:col>102</xdr:col>
      <xdr:colOff>165100</xdr:colOff>
      <xdr:row>40</xdr:row>
      <xdr:rowOff>163195</xdr:rowOff>
    </xdr:to>
    <xdr:sp macro="" textlink="">
      <xdr:nvSpPr>
        <xdr:cNvPr id="184" name="フローチャート: 判断 183"/>
        <xdr:cNvSpPr/>
      </xdr:nvSpPr>
      <xdr:spPr>
        <a:xfrm>
          <a:off x="19494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185" name="フローチャート: 判断 184"/>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186" name="テキスト ボックス 1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187" name="テキスト ボックス 1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188" name="テキスト ボックス 1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189" name="テキスト ボックス 1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190" name="テキスト ボックス 1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32385</xdr:rowOff>
    </xdr:from>
    <xdr:to xmlns:xdr="http://schemas.openxmlformats.org/drawingml/2006/spreadsheetDrawing">
      <xdr:col>116</xdr:col>
      <xdr:colOff>114300</xdr:colOff>
      <xdr:row>40</xdr:row>
      <xdr:rowOff>133985</xdr:rowOff>
    </xdr:to>
    <xdr:sp macro="" textlink="">
      <xdr:nvSpPr>
        <xdr:cNvPr id="191" name="楕円 190"/>
        <xdr:cNvSpPr/>
      </xdr:nvSpPr>
      <xdr:spPr>
        <a:xfrm>
          <a:off x="22110700" y="68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2540</xdr:rowOff>
    </xdr:from>
    <xdr:ext cx="598805" cy="259080"/>
    <xdr:sp macro="" textlink="">
      <xdr:nvSpPr>
        <xdr:cNvPr id="192" name="【一般廃棄物処理施設】&#10;一人当たり有形固定資産（償却資産）額該当値テキスト"/>
        <xdr:cNvSpPr txBox="1"/>
      </xdr:nvSpPr>
      <xdr:spPr>
        <a:xfrm>
          <a:off x="22199600" y="686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169545</xdr:rowOff>
    </xdr:from>
    <xdr:to xmlns:xdr="http://schemas.openxmlformats.org/drawingml/2006/spreadsheetDrawing">
      <xdr:col>112</xdr:col>
      <xdr:colOff>38100</xdr:colOff>
      <xdr:row>40</xdr:row>
      <xdr:rowOff>99695</xdr:rowOff>
    </xdr:to>
    <xdr:sp macro="" textlink="">
      <xdr:nvSpPr>
        <xdr:cNvPr id="193" name="楕円 192"/>
        <xdr:cNvSpPr/>
      </xdr:nvSpPr>
      <xdr:spPr>
        <a:xfrm>
          <a:off x="21272500" y="68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48895</xdr:rowOff>
    </xdr:from>
    <xdr:to xmlns:xdr="http://schemas.openxmlformats.org/drawingml/2006/spreadsheetDrawing">
      <xdr:col>116</xdr:col>
      <xdr:colOff>63500</xdr:colOff>
      <xdr:row>40</xdr:row>
      <xdr:rowOff>83185</xdr:rowOff>
    </xdr:to>
    <xdr:cxnSp macro="">
      <xdr:nvCxnSpPr>
        <xdr:cNvPr id="194" name="直線コネクタ 193"/>
        <xdr:cNvCxnSpPr/>
      </xdr:nvCxnSpPr>
      <xdr:spPr>
        <a:xfrm>
          <a:off x="21323300" y="690689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5080</xdr:rowOff>
    </xdr:from>
    <xdr:to xmlns:xdr="http://schemas.openxmlformats.org/drawingml/2006/spreadsheetDrawing">
      <xdr:col>107</xdr:col>
      <xdr:colOff>101600</xdr:colOff>
      <xdr:row>40</xdr:row>
      <xdr:rowOff>106680</xdr:rowOff>
    </xdr:to>
    <xdr:sp macro="" textlink="">
      <xdr:nvSpPr>
        <xdr:cNvPr id="195" name="楕円 194"/>
        <xdr:cNvSpPr/>
      </xdr:nvSpPr>
      <xdr:spPr>
        <a:xfrm>
          <a:off x="20383500" y="68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48895</xdr:rowOff>
    </xdr:from>
    <xdr:to xmlns:xdr="http://schemas.openxmlformats.org/drawingml/2006/spreadsheetDrawing">
      <xdr:col>111</xdr:col>
      <xdr:colOff>177800</xdr:colOff>
      <xdr:row>40</xdr:row>
      <xdr:rowOff>55880</xdr:rowOff>
    </xdr:to>
    <xdr:cxnSp macro="">
      <xdr:nvCxnSpPr>
        <xdr:cNvPr id="196" name="直線コネクタ 195"/>
        <xdr:cNvCxnSpPr/>
      </xdr:nvCxnSpPr>
      <xdr:spPr>
        <a:xfrm flipV="1">
          <a:off x="20434300" y="69068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7620</xdr:rowOff>
    </xdr:from>
    <xdr:to xmlns:xdr="http://schemas.openxmlformats.org/drawingml/2006/spreadsheetDrawing">
      <xdr:col>102</xdr:col>
      <xdr:colOff>165100</xdr:colOff>
      <xdr:row>40</xdr:row>
      <xdr:rowOff>109220</xdr:rowOff>
    </xdr:to>
    <xdr:sp macro="" textlink="">
      <xdr:nvSpPr>
        <xdr:cNvPr id="197" name="楕円 196"/>
        <xdr:cNvSpPr/>
      </xdr:nvSpPr>
      <xdr:spPr>
        <a:xfrm>
          <a:off x="194945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55880</xdr:rowOff>
    </xdr:from>
    <xdr:to xmlns:xdr="http://schemas.openxmlformats.org/drawingml/2006/spreadsheetDrawing">
      <xdr:col>107</xdr:col>
      <xdr:colOff>50800</xdr:colOff>
      <xdr:row>40</xdr:row>
      <xdr:rowOff>58420</xdr:rowOff>
    </xdr:to>
    <xdr:cxnSp macro="">
      <xdr:nvCxnSpPr>
        <xdr:cNvPr id="198" name="直線コネクタ 197"/>
        <xdr:cNvCxnSpPr/>
      </xdr:nvCxnSpPr>
      <xdr:spPr>
        <a:xfrm flipV="1">
          <a:off x="19545300" y="69138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10160</xdr:rowOff>
    </xdr:from>
    <xdr:to xmlns:xdr="http://schemas.openxmlformats.org/drawingml/2006/spreadsheetDrawing">
      <xdr:col>98</xdr:col>
      <xdr:colOff>38100</xdr:colOff>
      <xdr:row>40</xdr:row>
      <xdr:rowOff>111760</xdr:rowOff>
    </xdr:to>
    <xdr:sp macro="" textlink="">
      <xdr:nvSpPr>
        <xdr:cNvPr id="199" name="楕円 198"/>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58420</xdr:rowOff>
    </xdr:from>
    <xdr:to xmlns:xdr="http://schemas.openxmlformats.org/drawingml/2006/spreadsheetDrawing">
      <xdr:col>102</xdr:col>
      <xdr:colOff>114300</xdr:colOff>
      <xdr:row>40</xdr:row>
      <xdr:rowOff>60960</xdr:rowOff>
    </xdr:to>
    <xdr:cxnSp macro="">
      <xdr:nvCxnSpPr>
        <xdr:cNvPr id="200" name="直線コネクタ 199"/>
        <xdr:cNvCxnSpPr/>
      </xdr:nvCxnSpPr>
      <xdr:spPr>
        <a:xfrm flipV="1">
          <a:off x="18656300" y="69164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137795</xdr:rowOff>
    </xdr:from>
    <xdr:ext cx="596900" cy="259080"/>
    <xdr:sp macro="" textlink="">
      <xdr:nvSpPr>
        <xdr:cNvPr id="201" name="n_1aveValue【一般廃棄物処理施設】&#10;一人当たり有形固定資産（償却資産）額"/>
        <xdr:cNvSpPr txBox="1"/>
      </xdr:nvSpPr>
      <xdr:spPr>
        <a:xfrm>
          <a:off x="21010880" y="69957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139700</xdr:rowOff>
    </xdr:from>
    <xdr:ext cx="596900" cy="259080"/>
    <xdr:sp macro="" textlink="">
      <xdr:nvSpPr>
        <xdr:cNvPr id="202" name="n_2aveValue【一般廃棄物処理施設】&#10;一人当たり有形固定資産（償却資産）額"/>
        <xdr:cNvSpPr txBox="1"/>
      </xdr:nvSpPr>
      <xdr:spPr>
        <a:xfrm>
          <a:off x="20134580" y="69977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154940</xdr:rowOff>
    </xdr:from>
    <xdr:ext cx="596900" cy="257175"/>
    <xdr:sp macro="" textlink="">
      <xdr:nvSpPr>
        <xdr:cNvPr id="203" name="n_3aveValue【一般廃棄物処理施設】&#10;一人当たり有形固定資産（償却資産）額"/>
        <xdr:cNvSpPr txBox="1"/>
      </xdr:nvSpPr>
      <xdr:spPr>
        <a:xfrm>
          <a:off x="19245580" y="70129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164465</xdr:rowOff>
    </xdr:from>
    <xdr:ext cx="596900" cy="259080"/>
    <xdr:sp macro="" textlink="">
      <xdr:nvSpPr>
        <xdr:cNvPr id="204" name="n_4aveValue【一般廃棄物処理施設】&#10;一人当たり有形固定資産（償却資産）額"/>
        <xdr:cNvSpPr txBox="1"/>
      </xdr:nvSpPr>
      <xdr:spPr>
        <a:xfrm>
          <a:off x="18356580" y="70224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116205</xdr:rowOff>
    </xdr:from>
    <xdr:ext cx="596900" cy="259080"/>
    <xdr:sp macro="" textlink="">
      <xdr:nvSpPr>
        <xdr:cNvPr id="205" name="n_1mainValue【一般廃棄物処理施設】&#10;一人当たり有形固定資産（償却資産）額"/>
        <xdr:cNvSpPr txBox="1"/>
      </xdr:nvSpPr>
      <xdr:spPr>
        <a:xfrm>
          <a:off x="21010880" y="66313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123190</xdr:rowOff>
    </xdr:from>
    <xdr:ext cx="596900" cy="257175"/>
    <xdr:sp macro="" textlink="">
      <xdr:nvSpPr>
        <xdr:cNvPr id="206" name="n_2mainValue【一般廃棄物処理施設】&#10;一人当たり有形固定資産（償却資産）額"/>
        <xdr:cNvSpPr txBox="1"/>
      </xdr:nvSpPr>
      <xdr:spPr>
        <a:xfrm>
          <a:off x="20134580" y="6638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125730</xdr:rowOff>
    </xdr:from>
    <xdr:ext cx="596900" cy="259080"/>
    <xdr:sp macro="" textlink="">
      <xdr:nvSpPr>
        <xdr:cNvPr id="207" name="n_3mainValue【一般廃棄物処理施設】&#10;一人当たり有形固定資産（償却資産）額"/>
        <xdr:cNvSpPr txBox="1"/>
      </xdr:nvSpPr>
      <xdr:spPr>
        <a:xfrm>
          <a:off x="19245580" y="66408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128270</xdr:rowOff>
    </xdr:from>
    <xdr:ext cx="596900" cy="259080"/>
    <xdr:sp macro="" textlink="">
      <xdr:nvSpPr>
        <xdr:cNvPr id="208" name="n_4mainValue【一般廃棄物処理施設】&#10;一人当たり有形固定資産（償却資産）額"/>
        <xdr:cNvSpPr txBox="1"/>
      </xdr:nvSpPr>
      <xdr:spPr>
        <a:xfrm>
          <a:off x="18356580" y="66433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209" name="正方形/長方形 2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210" name="正方形/長方形 2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211" name="正方形/長方形 2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212" name="正方形/長方形 2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213" name="正方形/長方形 2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214" name="正方形/長方形 2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215" name="正方形/長方形 2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16" name="正方形/長方形 2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217" name="テキスト ボックス 216"/>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218" name="直線コネクタ 2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219" name="テキスト ボックス 218"/>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220" name="直線コネクタ 2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221" name="テキスト ボックス 220"/>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222" name="直線コネクタ 2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223" name="テキスト ボックス 2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224" name="直線コネクタ 2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225" name="テキスト ボックス 224"/>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226" name="直線コネクタ 2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227" name="テキスト ボックス 2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228" name="直線コネクタ 2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229" name="テキスト ボックス 2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230" name="直線コネクタ 2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231" name="テキスト ボックス 230"/>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2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22860</xdr:rowOff>
    </xdr:from>
    <xdr:to xmlns:xdr="http://schemas.openxmlformats.org/drawingml/2006/spreadsheetDrawing">
      <xdr:col>85</xdr:col>
      <xdr:colOff>126365</xdr:colOff>
      <xdr:row>63</xdr:row>
      <xdr:rowOff>78105</xdr:rowOff>
    </xdr:to>
    <xdr:cxnSp macro="">
      <xdr:nvCxnSpPr>
        <xdr:cNvPr id="233" name="直線コネクタ 232"/>
        <xdr:cNvCxnSpPr/>
      </xdr:nvCxnSpPr>
      <xdr:spPr>
        <a:xfrm flipV="1">
          <a:off x="16318865" y="94526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81915</xdr:rowOff>
    </xdr:from>
    <xdr:ext cx="405130" cy="259080"/>
    <xdr:sp macro="" textlink="">
      <xdr:nvSpPr>
        <xdr:cNvPr id="234" name="【保健センター・保健所】&#10;有形固定資産減価償却率最小値テキスト"/>
        <xdr:cNvSpPr txBox="1"/>
      </xdr:nvSpPr>
      <xdr:spPr>
        <a:xfrm>
          <a:off x="16357600" y="1088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78105</xdr:rowOff>
    </xdr:from>
    <xdr:to xmlns:xdr="http://schemas.openxmlformats.org/drawingml/2006/spreadsheetDrawing">
      <xdr:col>86</xdr:col>
      <xdr:colOff>25400</xdr:colOff>
      <xdr:row>63</xdr:row>
      <xdr:rowOff>78105</xdr:rowOff>
    </xdr:to>
    <xdr:cxnSp macro="">
      <xdr:nvCxnSpPr>
        <xdr:cNvPr id="235" name="直線コネクタ 234"/>
        <xdr:cNvCxnSpPr/>
      </xdr:nvCxnSpPr>
      <xdr:spPr>
        <a:xfrm>
          <a:off x="16230600" y="1087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140970</xdr:rowOff>
    </xdr:from>
    <xdr:ext cx="405130" cy="259080"/>
    <xdr:sp macro="" textlink="">
      <xdr:nvSpPr>
        <xdr:cNvPr id="236" name="【保健センター・保健所】&#10;有形固定資産減価償却率最大値テキスト"/>
        <xdr:cNvSpPr txBox="1"/>
      </xdr:nvSpPr>
      <xdr:spPr>
        <a:xfrm>
          <a:off x="16357600" y="9227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22860</xdr:rowOff>
    </xdr:from>
    <xdr:to xmlns:xdr="http://schemas.openxmlformats.org/drawingml/2006/spreadsheetDrawing">
      <xdr:col>86</xdr:col>
      <xdr:colOff>25400</xdr:colOff>
      <xdr:row>55</xdr:row>
      <xdr:rowOff>22860</xdr:rowOff>
    </xdr:to>
    <xdr:cxnSp macro="">
      <xdr:nvCxnSpPr>
        <xdr:cNvPr id="237" name="直線コネクタ 236"/>
        <xdr:cNvCxnSpPr/>
      </xdr:nvCxnSpPr>
      <xdr:spPr>
        <a:xfrm>
          <a:off x="16230600" y="945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168275</xdr:rowOff>
    </xdr:from>
    <xdr:ext cx="405130" cy="257175"/>
    <xdr:sp macro="" textlink="">
      <xdr:nvSpPr>
        <xdr:cNvPr id="238" name="【保健センター・保健所】&#10;有形固定資産減価償却率平均値テキスト"/>
        <xdr:cNvSpPr txBox="1"/>
      </xdr:nvSpPr>
      <xdr:spPr>
        <a:xfrm>
          <a:off x="16357600" y="99409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145415</xdr:rowOff>
    </xdr:from>
    <xdr:to xmlns:xdr="http://schemas.openxmlformats.org/drawingml/2006/spreadsheetDrawing">
      <xdr:col>85</xdr:col>
      <xdr:colOff>177800</xdr:colOff>
      <xdr:row>59</xdr:row>
      <xdr:rowOff>75565</xdr:rowOff>
    </xdr:to>
    <xdr:sp macro="" textlink="">
      <xdr:nvSpPr>
        <xdr:cNvPr id="239" name="フローチャート: 判断 238"/>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83185</xdr:rowOff>
    </xdr:to>
    <xdr:sp macro="" textlink="">
      <xdr:nvSpPr>
        <xdr:cNvPr id="240" name="フローチャート: 判断 239"/>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130175</xdr:rowOff>
    </xdr:from>
    <xdr:to xmlns:xdr="http://schemas.openxmlformats.org/drawingml/2006/spreadsheetDrawing">
      <xdr:col>76</xdr:col>
      <xdr:colOff>165100</xdr:colOff>
      <xdr:row>59</xdr:row>
      <xdr:rowOff>60325</xdr:rowOff>
    </xdr:to>
    <xdr:sp macro="" textlink="">
      <xdr:nvSpPr>
        <xdr:cNvPr id="241" name="フローチャート: 判断 240"/>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40640</xdr:rowOff>
    </xdr:from>
    <xdr:to xmlns:xdr="http://schemas.openxmlformats.org/drawingml/2006/spreadsheetDrawing">
      <xdr:col>72</xdr:col>
      <xdr:colOff>38100</xdr:colOff>
      <xdr:row>58</xdr:row>
      <xdr:rowOff>142240</xdr:rowOff>
    </xdr:to>
    <xdr:sp macro="" textlink="">
      <xdr:nvSpPr>
        <xdr:cNvPr id="242" name="フローチャート: 判断 241"/>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46355</xdr:rowOff>
    </xdr:from>
    <xdr:to xmlns:xdr="http://schemas.openxmlformats.org/drawingml/2006/spreadsheetDrawing">
      <xdr:col>67</xdr:col>
      <xdr:colOff>101600</xdr:colOff>
      <xdr:row>58</xdr:row>
      <xdr:rowOff>147955</xdr:rowOff>
    </xdr:to>
    <xdr:sp macro="" textlink="">
      <xdr:nvSpPr>
        <xdr:cNvPr id="243" name="フローチャート: 判断 242"/>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244" name="テキスト ボックス 243"/>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245" name="テキスト ボックス 244"/>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246" name="テキスト ボックス 245"/>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247" name="テキスト ボックス 246"/>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248" name="テキスト ボックス 247"/>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139700</xdr:rowOff>
    </xdr:from>
    <xdr:to xmlns:xdr="http://schemas.openxmlformats.org/drawingml/2006/spreadsheetDrawing">
      <xdr:col>85</xdr:col>
      <xdr:colOff>177800</xdr:colOff>
      <xdr:row>62</xdr:row>
      <xdr:rowOff>69850</xdr:rowOff>
    </xdr:to>
    <xdr:sp macro="" textlink="">
      <xdr:nvSpPr>
        <xdr:cNvPr id="249" name="楕円 248"/>
        <xdr:cNvSpPr/>
      </xdr:nvSpPr>
      <xdr:spPr>
        <a:xfrm>
          <a:off x="16268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118110</xdr:rowOff>
    </xdr:from>
    <xdr:ext cx="405130" cy="259080"/>
    <xdr:sp macro="" textlink="">
      <xdr:nvSpPr>
        <xdr:cNvPr id="250" name="【保健センター・保健所】&#10;有形固定資産減価償却率該当値テキスト"/>
        <xdr:cNvSpPr txBox="1"/>
      </xdr:nvSpPr>
      <xdr:spPr>
        <a:xfrm>
          <a:off x="16357600" y="1057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101600</xdr:rowOff>
    </xdr:from>
    <xdr:to xmlns:xdr="http://schemas.openxmlformats.org/drawingml/2006/spreadsheetDrawing">
      <xdr:col>81</xdr:col>
      <xdr:colOff>101600</xdr:colOff>
      <xdr:row>62</xdr:row>
      <xdr:rowOff>31750</xdr:rowOff>
    </xdr:to>
    <xdr:sp macro="" textlink="">
      <xdr:nvSpPr>
        <xdr:cNvPr id="251" name="楕円 250"/>
        <xdr:cNvSpPr/>
      </xdr:nvSpPr>
      <xdr:spPr>
        <a:xfrm>
          <a:off x="15430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152400</xdr:rowOff>
    </xdr:from>
    <xdr:to xmlns:xdr="http://schemas.openxmlformats.org/drawingml/2006/spreadsheetDrawing">
      <xdr:col>85</xdr:col>
      <xdr:colOff>127000</xdr:colOff>
      <xdr:row>62</xdr:row>
      <xdr:rowOff>19050</xdr:rowOff>
    </xdr:to>
    <xdr:cxnSp macro="">
      <xdr:nvCxnSpPr>
        <xdr:cNvPr id="252" name="直線コネクタ 251"/>
        <xdr:cNvCxnSpPr/>
      </xdr:nvCxnSpPr>
      <xdr:spPr>
        <a:xfrm>
          <a:off x="15481300" y="106108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61595</xdr:rowOff>
    </xdr:from>
    <xdr:to xmlns:xdr="http://schemas.openxmlformats.org/drawingml/2006/spreadsheetDrawing">
      <xdr:col>76</xdr:col>
      <xdr:colOff>165100</xdr:colOff>
      <xdr:row>61</xdr:row>
      <xdr:rowOff>163195</xdr:rowOff>
    </xdr:to>
    <xdr:sp macro="" textlink="">
      <xdr:nvSpPr>
        <xdr:cNvPr id="253" name="楕円 252"/>
        <xdr:cNvSpPr/>
      </xdr:nvSpPr>
      <xdr:spPr>
        <a:xfrm>
          <a:off x="14541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112395</xdr:rowOff>
    </xdr:from>
    <xdr:to xmlns:xdr="http://schemas.openxmlformats.org/drawingml/2006/spreadsheetDrawing">
      <xdr:col>81</xdr:col>
      <xdr:colOff>50800</xdr:colOff>
      <xdr:row>61</xdr:row>
      <xdr:rowOff>152400</xdr:rowOff>
    </xdr:to>
    <xdr:cxnSp macro="">
      <xdr:nvCxnSpPr>
        <xdr:cNvPr id="254" name="直線コネクタ 253"/>
        <xdr:cNvCxnSpPr/>
      </xdr:nvCxnSpPr>
      <xdr:spPr>
        <a:xfrm>
          <a:off x="14592300" y="105708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42545</xdr:rowOff>
    </xdr:from>
    <xdr:to xmlns:xdr="http://schemas.openxmlformats.org/drawingml/2006/spreadsheetDrawing">
      <xdr:col>72</xdr:col>
      <xdr:colOff>38100</xdr:colOff>
      <xdr:row>61</xdr:row>
      <xdr:rowOff>144145</xdr:rowOff>
    </xdr:to>
    <xdr:sp macro="" textlink="">
      <xdr:nvSpPr>
        <xdr:cNvPr id="255" name="楕円 254"/>
        <xdr:cNvSpPr/>
      </xdr:nvSpPr>
      <xdr:spPr>
        <a:xfrm>
          <a:off x="13652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93345</xdr:rowOff>
    </xdr:from>
    <xdr:to xmlns:xdr="http://schemas.openxmlformats.org/drawingml/2006/spreadsheetDrawing">
      <xdr:col>76</xdr:col>
      <xdr:colOff>114300</xdr:colOff>
      <xdr:row>61</xdr:row>
      <xdr:rowOff>112395</xdr:rowOff>
    </xdr:to>
    <xdr:cxnSp macro="">
      <xdr:nvCxnSpPr>
        <xdr:cNvPr id="256" name="直線コネクタ 255"/>
        <xdr:cNvCxnSpPr/>
      </xdr:nvCxnSpPr>
      <xdr:spPr>
        <a:xfrm>
          <a:off x="13703300" y="105517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4445</xdr:rowOff>
    </xdr:from>
    <xdr:to xmlns:xdr="http://schemas.openxmlformats.org/drawingml/2006/spreadsheetDrawing">
      <xdr:col>67</xdr:col>
      <xdr:colOff>101600</xdr:colOff>
      <xdr:row>61</xdr:row>
      <xdr:rowOff>106045</xdr:rowOff>
    </xdr:to>
    <xdr:sp macro="" textlink="">
      <xdr:nvSpPr>
        <xdr:cNvPr id="257" name="楕円 256"/>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55245</xdr:rowOff>
    </xdr:from>
    <xdr:to xmlns:xdr="http://schemas.openxmlformats.org/drawingml/2006/spreadsheetDrawing">
      <xdr:col>71</xdr:col>
      <xdr:colOff>177800</xdr:colOff>
      <xdr:row>61</xdr:row>
      <xdr:rowOff>93345</xdr:rowOff>
    </xdr:to>
    <xdr:cxnSp macro="">
      <xdr:nvCxnSpPr>
        <xdr:cNvPr id="258" name="直線コネクタ 257"/>
        <xdr:cNvCxnSpPr/>
      </xdr:nvCxnSpPr>
      <xdr:spPr>
        <a:xfrm>
          <a:off x="12814300" y="105136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99695</xdr:rowOff>
    </xdr:from>
    <xdr:ext cx="405130" cy="257175"/>
    <xdr:sp macro="" textlink="">
      <xdr:nvSpPr>
        <xdr:cNvPr id="259" name="n_1aveValue【保健センター・保健所】&#10;有形固定資産減価償却率"/>
        <xdr:cNvSpPr txBox="1"/>
      </xdr:nvSpPr>
      <xdr:spPr>
        <a:xfrm>
          <a:off x="15266035" y="9872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76835</xdr:rowOff>
    </xdr:from>
    <xdr:ext cx="403225" cy="257175"/>
    <xdr:sp macro="" textlink="">
      <xdr:nvSpPr>
        <xdr:cNvPr id="260" name="n_2aveValue【保健センター・保健所】&#10;有形固定資産減価償却率"/>
        <xdr:cNvSpPr txBox="1"/>
      </xdr:nvSpPr>
      <xdr:spPr>
        <a:xfrm>
          <a:off x="14389735" y="9849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158750</xdr:rowOff>
    </xdr:from>
    <xdr:ext cx="403225" cy="259080"/>
    <xdr:sp macro="" textlink="">
      <xdr:nvSpPr>
        <xdr:cNvPr id="261" name="n_3aveValue【保健センター・保健所】&#10;有形固定資産減価償却率"/>
        <xdr:cNvSpPr txBox="1"/>
      </xdr:nvSpPr>
      <xdr:spPr>
        <a:xfrm>
          <a:off x="13500735" y="975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164465</xdr:rowOff>
    </xdr:from>
    <xdr:ext cx="403225" cy="259080"/>
    <xdr:sp macro="" textlink="">
      <xdr:nvSpPr>
        <xdr:cNvPr id="262" name="n_4aveValue【保健センター・保健所】&#10;有形固定資産減価償却率"/>
        <xdr:cNvSpPr txBox="1"/>
      </xdr:nvSpPr>
      <xdr:spPr>
        <a:xfrm>
          <a:off x="12611735" y="9765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22860</xdr:rowOff>
    </xdr:from>
    <xdr:ext cx="405130" cy="259080"/>
    <xdr:sp macro="" textlink="">
      <xdr:nvSpPr>
        <xdr:cNvPr id="263" name="n_1mainValue【保健センター・保健所】&#10;有形固定資産減価償却率"/>
        <xdr:cNvSpPr txBox="1"/>
      </xdr:nvSpPr>
      <xdr:spPr>
        <a:xfrm>
          <a:off x="15266035" y="10652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154940</xdr:rowOff>
    </xdr:from>
    <xdr:ext cx="403225" cy="257175"/>
    <xdr:sp macro="" textlink="">
      <xdr:nvSpPr>
        <xdr:cNvPr id="264" name="n_2mainValue【保健センター・保健所】&#10;有形固定資産減価償却率"/>
        <xdr:cNvSpPr txBox="1"/>
      </xdr:nvSpPr>
      <xdr:spPr>
        <a:xfrm>
          <a:off x="14389735" y="106133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135255</xdr:rowOff>
    </xdr:from>
    <xdr:ext cx="403225" cy="257175"/>
    <xdr:sp macro="" textlink="">
      <xdr:nvSpPr>
        <xdr:cNvPr id="265" name="n_3mainValue【保健センター・保健所】&#10;有形固定資産減価償却率"/>
        <xdr:cNvSpPr txBox="1"/>
      </xdr:nvSpPr>
      <xdr:spPr>
        <a:xfrm>
          <a:off x="13500735" y="105937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97790</xdr:rowOff>
    </xdr:from>
    <xdr:ext cx="403225" cy="257175"/>
    <xdr:sp macro="" textlink="">
      <xdr:nvSpPr>
        <xdr:cNvPr id="266" name="n_4mainValue【保健センター・保健所】&#10;有形固定資産減価償却率"/>
        <xdr:cNvSpPr txBox="1"/>
      </xdr:nvSpPr>
      <xdr:spPr>
        <a:xfrm>
          <a:off x="12611735" y="10556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267" name="正方形/長方形 2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268" name="正方形/長方形 2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269" name="正方形/長方形 2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270" name="正方形/長方形 2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271" name="正方形/長方形 2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272" name="正方形/長方形 2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273" name="正方形/長方形 2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74" name="正方形/長方形 2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275" name="テキスト ボックス 274"/>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276" name="直線コネクタ 2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277" name="直線コネクタ 2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278" name="テキスト ボックス 277"/>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279" name="直線コネクタ 2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280" name="テキスト ボックス 279"/>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281" name="直線コネクタ 2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282" name="テキスト ボックス 281"/>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283" name="直線コネクタ 2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284" name="テキスト ボックス 283"/>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285" name="直線コネクタ 2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286" name="テキスト ボックス 285"/>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287" name="直線コネクタ 2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288" name="テキスト ボックス 287"/>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2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7620</xdr:rowOff>
    </xdr:from>
    <xdr:to xmlns:xdr="http://schemas.openxmlformats.org/drawingml/2006/spreadsheetDrawing">
      <xdr:col>116</xdr:col>
      <xdr:colOff>62865</xdr:colOff>
      <xdr:row>64</xdr:row>
      <xdr:rowOff>21590</xdr:rowOff>
    </xdr:to>
    <xdr:cxnSp macro="">
      <xdr:nvCxnSpPr>
        <xdr:cNvPr id="290" name="直線コネクタ 289"/>
        <xdr:cNvCxnSpPr/>
      </xdr:nvCxnSpPr>
      <xdr:spPr>
        <a:xfrm flipV="1">
          <a:off x="22160865" y="960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25400</xdr:rowOff>
    </xdr:from>
    <xdr:ext cx="469900" cy="259080"/>
    <xdr:sp macro="" textlink="">
      <xdr:nvSpPr>
        <xdr:cNvPr id="291" name="【保健センター・保健所】&#10;一人当たり面積最小値テキスト"/>
        <xdr:cNvSpPr txBox="1"/>
      </xdr:nvSpPr>
      <xdr:spPr>
        <a:xfrm>
          <a:off x="22199600" y="1099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21590</xdr:rowOff>
    </xdr:from>
    <xdr:to xmlns:xdr="http://schemas.openxmlformats.org/drawingml/2006/spreadsheetDrawing">
      <xdr:col>116</xdr:col>
      <xdr:colOff>152400</xdr:colOff>
      <xdr:row>64</xdr:row>
      <xdr:rowOff>21590</xdr:rowOff>
    </xdr:to>
    <xdr:cxnSp macro="">
      <xdr:nvCxnSpPr>
        <xdr:cNvPr id="292" name="直線コネクタ 291"/>
        <xdr:cNvCxnSpPr/>
      </xdr:nvCxnSpPr>
      <xdr:spPr>
        <a:xfrm>
          <a:off x="22072600" y="1099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125730</xdr:rowOff>
    </xdr:from>
    <xdr:ext cx="469900" cy="259080"/>
    <xdr:sp macro="" textlink="">
      <xdr:nvSpPr>
        <xdr:cNvPr id="293" name="【保健センター・保健所】&#10;一人当たり面積最大値テキスト"/>
        <xdr:cNvSpPr txBox="1"/>
      </xdr:nvSpPr>
      <xdr:spPr>
        <a:xfrm>
          <a:off x="22199600" y="938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7620</xdr:rowOff>
    </xdr:from>
    <xdr:to xmlns:xdr="http://schemas.openxmlformats.org/drawingml/2006/spreadsheetDrawing">
      <xdr:col>116</xdr:col>
      <xdr:colOff>152400</xdr:colOff>
      <xdr:row>56</xdr:row>
      <xdr:rowOff>7620</xdr:rowOff>
    </xdr:to>
    <xdr:cxnSp macro="">
      <xdr:nvCxnSpPr>
        <xdr:cNvPr id="294" name="直線コネクタ 293"/>
        <xdr:cNvCxnSpPr/>
      </xdr:nvCxnSpPr>
      <xdr:spPr>
        <a:xfrm>
          <a:off x="22072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67310</xdr:rowOff>
    </xdr:from>
    <xdr:ext cx="469900" cy="259080"/>
    <xdr:sp macro="" textlink="">
      <xdr:nvSpPr>
        <xdr:cNvPr id="295" name="【保健センター・保健所】&#10;一人当たり面積平均値テキスト"/>
        <xdr:cNvSpPr txBox="1"/>
      </xdr:nvSpPr>
      <xdr:spPr>
        <a:xfrm>
          <a:off x="22199600" y="10525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44450</xdr:rowOff>
    </xdr:from>
    <xdr:to xmlns:xdr="http://schemas.openxmlformats.org/drawingml/2006/spreadsheetDrawing">
      <xdr:col>116</xdr:col>
      <xdr:colOff>114300</xdr:colOff>
      <xdr:row>62</xdr:row>
      <xdr:rowOff>146050</xdr:rowOff>
    </xdr:to>
    <xdr:sp macro="" textlink="">
      <xdr:nvSpPr>
        <xdr:cNvPr id="296" name="フローチャート: 判断 295"/>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76200</xdr:rowOff>
    </xdr:from>
    <xdr:to xmlns:xdr="http://schemas.openxmlformats.org/drawingml/2006/spreadsheetDrawing">
      <xdr:col>112</xdr:col>
      <xdr:colOff>38100</xdr:colOff>
      <xdr:row>63</xdr:row>
      <xdr:rowOff>6350</xdr:rowOff>
    </xdr:to>
    <xdr:sp macro="" textlink="">
      <xdr:nvSpPr>
        <xdr:cNvPr id="297" name="フローチャート: 判断 296"/>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85090</xdr:rowOff>
    </xdr:from>
    <xdr:to xmlns:xdr="http://schemas.openxmlformats.org/drawingml/2006/spreadsheetDrawing">
      <xdr:col>107</xdr:col>
      <xdr:colOff>101600</xdr:colOff>
      <xdr:row>63</xdr:row>
      <xdr:rowOff>15240</xdr:rowOff>
    </xdr:to>
    <xdr:sp macro="" textlink="">
      <xdr:nvSpPr>
        <xdr:cNvPr id="298" name="フローチャート: 判断 297"/>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104140</xdr:rowOff>
    </xdr:to>
    <xdr:sp macro="" textlink="">
      <xdr:nvSpPr>
        <xdr:cNvPr id="299" name="フローチャート: 判断 298"/>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22860</xdr:rowOff>
    </xdr:from>
    <xdr:to xmlns:xdr="http://schemas.openxmlformats.org/drawingml/2006/spreadsheetDrawing">
      <xdr:col>98</xdr:col>
      <xdr:colOff>38100</xdr:colOff>
      <xdr:row>62</xdr:row>
      <xdr:rowOff>124460</xdr:rowOff>
    </xdr:to>
    <xdr:sp macro="" textlink="">
      <xdr:nvSpPr>
        <xdr:cNvPr id="300" name="フローチャート: 判断 299"/>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301" name="テキスト ボックス 300"/>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302" name="テキスト ボックス 301"/>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303" name="テキスト ボックス 302"/>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304" name="テキスト ボックス 303"/>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305" name="テキスト ボックス 304"/>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26670</xdr:rowOff>
    </xdr:from>
    <xdr:to xmlns:xdr="http://schemas.openxmlformats.org/drawingml/2006/spreadsheetDrawing">
      <xdr:col>116</xdr:col>
      <xdr:colOff>114300</xdr:colOff>
      <xdr:row>63</xdr:row>
      <xdr:rowOff>128270</xdr:rowOff>
    </xdr:to>
    <xdr:sp macro="" textlink="">
      <xdr:nvSpPr>
        <xdr:cNvPr id="306" name="楕円 305"/>
        <xdr:cNvSpPr/>
      </xdr:nvSpPr>
      <xdr:spPr>
        <a:xfrm>
          <a:off x="22110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113030</xdr:rowOff>
    </xdr:from>
    <xdr:ext cx="469900" cy="259080"/>
    <xdr:sp macro="" textlink="">
      <xdr:nvSpPr>
        <xdr:cNvPr id="307" name="【保健センター・保健所】&#10;一人当たり面積該当値テキスト"/>
        <xdr:cNvSpPr txBox="1"/>
      </xdr:nvSpPr>
      <xdr:spPr>
        <a:xfrm>
          <a:off x="22199600" y="1074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29210</xdr:rowOff>
    </xdr:from>
    <xdr:to xmlns:xdr="http://schemas.openxmlformats.org/drawingml/2006/spreadsheetDrawing">
      <xdr:col>112</xdr:col>
      <xdr:colOff>38100</xdr:colOff>
      <xdr:row>63</xdr:row>
      <xdr:rowOff>130810</xdr:rowOff>
    </xdr:to>
    <xdr:sp macro="" textlink="">
      <xdr:nvSpPr>
        <xdr:cNvPr id="308" name="楕円 307"/>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77470</xdr:rowOff>
    </xdr:from>
    <xdr:to xmlns:xdr="http://schemas.openxmlformats.org/drawingml/2006/spreadsheetDrawing">
      <xdr:col>116</xdr:col>
      <xdr:colOff>63500</xdr:colOff>
      <xdr:row>63</xdr:row>
      <xdr:rowOff>80010</xdr:rowOff>
    </xdr:to>
    <xdr:cxnSp macro="">
      <xdr:nvCxnSpPr>
        <xdr:cNvPr id="309" name="直線コネクタ 308"/>
        <xdr:cNvCxnSpPr/>
      </xdr:nvCxnSpPr>
      <xdr:spPr>
        <a:xfrm flipV="1">
          <a:off x="21323300" y="108788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31750</xdr:rowOff>
    </xdr:from>
    <xdr:to xmlns:xdr="http://schemas.openxmlformats.org/drawingml/2006/spreadsheetDrawing">
      <xdr:col>107</xdr:col>
      <xdr:colOff>101600</xdr:colOff>
      <xdr:row>63</xdr:row>
      <xdr:rowOff>133350</xdr:rowOff>
    </xdr:to>
    <xdr:sp macro="" textlink="">
      <xdr:nvSpPr>
        <xdr:cNvPr id="310" name="楕円 309"/>
        <xdr:cNvSpPr/>
      </xdr:nvSpPr>
      <xdr:spPr>
        <a:xfrm>
          <a:off x="20383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80010</xdr:rowOff>
    </xdr:from>
    <xdr:to xmlns:xdr="http://schemas.openxmlformats.org/drawingml/2006/spreadsheetDrawing">
      <xdr:col>111</xdr:col>
      <xdr:colOff>177800</xdr:colOff>
      <xdr:row>63</xdr:row>
      <xdr:rowOff>82550</xdr:rowOff>
    </xdr:to>
    <xdr:cxnSp macro="">
      <xdr:nvCxnSpPr>
        <xdr:cNvPr id="311" name="直線コネクタ 310"/>
        <xdr:cNvCxnSpPr/>
      </xdr:nvCxnSpPr>
      <xdr:spPr>
        <a:xfrm flipV="1">
          <a:off x="20434300" y="1088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35560</xdr:rowOff>
    </xdr:from>
    <xdr:to xmlns:xdr="http://schemas.openxmlformats.org/drawingml/2006/spreadsheetDrawing">
      <xdr:col>102</xdr:col>
      <xdr:colOff>165100</xdr:colOff>
      <xdr:row>63</xdr:row>
      <xdr:rowOff>137160</xdr:rowOff>
    </xdr:to>
    <xdr:sp macro="" textlink="">
      <xdr:nvSpPr>
        <xdr:cNvPr id="312" name="楕円 311"/>
        <xdr:cNvSpPr/>
      </xdr:nvSpPr>
      <xdr:spPr>
        <a:xfrm>
          <a:off x="194945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82550</xdr:rowOff>
    </xdr:from>
    <xdr:to xmlns:xdr="http://schemas.openxmlformats.org/drawingml/2006/spreadsheetDrawing">
      <xdr:col>107</xdr:col>
      <xdr:colOff>50800</xdr:colOff>
      <xdr:row>63</xdr:row>
      <xdr:rowOff>86360</xdr:rowOff>
    </xdr:to>
    <xdr:cxnSp macro="">
      <xdr:nvCxnSpPr>
        <xdr:cNvPr id="313" name="直線コネクタ 312"/>
        <xdr:cNvCxnSpPr/>
      </xdr:nvCxnSpPr>
      <xdr:spPr>
        <a:xfrm flipV="1">
          <a:off x="19545300" y="10883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38100</xdr:rowOff>
    </xdr:from>
    <xdr:to xmlns:xdr="http://schemas.openxmlformats.org/drawingml/2006/spreadsheetDrawing">
      <xdr:col>98</xdr:col>
      <xdr:colOff>38100</xdr:colOff>
      <xdr:row>63</xdr:row>
      <xdr:rowOff>139700</xdr:rowOff>
    </xdr:to>
    <xdr:sp macro="" textlink="">
      <xdr:nvSpPr>
        <xdr:cNvPr id="314" name="楕円 313"/>
        <xdr:cNvSpPr/>
      </xdr:nvSpPr>
      <xdr:spPr>
        <a:xfrm>
          <a:off x="18605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86360</xdr:rowOff>
    </xdr:from>
    <xdr:to xmlns:xdr="http://schemas.openxmlformats.org/drawingml/2006/spreadsheetDrawing">
      <xdr:col>102</xdr:col>
      <xdr:colOff>114300</xdr:colOff>
      <xdr:row>63</xdr:row>
      <xdr:rowOff>88900</xdr:rowOff>
    </xdr:to>
    <xdr:cxnSp macro="">
      <xdr:nvCxnSpPr>
        <xdr:cNvPr id="315" name="直線コネクタ 314"/>
        <xdr:cNvCxnSpPr/>
      </xdr:nvCxnSpPr>
      <xdr:spPr>
        <a:xfrm flipV="1">
          <a:off x="18656300" y="108877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22860</xdr:rowOff>
    </xdr:from>
    <xdr:ext cx="469900" cy="259080"/>
    <xdr:sp macro="" textlink="">
      <xdr:nvSpPr>
        <xdr:cNvPr id="316" name="n_1aveValue【保健センター・保健所】&#10;一人当たり面積"/>
        <xdr:cNvSpPr txBox="1"/>
      </xdr:nvSpPr>
      <xdr:spPr>
        <a:xfrm>
          <a:off x="21075650" y="1048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31750</xdr:rowOff>
    </xdr:from>
    <xdr:ext cx="467995" cy="257175"/>
    <xdr:sp macro="" textlink="">
      <xdr:nvSpPr>
        <xdr:cNvPr id="317" name="n_2aveValue【保健センター・保健所】&#10;一人当たり面積"/>
        <xdr:cNvSpPr txBox="1"/>
      </xdr:nvSpPr>
      <xdr:spPr>
        <a:xfrm>
          <a:off x="20199350" y="104902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120650</xdr:rowOff>
    </xdr:from>
    <xdr:ext cx="467995" cy="257175"/>
    <xdr:sp macro="" textlink="">
      <xdr:nvSpPr>
        <xdr:cNvPr id="318" name="n_3aveValue【保健センター・保健所】&#10;一人当たり面積"/>
        <xdr:cNvSpPr txBox="1"/>
      </xdr:nvSpPr>
      <xdr:spPr>
        <a:xfrm>
          <a:off x="19310350" y="10407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140970</xdr:rowOff>
    </xdr:from>
    <xdr:ext cx="467995" cy="259080"/>
    <xdr:sp macro="" textlink="">
      <xdr:nvSpPr>
        <xdr:cNvPr id="319" name="n_4aveValue【保健センター・保健所】&#10;一人当たり面積"/>
        <xdr:cNvSpPr txBox="1"/>
      </xdr:nvSpPr>
      <xdr:spPr>
        <a:xfrm>
          <a:off x="18421350" y="10427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121920</xdr:rowOff>
    </xdr:from>
    <xdr:ext cx="469900" cy="257175"/>
    <xdr:sp macro="" textlink="">
      <xdr:nvSpPr>
        <xdr:cNvPr id="320" name="n_1mainValue【保健センター・保健所】&#10;一人当たり面積"/>
        <xdr:cNvSpPr txBox="1"/>
      </xdr:nvSpPr>
      <xdr:spPr>
        <a:xfrm>
          <a:off x="21075650" y="10923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124460</xdr:rowOff>
    </xdr:from>
    <xdr:ext cx="467995" cy="259080"/>
    <xdr:sp macro="" textlink="">
      <xdr:nvSpPr>
        <xdr:cNvPr id="321" name="n_2mainValue【保健センター・保健所】&#10;一人当たり面積"/>
        <xdr:cNvSpPr txBox="1"/>
      </xdr:nvSpPr>
      <xdr:spPr>
        <a:xfrm>
          <a:off x="20199350" y="10925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128270</xdr:rowOff>
    </xdr:from>
    <xdr:ext cx="467995" cy="259080"/>
    <xdr:sp macro="" textlink="">
      <xdr:nvSpPr>
        <xdr:cNvPr id="322" name="n_3mainValue【保健センター・保健所】&#10;一人当たり面積"/>
        <xdr:cNvSpPr txBox="1"/>
      </xdr:nvSpPr>
      <xdr:spPr>
        <a:xfrm>
          <a:off x="19310350" y="10929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130810</xdr:rowOff>
    </xdr:from>
    <xdr:ext cx="467995" cy="259080"/>
    <xdr:sp macro="" textlink="">
      <xdr:nvSpPr>
        <xdr:cNvPr id="323" name="n_4mainValue【保健センター・保健所】&#10;一人当たり面積"/>
        <xdr:cNvSpPr txBox="1"/>
      </xdr:nvSpPr>
      <xdr:spPr>
        <a:xfrm>
          <a:off x="18421350" y="10932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324" name="正方形/長方形 3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325" name="正方形/長方形 3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326" name="正方形/長方形 3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327" name="正方形/長方形 3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328" name="正方形/長方形 3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329" name="正方形/長方形 3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330" name="正方形/長方形 3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31" name="正方形/長方形 3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332" name="テキスト ボックス 331"/>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333" name="直線コネクタ 3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334" name="テキスト ボックス 333"/>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335" name="直線コネクタ 3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336" name="テキスト ボックス 335"/>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337" name="直線コネクタ 3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338" name="テキスト ボックス 3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339" name="直線コネクタ 3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340" name="テキスト ボックス 3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341" name="直線コネクタ 3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342" name="テキスト ボックス 341"/>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343" name="直線コネクタ 3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344" name="テキスト ボックス 3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345" name="直線コネクタ 3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346" name="テキスト ボックス 345"/>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43815</xdr:rowOff>
    </xdr:from>
    <xdr:to xmlns:xdr="http://schemas.openxmlformats.org/drawingml/2006/spreadsheetDrawing">
      <xdr:col>85</xdr:col>
      <xdr:colOff>126365</xdr:colOff>
      <xdr:row>86</xdr:row>
      <xdr:rowOff>114300</xdr:rowOff>
    </xdr:to>
    <xdr:cxnSp macro="">
      <xdr:nvCxnSpPr>
        <xdr:cNvPr id="348" name="直線コネクタ 347"/>
        <xdr:cNvCxnSpPr/>
      </xdr:nvCxnSpPr>
      <xdr:spPr>
        <a:xfrm flipV="1">
          <a:off x="16318865" y="1324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349"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350" name="直線コネクタ 349"/>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161925</xdr:rowOff>
    </xdr:from>
    <xdr:ext cx="405130" cy="259080"/>
    <xdr:sp macro="" textlink="">
      <xdr:nvSpPr>
        <xdr:cNvPr id="351" name="【消防施設】&#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43815</xdr:rowOff>
    </xdr:from>
    <xdr:to xmlns:xdr="http://schemas.openxmlformats.org/drawingml/2006/spreadsheetDrawing">
      <xdr:col>86</xdr:col>
      <xdr:colOff>25400</xdr:colOff>
      <xdr:row>77</xdr:row>
      <xdr:rowOff>43815</xdr:rowOff>
    </xdr:to>
    <xdr:cxnSp macro="">
      <xdr:nvCxnSpPr>
        <xdr:cNvPr id="352" name="直線コネクタ 351"/>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163830</xdr:rowOff>
    </xdr:from>
    <xdr:ext cx="405130" cy="259080"/>
    <xdr:sp macro="" textlink="">
      <xdr:nvSpPr>
        <xdr:cNvPr id="353" name="【消防施設】&#10;有形固定資産減価償却率平均値テキスト"/>
        <xdr:cNvSpPr txBox="1"/>
      </xdr:nvSpPr>
      <xdr:spPr>
        <a:xfrm>
          <a:off x="16357600" y="1405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354" name="フローチャート: 判断 353"/>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355" name="フローチャート: 判断 354"/>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118745</xdr:rowOff>
    </xdr:from>
    <xdr:to xmlns:xdr="http://schemas.openxmlformats.org/drawingml/2006/spreadsheetDrawing">
      <xdr:col>76</xdr:col>
      <xdr:colOff>165100</xdr:colOff>
      <xdr:row>82</xdr:row>
      <xdr:rowOff>48895</xdr:rowOff>
    </xdr:to>
    <xdr:sp macro="" textlink="">
      <xdr:nvSpPr>
        <xdr:cNvPr id="356" name="フローチャート: 判断 355"/>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124460</xdr:rowOff>
    </xdr:from>
    <xdr:to xmlns:xdr="http://schemas.openxmlformats.org/drawingml/2006/spreadsheetDrawing">
      <xdr:col>72</xdr:col>
      <xdr:colOff>38100</xdr:colOff>
      <xdr:row>82</xdr:row>
      <xdr:rowOff>54610</xdr:rowOff>
    </xdr:to>
    <xdr:sp macro="" textlink="">
      <xdr:nvSpPr>
        <xdr:cNvPr id="357" name="フローチャート: 判断 356"/>
        <xdr:cNvSpPr/>
      </xdr:nvSpPr>
      <xdr:spPr>
        <a:xfrm>
          <a:off x="13652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154940</xdr:rowOff>
    </xdr:from>
    <xdr:to xmlns:xdr="http://schemas.openxmlformats.org/drawingml/2006/spreadsheetDrawing">
      <xdr:col>67</xdr:col>
      <xdr:colOff>101600</xdr:colOff>
      <xdr:row>82</xdr:row>
      <xdr:rowOff>85090</xdr:rowOff>
    </xdr:to>
    <xdr:sp macro="" textlink="">
      <xdr:nvSpPr>
        <xdr:cNvPr id="358" name="フローチャート: 判断 357"/>
        <xdr:cNvSpPr/>
      </xdr:nvSpPr>
      <xdr:spPr>
        <a:xfrm>
          <a:off x="127635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359" name="テキスト ボックス 3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360" name="テキスト ボックス 3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361" name="テキスト ボックス 3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362" name="テキスト ボックス 3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363" name="テキスト ボックス 3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82550</xdr:rowOff>
    </xdr:from>
    <xdr:to xmlns:xdr="http://schemas.openxmlformats.org/drawingml/2006/spreadsheetDrawing">
      <xdr:col>85</xdr:col>
      <xdr:colOff>177800</xdr:colOff>
      <xdr:row>81</xdr:row>
      <xdr:rowOff>12700</xdr:rowOff>
    </xdr:to>
    <xdr:sp macro="" textlink="">
      <xdr:nvSpPr>
        <xdr:cNvPr id="364" name="楕円 363"/>
        <xdr:cNvSpPr/>
      </xdr:nvSpPr>
      <xdr:spPr>
        <a:xfrm>
          <a:off x="16268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105410</xdr:rowOff>
    </xdr:from>
    <xdr:ext cx="405130" cy="259080"/>
    <xdr:sp macro="" textlink="">
      <xdr:nvSpPr>
        <xdr:cNvPr id="365" name="【消防施設】&#10;有形固定資産減価償却率該当値テキスト"/>
        <xdr:cNvSpPr txBox="1"/>
      </xdr:nvSpPr>
      <xdr:spPr>
        <a:xfrm>
          <a:off x="16357600" y="1364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19685</xdr:rowOff>
    </xdr:from>
    <xdr:to xmlns:xdr="http://schemas.openxmlformats.org/drawingml/2006/spreadsheetDrawing">
      <xdr:col>81</xdr:col>
      <xdr:colOff>101600</xdr:colOff>
      <xdr:row>80</xdr:row>
      <xdr:rowOff>121285</xdr:rowOff>
    </xdr:to>
    <xdr:sp macro="" textlink="">
      <xdr:nvSpPr>
        <xdr:cNvPr id="366" name="楕円 365"/>
        <xdr:cNvSpPr/>
      </xdr:nvSpPr>
      <xdr:spPr>
        <a:xfrm>
          <a:off x="15430500" y="137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70485</xdr:rowOff>
    </xdr:from>
    <xdr:to xmlns:xdr="http://schemas.openxmlformats.org/drawingml/2006/spreadsheetDrawing">
      <xdr:col>85</xdr:col>
      <xdr:colOff>127000</xdr:colOff>
      <xdr:row>80</xdr:row>
      <xdr:rowOff>133350</xdr:rowOff>
    </xdr:to>
    <xdr:cxnSp macro="">
      <xdr:nvCxnSpPr>
        <xdr:cNvPr id="367" name="直線コネクタ 366"/>
        <xdr:cNvCxnSpPr/>
      </xdr:nvCxnSpPr>
      <xdr:spPr>
        <a:xfrm>
          <a:off x="15481300" y="1378648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154940</xdr:rowOff>
    </xdr:from>
    <xdr:to xmlns:xdr="http://schemas.openxmlformats.org/drawingml/2006/spreadsheetDrawing">
      <xdr:col>76</xdr:col>
      <xdr:colOff>165100</xdr:colOff>
      <xdr:row>80</xdr:row>
      <xdr:rowOff>85090</xdr:rowOff>
    </xdr:to>
    <xdr:sp macro="" textlink="">
      <xdr:nvSpPr>
        <xdr:cNvPr id="368" name="楕円 367"/>
        <xdr:cNvSpPr/>
      </xdr:nvSpPr>
      <xdr:spPr>
        <a:xfrm>
          <a:off x="14541500" y="136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34290</xdr:rowOff>
    </xdr:from>
    <xdr:to xmlns:xdr="http://schemas.openxmlformats.org/drawingml/2006/spreadsheetDrawing">
      <xdr:col>81</xdr:col>
      <xdr:colOff>50800</xdr:colOff>
      <xdr:row>80</xdr:row>
      <xdr:rowOff>70485</xdr:rowOff>
    </xdr:to>
    <xdr:cxnSp macro="">
      <xdr:nvCxnSpPr>
        <xdr:cNvPr id="369" name="直線コネクタ 368"/>
        <xdr:cNvCxnSpPr/>
      </xdr:nvCxnSpPr>
      <xdr:spPr>
        <a:xfrm>
          <a:off x="14592300" y="137502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88265</xdr:rowOff>
    </xdr:from>
    <xdr:to xmlns:xdr="http://schemas.openxmlformats.org/drawingml/2006/spreadsheetDrawing">
      <xdr:col>72</xdr:col>
      <xdr:colOff>38100</xdr:colOff>
      <xdr:row>80</xdr:row>
      <xdr:rowOff>18415</xdr:rowOff>
    </xdr:to>
    <xdr:sp macro="" textlink="">
      <xdr:nvSpPr>
        <xdr:cNvPr id="370" name="楕円 369"/>
        <xdr:cNvSpPr/>
      </xdr:nvSpPr>
      <xdr:spPr>
        <a:xfrm>
          <a:off x="13652500" y="136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139065</xdr:rowOff>
    </xdr:from>
    <xdr:to xmlns:xdr="http://schemas.openxmlformats.org/drawingml/2006/spreadsheetDrawing">
      <xdr:col>76</xdr:col>
      <xdr:colOff>114300</xdr:colOff>
      <xdr:row>80</xdr:row>
      <xdr:rowOff>34290</xdr:rowOff>
    </xdr:to>
    <xdr:cxnSp macro="">
      <xdr:nvCxnSpPr>
        <xdr:cNvPr id="371" name="直線コネクタ 370"/>
        <xdr:cNvCxnSpPr/>
      </xdr:nvCxnSpPr>
      <xdr:spPr>
        <a:xfrm>
          <a:off x="13703300" y="136836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65405</xdr:rowOff>
    </xdr:from>
    <xdr:to xmlns:xdr="http://schemas.openxmlformats.org/drawingml/2006/spreadsheetDrawing">
      <xdr:col>67</xdr:col>
      <xdr:colOff>101600</xdr:colOff>
      <xdr:row>79</xdr:row>
      <xdr:rowOff>167005</xdr:rowOff>
    </xdr:to>
    <xdr:sp macro="" textlink="">
      <xdr:nvSpPr>
        <xdr:cNvPr id="372" name="楕円 371"/>
        <xdr:cNvSpPr/>
      </xdr:nvSpPr>
      <xdr:spPr>
        <a:xfrm>
          <a:off x="12763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116205</xdr:rowOff>
    </xdr:from>
    <xdr:to xmlns:xdr="http://schemas.openxmlformats.org/drawingml/2006/spreadsheetDrawing">
      <xdr:col>71</xdr:col>
      <xdr:colOff>177800</xdr:colOff>
      <xdr:row>79</xdr:row>
      <xdr:rowOff>139065</xdr:rowOff>
    </xdr:to>
    <xdr:cxnSp macro="">
      <xdr:nvCxnSpPr>
        <xdr:cNvPr id="373" name="直線コネクタ 372"/>
        <xdr:cNvCxnSpPr/>
      </xdr:nvCxnSpPr>
      <xdr:spPr>
        <a:xfrm>
          <a:off x="12814300" y="136607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120650</xdr:rowOff>
    </xdr:from>
    <xdr:ext cx="405130" cy="257175"/>
    <xdr:sp macro="" textlink="">
      <xdr:nvSpPr>
        <xdr:cNvPr id="374" name="n_1aveValue【消防施設】&#10;有形固定資産減価償却率"/>
        <xdr:cNvSpPr txBox="1"/>
      </xdr:nvSpPr>
      <xdr:spPr>
        <a:xfrm>
          <a:off x="15266035" y="14179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40640</xdr:rowOff>
    </xdr:from>
    <xdr:ext cx="403225" cy="257175"/>
    <xdr:sp macro="" textlink="">
      <xdr:nvSpPr>
        <xdr:cNvPr id="375" name="n_2aveValue【消防施設】&#10;有形固定資産減価償却率"/>
        <xdr:cNvSpPr txBox="1"/>
      </xdr:nvSpPr>
      <xdr:spPr>
        <a:xfrm>
          <a:off x="14389735" y="14099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45720</xdr:rowOff>
    </xdr:from>
    <xdr:ext cx="403225" cy="259080"/>
    <xdr:sp macro="" textlink="">
      <xdr:nvSpPr>
        <xdr:cNvPr id="376" name="n_3aveValue【消防施設】&#10;有形固定資産減価償却率"/>
        <xdr:cNvSpPr txBox="1"/>
      </xdr:nvSpPr>
      <xdr:spPr>
        <a:xfrm>
          <a:off x="13500735" y="14104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76200</xdr:rowOff>
    </xdr:from>
    <xdr:ext cx="403225" cy="257175"/>
    <xdr:sp macro="" textlink="">
      <xdr:nvSpPr>
        <xdr:cNvPr id="377" name="n_4aveValue【消防施設】&#10;有形固定資産減価償却率"/>
        <xdr:cNvSpPr txBox="1"/>
      </xdr:nvSpPr>
      <xdr:spPr>
        <a:xfrm>
          <a:off x="12611735" y="14135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137795</xdr:rowOff>
    </xdr:from>
    <xdr:ext cx="405130" cy="259080"/>
    <xdr:sp macro="" textlink="">
      <xdr:nvSpPr>
        <xdr:cNvPr id="378" name="n_1mainValue【消防施設】&#10;有形固定資産減価償却率"/>
        <xdr:cNvSpPr txBox="1"/>
      </xdr:nvSpPr>
      <xdr:spPr>
        <a:xfrm>
          <a:off x="15266035" y="13510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101600</xdr:rowOff>
    </xdr:from>
    <xdr:ext cx="403225" cy="259080"/>
    <xdr:sp macro="" textlink="">
      <xdr:nvSpPr>
        <xdr:cNvPr id="379" name="n_2mainValue【消防施設】&#10;有形固定資産減価償却率"/>
        <xdr:cNvSpPr txBox="1"/>
      </xdr:nvSpPr>
      <xdr:spPr>
        <a:xfrm>
          <a:off x="14389735" y="13474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34925</xdr:rowOff>
    </xdr:from>
    <xdr:ext cx="403225" cy="259080"/>
    <xdr:sp macro="" textlink="">
      <xdr:nvSpPr>
        <xdr:cNvPr id="380" name="n_3mainValue【消防施設】&#10;有形固定資産減価償却率"/>
        <xdr:cNvSpPr txBox="1"/>
      </xdr:nvSpPr>
      <xdr:spPr>
        <a:xfrm>
          <a:off x="13500735" y="13408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12065</xdr:rowOff>
    </xdr:from>
    <xdr:ext cx="403225" cy="259080"/>
    <xdr:sp macro="" textlink="">
      <xdr:nvSpPr>
        <xdr:cNvPr id="381" name="n_4mainValue【消防施設】&#10;有形固定資産減価償却率"/>
        <xdr:cNvSpPr txBox="1"/>
      </xdr:nvSpPr>
      <xdr:spPr>
        <a:xfrm>
          <a:off x="12611735" y="13385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382" name="正方形/長方形 3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383" name="正方形/長方形 3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384" name="正方形/長方形 3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385" name="正方形/長方形 3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386" name="正方形/長方形 3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387" name="正方形/長方形 3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388" name="正方形/長方形 3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89" name="正方形/長方形 3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390" name="テキスト ボックス 38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391" name="直線コネクタ 3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392" name="直線コネクタ 39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393" name="テキスト ボックス 392"/>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394" name="直線コネクタ 39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395" name="テキスト ボックス 394"/>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396" name="直線コネクタ 39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397" name="テキスト ボックス 396"/>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398" name="直線コネクタ 39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399" name="テキスト ボックス 398"/>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400" name="直線コネクタ 3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401" name="テキスト ボックス 400"/>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0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163830</xdr:rowOff>
    </xdr:from>
    <xdr:to xmlns:xdr="http://schemas.openxmlformats.org/drawingml/2006/spreadsheetDrawing">
      <xdr:col>116</xdr:col>
      <xdr:colOff>62865</xdr:colOff>
      <xdr:row>86</xdr:row>
      <xdr:rowOff>15240</xdr:rowOff>
    </xdr:to>
    <xdr:cxnSp macro="">
      <xdr:nvCxnSpPr>
        <xdr:cNvPr id="403" name="直線コネクタ 402"/>
        <xdr:cNvCxnSpPr/>
      </xdr:nvCxnSpPr>
      <xdr:spPr>
        <a:xfrm flipV="1">
          <a:off x="22160865" y="1353693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7175"/>
    <xdr:sp macro="" textlink="">
      <xdr:nvSpPr>
        <xdr:cNvPr id="404" name="【消防施設】&#10;一人当たり面積最小値テキスト"/>
        <xdr:cNvSpPr txBox="1"/>
      </xdr:nvSpPr>
      <xdr:spPr>
        <a:xfrm>
          <a:off x="22199600" y="14763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405" name="直線コネクタ 404"/>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110490</xdr:rowOff>
    </xdr:from>
    <xdr:ext cx="469900" cy="257175"/>
    <xdr:sp macro="" textlink="">
      <xdr:nvSpPr>
        <xdr:cNvPr id="406" name="【消防施設】&#10;一人当たり面積最大値テキスト"/>
        <xdr:cNvSpPr txBox="1"/>
      </xdr:nvSpPr>
      <xdr:spPr>
        <a:xfrm>
          <a:off x="22199600" y="13312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163830</xdr:rowOff>
    </xdr:from>
    <xdr:to xmlns:xdr="http://schemas.openxmlformats.org/drawingml/2006/spreadsheetDrawing">
      <xdr:col>116</xdr:col>
      <xdr:colOff>152400</xdr:colOff>
      <xdr:row>78</xdr:row>
      <xdr:rowOff>163830</xdr:rowOff>
    </xdr:to>
    <xdr:cxnSp macro="">
      <xdr:nvCxnSpPr>
        <xdr:cNvPr id="407" name="直線コネクタ 406"/>
        <xdr:cNvCxnSpPr/>
      </xdr:nvCxnSpPr>
      <xdr:spPr>
        <a:xfrm>
          <a:off x="22072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109855</xdr:rowOff>
    </xdr:from>
    <xdr:ext cx="469900" cy="257175"/>
    <xdr:sp macro="" textlink="">
      <xdr:nvSpPr>
        <xdr:cNvPr id="408" name="【消防施設】&#10;一人当たり面積平均値テキスト"/>
        <xdr:cNvSpPr txBox="1"/>
      </xdr:nvSpPr>
      <xdr:spPr>
        <a:xfrm>
          <a:off x="22199600" y="143402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132080</xdr:rowOff>
    </xdr:from>
    <xdr:to xmlns:xdr="http://schemas.openxmlformats.org/drawingml/2006/spreadsheetDrawing">
      <xdr:col>116</xdr:col>
      <xdr:colOff>114300</xdr:colOff>
      <xdr:row>84</xdr:row>
      <xdr:rowOff>61595</xdr:rowOff>
    </xdr:to>
    <xdr:sp macro="" textlink="">
      <xdr:nvSpPr>
        <xdr:cNvPr id="409" name="フローチャート: 判断 408"/>
        <xdr:cNvSpPr/>
      </xdr:nvSpPr>
      <xdr:spPr>
        <a:xfrm>
          <a:off x="221107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151765</xdr:rowOff>
    </xdr:from>
    <xdr:to xmlns:xdr="http://schemas.openxmlformats.org/drawingml/2006/spreadsheetDrawing">
      <xdr:col>112</xdr:col>
      <xdr:colOff>38100</xdr:colOff>
      <xdr:row>84</xdr:row>
      <xdr:rowOff>81915</xdr:rowOff>
    </xdr:to>
    <xdr:sp macro="" textlink="">
      <xdr:nvSpPr>
        <xdr:cNvPr id="410" name="フローチャート: 判断 409"/>
        <xdr:cNvSpPr/>
      </xdr:nvSpPr>
      <xdr:spPr>
        <a:xfrm>
          <a:off x="21272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149860</xdr:rowOff>
    </xdr:from>
    <xdr:to xmlns:xdr="http://schemas.openxmlformats.org/drawingml/2006/spreadsheetDrawing">
      <xdr:col>107</xdr:col>
      <xdr:colOff>101600</xdr:colOff>
      <xdr:row>84</xdr:row>
      <xdr:rowOff>80010</xdr:rowOff>
    </xdr:to>
    <xdr:sp macro="" textlink="">
      <xdr:nvSpPr>
        <xdr:cNvPr id="411" name="フローチャート: 判断 410"/>
        <xdr:cNvSpPr/>
      </xdr:nvSpPr>
      <xdr:spPr>
        <a:xfrm>
          <a:off x="20383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412" name="フローチャート: 判断 411"/>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170180</xdr:rowOff>
    </xdr:from>
    <xdr:to xmlns:xdr="http://schemas.openxmlformats.org/drawingml/2006/spreadsheetDrawing">
      <xdr:col>98</xdr:col>
      <xdr:colOff>38100</xdr:colOff>
      <xdr:row>84</xdr:row>
      <xdr:rowOff>100330</xdr:rowOff>
    </xdr:to>
    <xdr:sp macro="" textlink="">
      <xdr:nvSpPr>
        <xdr:cNvPr id="413" name="フローチャート: 判断 412"/>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414" name="テキスト ボックス 4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415" name="テキスト ボックス 4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416" name="テキスト ボックス 4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417" name="テキスト ボックス 4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418" name="テキスト ボックス 4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74930</xdr:rowOff>
    </xdr:from>
    <xdr:to xmlns:xdr="http://schemas.openxmlformats.org/drawingml/2006/spreadsheetDrawing">
      <xdr:col>116</xdr:col>
      <xdr:colOff>114300</xdr:colOff>
      <xdr:row>83</xdr:row>
      <xdr:rowOff>4445</xdr:rowOff>
    </xdr:to>
    <xdr:sp macro="" textlink="">
      <xdr:nvSpPr>
        <xdr:cNvPr id="419" name="楕円 418"/>
        <xdr:cNvSpPr/>
      </xdr:nvSpPr>
      <xdr:spPr>
        <a:xfrm>
          <a:off x="22110700" y="14133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97790</xdr:rowOff>
    </xdr:from>
    <xdr:ext cx="469900" cy="257175"/>
    <xdr:sp macro="" textlink="">
      <xdr:nvSpPr>
        <xdr:cNvPr id="420" name="【消防施設】&#10;一人当たり面積該当値テキスト"/>
        <xdr:cNvSpPr txBox="1"/>
      </xdr:nvSpPr>
      <xdr:spPr>
        <a:xfrm>
          <a:off x="22199600" y="13985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87630</xdr:rowOff>
    </xdr:from>
    <xdr:to xmlns:xdr="http://schemas.openxmlformats.org/drawingml/2006/spreadsheetDrawing">
      <xdr:col>112</xdr:col>
      <xdr:colOff>38100</xdr:colOff>
      <xdr:row>83</xdr:row>
      <xdr:rowOff>17780</xdr:rowOff>
    </xdr:to>
    <xdr:sp macro="" textlink="">
      <xdr:nvSpPr>
        <xdr:cNvPr id="421" name="楕円 420"/>
        <xdr:cNvSpPr/>
      </xdr:nvSpPr>
      <xdr:spPr>
        <a:xfrm>
          <a:off x="21272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125095</xdr:rowOff>
    </xdr:from>
    <xdr:to xmlns:xdr="http://schemas.openxmlformats.org/drawingml/2006/spreadsheetDrawing">
      <xdr:col>116</xdr:col>
      <xdr:colOff>63500</xdr:colOff>
      <xdr:row>82</xdr:row>
      <xdr:rowOff>138430</xdr:rowOff>
    </xdr:to>
    <xdr:cxnSp macro="">
      <xdr:nvCxnSpPr>
        <xdr:cNvPr id="422" name="直線コネクタ 421"/>
        <xdr:cNvCxnSpPr/>
      </xdr:nvCxnSpPr>
      <xdr:spPr>
        <a:xfrm flipV="1">
          <a:off x="21323300" y="141839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55880</xdr:rowOff>
    </xdr:from>
    <xdr:to xmlns:xdr="http://schemas.openxmlformats.org/drawingml/2006/spreadsheetDrawing">
      <xdr:col>107</xdr:col>
      <xdr:colOff>101600</xdr:colOff>
      <xdr:row>83</xdr:row>
      <xdr:rowOff>157480</xdr:rowOff>
    </xdr:to>
    <xdr:sp macro="" textlink="">
      <xdr:nvSpPr>
        <xdr:cNvPr id="423" name="楕円 422"/>
        <xdr:cNvSpPr/>
      </xdr:nvSpPr>
      <xdr:spPr>
        <a:xfrm>
          <a:off x="2038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138430</xdr:rowOff>
    </xdr:from>
    <xdr:to xmlns:xdr="http://schemas.openxmlformats.org/drawingml/2006/spreadsheetDrawing">
      <xdr:col>111</xdr:col>
      <xdr:colOff>177800</xdr:colOff>
      <xdr:row>83</xdr:row>
      <xdr:rowOff>106680</xdr:rowOff>
    </xdr:to>
    <xdr:cxnSp macro="">
      <xdr:nvCxnSpPr>
        <xdr:cNvPr id="424" name="直線コネクタ 423"/>
        <xdr:cNvCxnSpPr/>
      </xdr:nvCxnSpPr>
      <xdr:spPr>
        <a:xfrm flipV="1">
          <a:off x="20434300" y="1419733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64770</xdr:rowOff>
    </xdr:from>
    <xdr:to xmlns:xdr="http://schemas.openxmlformats.org/drawingml/2006/spreadsheetDrawing">
      <xdr:col>102</xdr:col>
      <xdr:colOff>165100</xdr:colOff>
      <xdr:row>83</xdr:row>
      <xdr:rowOff>166370</xdr:rowOff>
    </xdr:to>
    <xdr:sp macro="" textlink="">
      <xdr:nvSpPr>
        <xdr:cNvPr id="425" name="楕円 424"/>
        <xdr:cNvSpPr/>
      </xdr:nvSpPr>
      <xdr:spPr>
        <a:xfrm>
          <a:off x="19494500" y="142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106680</xdr:rowOff>
    </xdr:from>
    <xdr:to xmlns:xdr="http://schemas.openxmlformats.org/drawingml/2006/spreadsheetDrawing">
      <xdr:col>107</xdr:col>
      <xdr:colOff>50800</xdr:colOff>
      <xdr:row>83</xdr:row>
      <xdr:rowOff>115570</xdr:rowOff>
    </xdr:to>
    <xdr:cxnSp macro="">
      <xdr:nvCxnSpPr>
        <xdr:cNvPr id="426" name="直線コネクタ 425"/>
        <xdr:cNvCxnSpPr/>
      </xdr:nvCxnSpPr>
      <xdr:spPr>
        <a:xfrm flipV="1">
          <a:off x="19545300" y="14337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427" name="楕円 426"/>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115570</xdr:rowOff>
    </xdr:from>
    <xdr:to xmlns:xdr="http://schemas.openxmlformats.org/drawingml/2006/spreadsheetDrawing">
      <xdr:col>102</xdr:col>
      <xdr:colOff>114300</xdr:colOff>
      <xdr:row>83</xdr:row>
      <xdr:rowOff>140970</xdr:rowOff>
    </xdr:to>
    <xdr:cxnSp macro="">
      <xdr:nvCxnSpPr>
        <xdr:cNvPr id="428" name="直線コネクタ 427"/>
        <xdr:cNvCxnSpPr/>
      </xdr:nvCxnSpPr>
      <xdr:spPr>
        <a:xfrm flipV="1">
          <a:off x="18656300" y="143459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73025</xdr:rowOff>
    </xdr:from>
    <xdr:ext cx="469900" cy="259080"/>
    <xdr:sp macro="" textlink="">
      <xdr:nvSpPr>
        <xdr:cNvPr id="429" name="n_1aveValue【消防施設】&#10;一人当たり面積"/>
        <xdr:cNvSpPr txBox="1"/>
      </xdr:nvSpPr>
      <xdr:spPr>
        <a:xfrm>
          <a:off x="21075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71120</xdr:rowOff>
    </xdr:from>
    <xdr:ext cx="467995" cy="259080"/>
    <xdr:sp macro="" textlink="">
      <xdr:nvSpPr>
        <xdr:cNvPr id="430" name="n_2aveValue【消防施設】&#10;一人当たり面積"/>
        <xdr:cNvSpPr txBox="1"/>
      </xdr:nvSpPr>
      <xdr:spPr>
        <a:xfrm>
          <a:off x="20199350" y="14472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93980</xdr:rowOff>
    </xdr:from>
    <xdr:ext cx="467995" cy="259080"/>
    <xdr:sp macro="" textlink="">
      <xdr:nvSpPr>
        <xdr:cNvPr id="431" name="n_3aveValue【消防施設】&#10;一人当たり面積"/>
        <xdr:cNvSpPr txBox="1"/>
      </xdr:nvSpPr>
      <xdr:spPr>
        <a:xfrm>
          <a:off x="19310350" y="14495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91440</xdr:rowOff>
    </xdr:from>
    <xdr:ext cx="467995" cy="259080"/>
    <xdr:sp macro="" textlink="">
      <xdr:nvSpPr>
        <xdr:cNvPr id="432" name="n_4aveValue【消防施設】&#10;一人当たり面積"/>
        <xdr:cNvSpPr txBox="1"/>
      </xdr:nvSpPr>
      <xdr:spPr>
        <a:xfrm>
          <a:off x="18421350" y="14493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34290</xdr:rowOff>
    </xdr:from>
    <xdr:ext cx="469900" cy="259080"/>
    <xdr:sp macro="" textlink="">
      <xdr:nvSpPr>
        <xdr:cNvPr id="433" name="n_1mainValue【消防施設】&#10;一人当たり面積"/>
        <xdr:cNvSpPr txBox="1"/>
      </xdr:nvSpPr>
      <xdr:spPr>
        <a:xfrm>
          <a:off x="21075650" y="13921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2540</xdr:rowOff>
    </xdr:from>
    <xdr:ext cx="467995" cy="259080"/>
    <xdr:sp macro="" textlink="">
      <xdr:nvSpPr>
        <xdr:cNvPr id="434" name="n_2mainValue【消防施設】&#10;一人当たり面積"/>
        <xdr:cNvSpPr txBox="1"/>
      </xdr:nvSpPr>
      <xdr:spPr>
        <a:xfrm>
          <a:off x="20199350" y="14061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11430</xdr:rowOff>
    </xdr:from>
    <xdr:ext cx="467995" cy="259080"/>
    <xdr:sp macro="" textlink="">
      <xdr:nvSpPr>
        <xdr:cNvPr id="435" name="n_3mainValue【消防施設】&#10;一人当たり面積"/>
        <xdr:cNvSpPr txBox="1"/>
      </xdr:nvSpPr>
      <xdr:spPr>
        <a:xfrm>
          <a:off x="19310350" y="14070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7995" cy="259080"/>
    <xdr:sp macro="" textlink="">
      <xdr:nvSpPr>
        <xdr:cNvPr id="436" name="n_4mainValue【消防施設】&#10;一人当たり面積"/>
        <xdr:cNvSpPr txBox="1"/>
      </xdr:nvSpPr>
      <xdr:spPr>
        <a:xfrm>
          <a:off x="18421350" y="14095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37" name="正方形/長方形 4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44" name="正方形/長方形 4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445" name="テキスト ボックス 444"/>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46" name="直線コネクタ 4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447" name="テキスト ボックス 446"/>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448" name="直線コネクタ 44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449" name="テキスト ボックス 448"/>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450" name="直線コネクタ 44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451" name="テキスト ボックス 45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452" name="直線コネクタ 45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453" name="テキスト ボックス 452"/>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454" name="直線コネクタ 45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455" name="テキスト ボックス 45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456" name="直線コネクタ 45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457" name="テキスト ボックス 45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458" name="直線コネクタ 45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459" name="テキスト ボックス 458"/>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0" name="直線コネクタ 4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109</xdr:row>
      <xdr:rowOff>9525</xdr:rowOff>
    </xdr:to>
    <xdr:cxnSp macro="">
      <xdr:nvCxnSpPr>
        <xdr:cNvPr id="462" name="直線コネクタ 461"/>
        <xdr:cNvCxnSpPr/>
      </xdr:nvCxnSpPr>
      <xdr:spPr>
        <a:xfrm flipV="1">
          <a:off x="16318865" y="1709420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13335</xdr:rowOff>
    </xdr:from>
    <xdr:ext cx="405130" cy="259080"/>
    <xdr:sp macro="" textlink="">
      <xdr:nvSpPr>
        <xdr:cNvPr id="463" name="【庁舎】&#10;有形固定資産減価償却率最小値テキスト"/>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9525</xdr:rowOff>
    </xdr:from>
    <xdr:to xmlns:xdr="http://schemas.openxmlformats.org/drawingml/2006/spreadsheetDrawing">
      <xdr:col>86</xdr:col>
      <xdr:colOff>25400</xdr:colOff>
      <xdr:row>109</xdr:row>
      <xdr:rowOff>9525</xdr:rowOff>
    </xdr:to>
    <xdr:cxnSp macro="">
      <xdr:nvCxnSpPr>
        <xdr:cNvPr id="464" name="直線コネクタ 463"/>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340360" cy="257175"/>
    <xdr:sp macro="" textlink="">
      <xdr:nvSpPr>
        <xdr:cNvPr id="465" name="【庁舎】&#10;有形固定資産減価償却率最大値テキスト"/>
        <xdr:cNvSpPr txBox="1"/>
      </xdr:nvSpPr>
      <xdr:spPr>
        <a:xfrm>
          <a:off x="16357600" y="168687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466" name="直線コネクタ 465"/>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52705</xdr:rowOff>
    </xdr:from>
    <xdr:ext cx="405130" cy="257175"/>
    <xdr:sp macro="" textlink="">
      <xdr:nvSpPr>
        <xdr:cNvPr id="467" name="【庁舎】&#10;有形固定資産減価償却率平均値テキスト"/>
        <xdr:cNvSpPr txBox="1"/>
      </xdr:nvSpPr>
      <xdr:spPr>
        <a:xfrm>
          <a:off x="16357600" y="178835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468" name="フローチャート: 判断 467"/>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469" name="フローチャート: 判断 468"/>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69215</xdr:rowOff>
    </xdr:from>
    <xdr:to xmlns:xdr="http://schemas.openxmlformats.org/drawingml/2006/spreadsheetDrawing">
      <xdr:col>76</xdr:col>
      <xdr:colOff>165100</xdr:colOff>
      <xdr:row>104</xdr:row>
      <xdr:rowOff>170815</xdr:rowOff>
    </xdr:to>
    <xdr:sp macro="" textlink="">
      <xdr:nvSpPr>
        <xdr:cNvPr id="470" name="フローチャート: 判断 469"/>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471" name="フローチャート: 判断 470"/>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144780</xdr:rowOff>
    </xdr:from>
    <xdr:to xmlns:xdr="http://schemas.openxmlformats.org/drawingml/2006/spreadsheetDrawing">
      <xdr:col>67</xdr:col>
      <xdr:colOff>101600</xdr:colOff>
      <xdr:row>105</xdr:row>
      <xdr:rowOff>74930</xdr:rowOff>
    </xdr:to>
    <xdr:sp macro="" textlink="">
      <xdr:nvSpPr>
        <xdr:cNvPr id="472" name="フローチャート: 判断 471"/>
        <xdr:cNvSpPr/>
      </xdr:nvSpPr>
      <xdr:spPr>
        <a:xfrm>
          <a:off x="12763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73" name="テキスト ボックス 4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74" name="テキスト ボックス 4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75" name="テキスト ボックス 4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76" name="テキスト ボックス 4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77" name="テキスト ボックス 4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69215</xdr:rowOff>
    </xdr:from>
    <xdr:to xmlns:xdr="http://schemas.openxmlformats.org/drawingml/2006/spreadsheetDrawing">
      <xdr:col>85</xdr:col>
      <xdr:colOff>177800</xdr:colOff>
      <xdr:row>104</xdr:row>
      <xdr:rowOff>170815</xdr:rowOff>
    </xdr:to>
    <xdr:sp macro="" textlink="">
      <xdr:nvSpPr>
        <xdr:cNvPr id="478" name="楕円 477"/>
        <xdr:cNvSpPr/>
      </xdr:nvSpPr>
      <xdr:spPr>
        <a:xfrm>
          <a:off x="162687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92075</xdr:rowOff>
    </xdr:from>
    <xdr:ext cx="405130" cy="259080"/>
    <xdr:sp macro="" textlink="">
      <xdr:nvSpPr>
        <xdr:cNvPr id="479" name="【庁舎】&#10;有形固定資産減価償却率該当値テキスト"/>
        <xdr:cNvSpPr txBox="1"/>
      </xdr:nvSpPr>
      <xdr:spPr>
        <a:xfrm>
          <a:off x="16357600" y="1775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33655</xdr:rowOff>
    </xdr:from>
    <xdr:to xmlns:xdr="http://schemas.openxmlformats.org/drawingml/2006/spreadsheetDrawing">
      <xdr:col>81</xdr:col>
      <xdr:colOff>101600</xdr:colOff>
      <xdr:row>104</xdr:row>
      <xdr:rowOff>135255</xdr:rowOff>
    </xdr:to>
    <xdr:sp macro="" textlink="">
      <xdr:nvSpPr>
        <xdr:cNvPr id="480" name="楕円 479"/>
        <xdr:cNvSpPr/>
      </xdr:nvSpPr>
      <xdr:spPr>
        <a:xfrm>
          <a:off x="15430500" y="1786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84455</xdr:rowOff>
    </xdr:from>
    <xdr:to xmlns:xdr="http://schemas.openxmlformats.org/drawingml/2006/spreadsheetDrawing">
      <xdr:col>85</xdr:col>
      <xdr:colOff>127000</xdr:colOff>
      <xdr:row>104</xdr:row>
      <xdr:rowOff>120650</xdr:rowOff>
    </xdr:to>
    <xdr:cxnSp macro="">
      <xdr:nvCxnSpPr>
        <xdr:cNvPr id="481" name="直線コネクタ 480"/>
        <xdr:cNvCxnSpPr/>
      </xdr:nvCxnSpPr>
      <xdr:spPr>
        <a:xfrm>
          <a:off x="15481300" y="179152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635</xdr:rowOff>
    </xdr:from>
    <xdr:to xmlns:xdr="http://schemas.openxmlformats.org/drawingml/2006/spreadsheetDrawing">
      <xdr:col>76</xdr:col>
      <xdr:colOff>165100</xdr:colOff>
      <xdr:row>104</xdr:row>
      <xdr:rowOff>102235</xdr:rowOff>
    </xdr:to>
    <xdr:sp macro="" textlink="">
      <xdr:nvSpPr>
        <xdr:cNvPr id="482" name="楕円 481"/>
        <xdr:cNvSpPr/>
      </xdr:nvSpPr>
      <xdr:spPr>
        <a:xfrm>
          <a:off x="14541500" y="178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52070</xdr:rowOff>
    </xdr:from>
    <xdr:to xmlns:xdr="http://schemas.openxmlformats.org/drawingml/2006/spreadsheetDrawing">
      <xdr:col>81</xdr:col>
      <xdr:colOff>50800</xdr:colOff>
      <xdr:row>104</xdr:row>
      <xdr:rowOff>84455</xdr:rowOff>
    </xdr:to>
    <xdr:cxnSp macro="">
      <xdr:nvCxnSpPr>
        <xdr:cNvPr id="483" name="直線コネクタ 482"/>
        <xdr:cNvCxnSpPr/>
      </xdr:nvCxnSpPr>
      <xdr:spPr>
        <a:xfrm>
          <a:off x="14592300" y="178828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130175</xdr:rowOff>
    </xdr:from>
    <xdr:to xmlns:xdr="http://schemas.openxmlformats.org/drawingml/2006/spreadsheetDrawing">
      <xdr:col>72</xdr:col>
      <xdr:colOff>38100</xdr:colOff>
      <xdr:row>104</xdr:row>
      <xdr:rowOff>60325</xdr:rowOff>
    </xdr:to>
    <xdr:sp macro="" textlink="">
      <xdr:nvSpPr>
        <xdr:cNvPr id="484" name="楕円 483"/>
        <xdr:cNvSpPr/>
      </xdr:nvSpPr>
      <xdr:spPr>
        <a:xfrm>
          <a:off x="13652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9525</xdr:rowOff>
    </xdr:from>
    <xdr:to xmlns:xdr="http://schemas.openxmlformats.org/drawingml/2006/spreadsheetDrawing">
      <xdr:col>76</xdr:col>
      <xdr:colOff>114300</xdr:colOff>
      <xdr:row>104</xdr:row>
      <xdr:rowOff>52070</xdr:rowOff>
    </xdr:to>
    <xdr:cxnSp macro="">
      <xdr:nvCxnSpPr>
        <xdr:cNvPr id="485" name="直線コネクタ 484"/>
        <xdr:cNvCxnSpPr/>
      </xdr:nvCxnSpPr>
      <xdr:spPr>
        <a:xfrm>
          <a:off x="13703300" y="178403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130175</xdr:rowOff>
    </xdr:from>
    <xdr:to xmlns:xdr="http://schemas.openxmlformats.org/drawingml/2006/spreadsheetDrawing">
      <xdr:col>67</xdr:col>
      <xdr:colOff>101600</xdr:colOff>
      <xdr:row>104</xdr:row>
      <xdr:rowOff>60325</xdr:rowOff>
    </xdr:to>
    <xdr:sp macro="" textlink="">
      <xdr:nvSpPr>
        <xdr:cNvPr id="486" name="楕円 485"/>
        <xdr:cNvSpPr/>
      </xdr:nvSpPr>
      <xdr:spPr>
        <a:xfrm>
          <a:off x="12763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9525</xdr:rowOff>
    </xdr:from>
    <xdr:to xmlns:xdr="http://schemas.openxmlformats.org/drawingml/2006/spreadsheetDrawing">
      <xdr:col>71</xdr:col>
      <xdr:colOff>177800</xdr:colOff>
      <xdr:row>104</xdr:row>
      <xdr:rowOff>9525</xdr:rowOff>
    </xdr:to>
    <xdr:cxnSp macro="">
      <xdr:nvCxnSpPr>
        <xdr:cNvPr id="487" name="直線コネクタ 486"/>
        <xdr:cNvCxnSpPr/>
      </xdr:nvCxnSpPr>
      <xdr:spPr>
        <a:xfrm>
          <a:off x="12814300" y="178403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168910</xdr:rowOff>
    </xdr:from>
    <xdr:ext cx="405130" cy="257175"/>
    <xdr:sp macro="" textlink="">
      <xdr:nvSpPr>
        <xdr:cNvPr id="488" name="n_1aveValue【庁舎】&#10;有形固定資産減価償却率"/>
        <xdr:cNvSpPr txBox="1"/>
      </xdr:nvSpPr>
      <xdr:spPr>
        <a:xfrm>
          <a:off x="15266035" y="179997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161925</xdr:rowOff>
    </xdr:from>
    <xdr:ext cx="403225" cy="259080"/>
    <xdr:sp macro="" textlink="">
      <xdr:nvSpPr>
        <xdr:cNvPr id="489" name="n_2aveValue【庁舎】&#10;有形固定資産減価償却率"/>
        <xdr:cNvSpPr txBox="1"/>
      </xdr:nvSpPr>
      <xdr:spPr>
        <a:xfrm>
          <a:off x="14389735" y="17992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17780</xdr:rowOff>
    </xdr:from>
    <xdr:ext cx="403225" cy="257175"/>
    <xdr:sp macro="" textlink="">
      <xdr:nvSpPr>
        <xdr:cNvPr id="490" name="n_3aveValue【庁舎】&#10;有形固定資産減価償却率"/>
        <xdr:cNvSpPr txBox="1"/>
      </xdr:nvSpPr>
      <xdr:spPr>
        <a:xfrm>
          <a:off x="13500735" y="180200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66040</xdr:rowOff>
    </xdr:from>
    <xdr:ext cx="403225" cy="257175"/>
    <xdr:sp macro="" textlink="">
      <xdr:nvSpPr>
        <xdr:cNvPr id="491" name="n_4aveValue【庁舎】&#10;有形固定資産減価償却率"/>
        <xdr:cNvSpPr txBox="1"/>
      </xdr:nvSpPr>
      <xdr:spPr>
        <a:xfrm>
          <a:off x="12611735" y="18068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151765</xdr:rowOff>
    </xdr:from>
    <xdr:ext cx="405130" cy="259080"/>
    <xdr:sp macro="" textlink="">
      <xdr:nvSpPr>
        <xdr:cNvPr id="492" name="n_1mainValue【庁舎】&#10;有形固定資産減価償却率"/>
        <xdr:cNvSpPr txBox="1"/>
      </xdr:nvSpPr>
      <xdr:spPr>
        <a:xfrm>
          <a:off x="15266035" y="17639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118745</xdr:rowOff>
    </xdr:from>
    <xdr:ext cx="403225" cy="259080"/>
    <xdr:sp macro="" textlink="">
      <xdr:nvSpPr>
        <xdr:cNvPr id="493" name="n_2mainValue【庁舎】&#10;有形固定資産減価償却率"/>
        <xdr:cNvSpPr txBox="1"/>
      </xdr:nvSpPr>
      <xdr:spPr>
        <a:xfrm>
          <a:off x="14389735" y="176066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76835</xdr:rowOff>
    </xdr:from>
    <xdr:ext cx="403225" cy="257175"/>
    <xdr:sp macro="" textlink="">
      <xdr:nvSpPr>
        <xdr:cNvPr id="494" name="n_3mainValue【庁舎】&#10;有形固定資産減価償却率"/>
        <xdr:cNvSpPr txBox="1"/>
      </xdr:nvSpPr>
      <xdr:spPr>
        <a:xfrm>
          <a:off x="13500735" y="175647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76835</xdr:rowOff>
    </xdr:from>
    <xdr:ext cx="403225" cy="257175"/>
    <xdr:sp macro="" textlink="">
      <xdr:nvSpPr>
        <xdr:cNvPr id="495" name="n_4mainValue【庁舎】&#10;有形固定資産減価償却率"/>
        <xdr:cNvSpPr txBox="1"/>
      </xdr:nvSpPr>
      <xdr:spPr>
        <a:xfrm>
          <a:off x="12611735" y="175647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504" name="テキスト ボックス 503"/>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05" name="直線コネクタ 5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5455" cy="259080"/>
    <xdr:sp macro="" textlink="">
      <xdr:nvSpPr>
        <xdr:cNvPr id="506" name="テキスト ボックス 505"/>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07" name="直線コネクタ 5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508" name="テキスト ボックス 507"/>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09" name="直線コネクタ 5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510" name="テキスト ボックス 509"/>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1" name="直線コネクタ 5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512" name="テキスト ボックス 511"/>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13" name="直線コネクタ 5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514" name="テキスト ボックス 513"/>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15" name="直線コネクタ 5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516" name="テキスト ボックス 515"/>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17" name="直線コネクタ 5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518" name="テキスト ボックス 517"/>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139700</xdr:rowOff>
    </xdr:from>
    <xdr:to xmlns:xdr="http://schemas.openxmlformats.org/drawingml/2006/spreadsheetDrawing">
      <xdr:col>116</xdr:col>
      <xdr:colOff>62865</xdr:colOff>
      <xdr:row>109</xdr:row>
      <xdr:rowOff>30480</xdr:rowOff>
    </xdr:to>
    <xdr:cxnSp macro="">
      <xdr:nvCxnSpPr>
        <xdr:cNvPr id="520" name="直線コネクタ 519"/>
        <xdr:cNvCxnSpPr/>
      </xdr:nvCxnSpPr>
      <xdr:spPr>
        <a:xfrm flipV="1">
          <a:off x="22160865" y="1728470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34290</xdr:rowOff>
    </xdr:from>
    <xdr:ext cx="469900" cy="259080"/>
    <xdr:sp macro="" textlink="">
      <xdr:nvSpPr>
        <xdr:cNvPr id="521" name="【庁舎】&#10;一人当たり面積最小値テキスト"/>
        <xdr:cNvSpPr txBox="1"/>
      </xdr:nvSpPr>
      <xdr:spPr>
        <a:xfrm>
          <a:off x="22199600" y="1872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30480</xdr:rowOff>
    </xdr:from>
    <xdr:to xmlns:xdr="http://schemas.openxmlformats.org/drawingml/2006/spreadsheetDrawing">
      <xdr:col>116</xdr:col>
      <xdr:colOff>152400</xdr:colOff>
      <xdr:row>109</xdr:row>
      <xdr:rowOff>30480</xdr:rowOff>
    </xdr:to>
    <xdr:cxnSp macro="">
      <xdr:nvCxnSpPr>
        <xdr:cNvPr id="522" name="直線コネクタ 521"/>
        <xdr:cNvCxnSpPr/>
      </xdr:nvCxnSpPr>
      <xdr:spPr>
        <a:xfrm>
          <a:off x="22072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86360</xdr:rowOff>
    </xdr:from>
    <xdr:ext cx="469900" cy="257175"/>
    <xdr:sp macro="" textlink="">
      <xdr:nvSpPr>
        <xdr:cNvPr id="523" name="【庁舎】&#10;一人当たり面積最大値テキスト"/>
        <xdr:cNvSpPr txBox="1"/>
      </xdr:nvSpPr>
      <xdr:spPr>
        <a:xfrm>
          <a:off x="22199600" y="17059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139700</xdr:rowOff>
    </xdr:from>
    <xdr:to xmlns:xdr="http://schemas.openxmlformats.org/drawingml/2006/spreadsheetDrawing">
      <xdr:col>116</xdr:col>
      <xdr:colOff>152400</xdr:colOff>
      <xdr:row>100</xdr:row>
      <xdr:rowOff>139700</xdr:rowOff>
    </xdr:to>
    <xdr:cxnSp macro="">
      <xdr:nvCxnSpPr>
        <xdr:cNvPr id="524" name="直線コネクタ 523"/>
        <xdr:cNvCxnSpPr/>
      </xdr:nvCxnSpPr>
      <xdr:spPr>
        <a:xfrm>
          <a:off x="22072600" y="1728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30480</xdr:rowOff>
    </xdr:from>
    <xdr:ext cx="469900" cy="257175"/>
    <xdr:sp macro="" textlink="">
      <xdr:nvSpPr>
        <xdr:cNvPr id="525" name="【庁舎】&#10;一人当たり面積平均値テキスト"/>
        <xdr:cNvSpPr txBox="1"/>
      </xdr:nvSpPr>
      <xdr:spPr>
        <a:xfrm>
          <a:off x="22199600" y="182041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52070</xdr:rowOff>
    </xdr:from>
    <xdr:to xmlns:xdr="http://schemas.openxmlformats.org/drawingml/2006/spreadsheetDrawing">
      <xdr:col>116</xdr:col>
      <xdr:colOff>114300</xdr:colOff>
      <xdr:row>106</xdr:row>
      <xdr:rowOff>153670</xdr:rowOff>
    </xdr:to>
    <xdr:sp macro="" textlink="">
      <xdr:nvSpPr>
        <xdr:cNvPr id="526" name="フローチャート: 判断 525"/>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527" name="フローチャート: 判断 526"/>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96520</xdr:rowOff>
    </xdr:from>
    <xdr:to xmlns:xdr="http://schemas.openxmlformats.org/drawingml/2006/spreadsheetDrawing">
      <xdr:col>107</xdr:col>
      <xdr:colOff>101600</xdr:colOff>
      <xdr:row>107</xdr:row>
      <xdr:rowOff>26670</xdr:rowOff>
    </xdr:to>
    <xdr:sp macro="" textlink="">
      <xdr:nvSpPr>
        <xdr:cNvPr id="528" name="フローチャート: 判断 527"/>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114300</xdr:rowOff>
    </xdr:from>
    <xdr:to xmlns:xdr="http://schemas.openxmlformats.org/drawingml/2006/spreadsheetDrawing">
      <xdr:col>102</xdr:col>
      <xdr:colOff>165100</xdr:colOff>
      <xdr:row>107</xdr:row>
      <xdr:rowOff>44450</xdr:rowOff>
    </xdr:to>
    <xdr:sp macro="" textlink="">
      <xdr:nvSpPr>
        <xdr:cNvPr id="529" name="フローチャート: 判断 528"/>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xdr:rowOff>
    </xdr:from>
    <xdr:to xmlns:xdr="http://schemas.openxmlformats.org/drawingml/2006/spreadsheetDrawing">
      <xdr:col>98</xdr:col>
      <xdr:colOff>38100</xdr:colOff>
      <xdr:row>107</xdr:row>
      <xdr:rowOff>102870</xdr:rowOff>
    </xdr:to>
    <xdr:sp macro="" textlink="">
      <xdr:nvSpPr>
        <xdr:cNvPr id="530" name="フローチャート: 判断 529"/>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1" name="テキスト ボックス 5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32" name="テキスト ボックス 5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33" name="テキスト ボックス 5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34" name="テキスト ボックス 5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35" name="テキスト ボックス 5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93980</xdr:rowOff>
    </xdr:from>
    <xdr:to xmlns:xdr="http://schemas.openxmlformats.org/drawingml/2006/spreadsheetDrawing">
      <xdr:col>116</xdr:col>
      <xdr:colOff>114300</xdr:colOff>
      <xdr:row>106</xdr:row>
      <xdr:rowOff>24130</xdr:rowOff>
    </xdr:to>
    <xdr:sp macro="" textlink="">
      <xdr:nvSpPr>
        <xdr:cNvPr id="536" name="楕円 535"/>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116840</xdr:rowOff>
    </xdr:from>
    <xdr:ext cx="469900" cy="259080"/>
    <xdr:sp macro="" textlink="">
      <xdr:nvSpPr>
        <xdr:cNvPr id="537" name="【庁舎】&#10;一人当たり面積該当値テキスト"/>
        <xdr:cNvSpPr txBox="1"/>
      </xdr:nvSpPr>
      <xdr:spPr>
        <a:xfrm>
          <a:off x="22199600" y="17947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114300</xdr:rowOff>
    </xdr:from>
    <xdr:to xmlns:xdr="http://schemas.openxmlformats.org/drawingml/2006/spreadsheetDrawing">
      <xdr:col>112</xdr:col>
      <xdr:colOff>38100</xdr:colOff>
      <xdr:row>106</xdr:row>
      <xdr:rowOff>44450</xdr:rowOff>
    </xdr:to>
    <xdr:sp macro="" textlink="">
      <xdr:nvSpPr>
        <xdr:cNvPr id="538" name="楕円 537"/>
        <xdr:cNvSpPr/>
      </xdr:nvSpPr>
      <xdr:spPr>
        <a:xfrm>
          <a:off x="21272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144780</xdr:rowOff>
    </xdr:from>
    <xdr:to xmlns:xdr="http://schemas.openxmlformats.org/drawingml/2006/spreadsheetDrawing">
      <xdr:col>116</xdr:col>
      <xdr:colOff>63500</xdr:colOff>
      <xdr:row>105</xdr:row>
      <xdr:rowOff>165100</xdr:rowOff>
    </xdr:to>
    <xdr:cxnSp macro="">
      <xdr:nvCxnSpPr>
        <xdr:cNvPr id="539" name="直線コネクタ 538"/>
        <xdr:cNvCxnSpPr/>
      </xdr:nvCxnSpPr>
      <xdr:spPr>
        <a:xfrm flipV="1">
          <a:off x="21323300" y="181470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540" name="楕円 539"/>
        <xdr:cNvSpPr/>
      </xdr:nvSpPr>
      <xdr:spPr>
        <a:xfrm>
          <a:off x="20383500" y="181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165100</xdr:rowOff>
    </xdr:from>
    <xdr:to xmlns:xdr="http://schemas.openxmlformats.org/drawingml/2006/spreadsheetDrawing">
      <xdr:col>111</xdr:col>
      <xdr:colOff>177800</xdr:colOff>
      <xdr:row>106</xdr:row>
      <xdr:rowOff>5080</xdr:rowOff>
    </xdr:to>
    <xdr:cxnSp macro="">
      <xdr:nvCxnSpPr>
        <xdr:cNvPr id="541" name="直線コネクタ 540"/>
        <xdr:cNvCxnSpPr/>
      </xdr:nvCxnSpPr>
      <xdr:spPr>
        <a:xfrm flipV="1">
          <a:off x="20434300" y="18167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542" name="楕円 541"/>
        <xdr:cNvSpPr/>
      </xdr:nvSpPr>
      <xdr:spPr>
        <a:xfrm>
          <a:off x="1949450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5080</xdr:rowOff>
    </xdr:from>
    <xdr:to xmlns:xdr="http://schemas.openxmlformats.org/drawingml/2006/spreadsheetDrawing">
      <xdr:col>107</xdr:col>
      <xdr:colOff>50800</xdr:colOff>
      <xdr:row>106</xdr:row>
      <xdr:rowOff>21590</xdr:rowOff>
    </xdr:to>
    <xdr:cxnSp macro="">
      <xdr:nvCxnSpPr>
        <xdr:cNvPr id="543" name="直線コネクタ 542"/>
        <xdr:cNvCxnSpPr/>
      </xdr:nvCxnSpPr>
      <xdr:spPr>
        <a:xfrm flipV="1">
          <a:off x="19545300" y="181787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160020</xdr:rowOff>
    </xdr:from>
    <xdr:to xmlns:xdr="http://schemas.openxmlformats.org/drawingml/2006/spreadsheetDrawing">
      <xdr:col>98</xdr:col>
      <xdr:colOff>38100</xdr:colOff>
      <xdr:row>106</xdr:row>
      <xdr:rowOff>90170</xdr:rowOff>
    </xdr:to>
    <xdr:sp macro="" textlink="">
      <xdr:nvSpPr>
        <xdr:cNvPr id="544" name="楕円 543"/>
        <xdr:cNvSpPr/>
      </xdr:nvSpPr>
      <xdr:spPr>
        <a:xfrm>
          <a:off x="18605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21590</xdr:rowOff>
    </xdr:from>
    <xdr:to xmlns:xdr="http://schemas.openxmlformats.org/drawingml/2006/spreadsheetDrawing">
      <xdr:col>102</xdr:col>
      <xdr:colOff>114300</xdr:colOff>
      <xdr:row>106</xdr:row>
      <xdr:rowOff>39370</xdr:rowOff>
    </xdr:to>
    <xdr:cxnSp macro="">
      <xdr:nvCxnSpPr>
        <xdr:cNvPr id="545" name="直線コネクタ 544"/>
        <xdr:cNvCxnSpPr/>
      </xdr:nvCxnSpPr>
      <xdr:spPr>
        <a:xfrm flipV="1">
          <a:off x="18656300" y="181952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170180</xdr:rowOff>
    </xdr:from>
    <xdr:ext cx="469900" cy="259080"/>
    <xdr:sp macro="" textlink="">
      <xdr:nvSpPr>
        <xdr:cNvPr id="546" name="n_1ave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17780</xdr:rowOff>
    </xdr:from>
    <xdr:ext cx="467995" cy="257175"/>
    <xdr:sp macro="" textlink="">
      <xdr:nvSpPr>
        <xdr:cNvPr id="547" name="n_2aveValue【庁舎】&#10;一人当たり面積"/>
        <xdr:cNvSpPr txBox="1"/>
      </xdr:nvSpPr>
      <xdr:spPr>
        <a:xfrm>
          <a:off x="20199350" y="18362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35560</xdr:rowOff>
    </xdr:from>
    <xdr:ext cx="467995" cy="259080"/>
    <xdr:sp macro="" textlink="">
      <xdr:nvSpPr>
        <xdr:cNvPr id="548" name="n_3aveValue【庁舎】&#10;一人当たり面積"/>
        <xdr:cNvSpPr txBox="1"/>
      </xdr:nvSpPr>
      <xdr:spPr>
        <a:xfrm>
          <a:off x="19310350" y="18380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93980</xdr:rowOff>
    </xdr:from>
    <xdr:ext cx="467995" cy="259080"/>
    <xdr:sp macro="" textlink="">
      <xdr:nvSpPr>
        <xdr:cNvPr id="549" name="n_4aveValue【庁舎】&#10;一人当たり面積"/>
        <xdr:cNvSpPr txBox="1"/>
      </xdr:nvSpPr>
      <xdr:spPr>
        <a:xfrm>
          <a:off x="18421350" y="18439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60960</xdr:rowOff>
    </xdr:from>
    <xdr:ext cx="469900" cy="259080"/>
    <xdr:sp macro="" textlink="">
      <xdr:nvSpPr>
        <xdr:cNvPr id="550" name="n_1mainValue【庁舎】&#10;一人当たり面積"/>
        <xdr:cNvSpPr txBox="1"/>
      </xdr:nvSpPr>
      <xdr:spPr>
        <a:xfrm>
          <a:off x="21075650" y="1789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7995" cy="259080"/>
    <xdr:sp macro="" textlink="">
      <xdr:nvSpPr>
        <xdr:cNvPr id="551" name="n_2mainValue【庁舎】&#10;一人当たり面積"/>
        <xdr:cNvSpPr txBox="1"/>
      </xdr:nvSpPr>
      <xdr:spPr>
        <a:xfrm>
          <a:off x="20199350" y="17903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7995" cy="257175"/>
    <xdr:sp macro="" textlink="">
      <xdr:nvSpPr>
        <xdr:cNvPr id="552" name="n_3mainValue【庁舎】&#10;一人当たり面積"/>
        <xdr:cNvSpPr txBox="1"/>
      </xdr:nvSpPr>
      <xdr:spPr>
        <a:xfrm>
          <a:off x="19310350" y="17919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106680</xdr:rowOff>
    </xdr:from>
    <xdr:ext cx="467995" cy="259080"/>
    <xdr:sp macro="" textlink="">
      <xdr:nvSpPr>
        <xdr:cNvPr id="553" name="n_4mainValue【庁舎】&#10;一人当たり面積"/>
        <xdr:cNvSpPr txBox="1"/>
      </xdr:nvSpPr>
      <xdr:spPr>
        <a:xfrm>
          <a:off x="18421350" y="17937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4" name="正方形/長方形 5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55" name="正方形/長方形 5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56" name="テキスト ボックス 5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消防施設、庁舎については、有形固定資産減価償却率が類似団体平均を下回っているものの、保健センターについては、類似団体平均を上回っています。これは、当該施設が昭和５８年に建設し年数が経過しつつあるためです。ただし、劣化度判定調査を実施したところ、いずれの項目においても評価が高く、維持管理が良好であると評価されていることから、この点を踏まえ、引き続き良好な状態を保てるよう配慮し、管理していき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一般廃棄物処理施設については、ごみ処理施設及びし尿処理施設が該当し、一部事務組合である秩父広域市町村圏組合が管理しています（し尿処理は令和５年度に皆野・長瀞下水道組合から移管）。有形固定資産減価償却率が類似団体平均を上回っていることから、秩父広域市町村圏組合に対し、財政状況とのバランスをとりつつ、各施設の維持管理を適切に実施するよう求めていきます。</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000"/>
    <xdr:sp macro="" textlink="">
      <xdr:nvSpPr>
        <xdr:cNvPr id="30" name="テキスト ボックス 29"/>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000"/>
    <xdr:sp macro="" textlink="">
      <xdr:nvSpPr>
        <xdr:cNvPr id="31" name="テキスト ボックス 30"/>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a:t>
          </a:r>
          <a:r>
            <a:rPr kumimoji="1" lang="ja-JP" altLang="en-US" sz="1300">
              <a:latin typeface="ＭＳ Ｐゴシック"/>
              <a:ea typeface="ＭＳ Ｐゴシック"/>
            </a:rPr>
            <a:t>基準財政需要額が 35,758千円（1.58％）と</a:t>
          </a:r>
          <a:r>
            <a:rPr kumimoji="1" lang="ja-JP" altLang="en-US" sz="1300">
              <a:latin typeface="ＭＳ Ｐゴシック"/>
              <a:ea typeface="ＭＳ Ｐゴシック"/>
            </a:rPr>
            <a:t>増加した</a:t>
          </a:r>
          <a:r>
            <a:rPr kumimoji="1" lang="ja-JP" altLang="en-US" sz="1300">
              <a:latin typeface="ＭＳ Ｐゴシック"/>
              <a:ea typeface="ＭＳ Ｐゴシック"/>
            </a:rPr>
            <a:t>ものの、</a:t>
          </a:r>
          <a:r>
            <a:rPr kumimoji="1" lang="ja-JP" altLang="en-US" sz="1300">
              <a:latin typeface="ＭＳ Ｐゴシック"/>
              <a:ea typeface="ＭＳ Ｐゴシック"/>
            </a:rPr>
            <a:t>基準財政収入額が 1,115千円 （0.13％）減少した</a:t>
          </a:r>
          <a:r>
            <a:rPr kumimoji="1" lang="ja-JP" altLang="en-US" sz="1300">
              <a:latin typeface="ＭＳ Ｐゴシック"/>
              <a:ea typeface="ＭＳ Ｐゴシック"/>
            </a:rPr>
            <a:t>ため、微減となりました。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 人口の減少や高齢者の増加に加え、町内に中心となる産業がないことにより、財政基盤が弱く、低水準でほぼ横ばいに推移しております。なお、類似団体平均比較では、同水準となっております。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 若者が定住する活力あるまちづくりを進めるとともに、歳出の見直しを行うなど、行財政の効率化に取り組み、財政基盤の強化に努めてまいります。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3" name="テキスト ボックス 52"/>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5" name="テキスト ボックス 54"/>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7" name="テキスト ボックス 56"/>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4000"/>
    <xdr:sp macro="" textlink="">
      <xdr:nvSpPr>
        <xdr:cNvPr id="66" name="財政力最大値テキスト"/>
        <xdr:cNvSpPr txBox="1"/>
      </xdr:nvSpPr>
      <xdr:spPr>
        <a:xfrm>
          <a:off x="5041900" y="5870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78740</xdr:rowOff>
    </xdr:from>
    <xdr:to xmlns:xdr="http://schemas.openxmlformats.org/drawingml/2006/spreadsheetDrawing">
      <xdr:col>23</xdr:col>
      <xdr:colOff>133350</xdr:colOff>
      <xdr:row>42</xdr:row>
      <xdr:rowOff>106045</xdr:rowOff>
    </xdr:to>
    <xdr:cxnSp macro="">
      <xdr:nvCxnSpPr>
        <xdr:cNvPr id="68" name="直線コネクタ 67"/>
        <xdr:cNvCxnSpPr/>
      </xdr:nvCxnSpPr>
      <xdr:spPr>
        <a:xfrm>
          <a:off x="4114800" y="727964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69"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65405</xdr:rowOff>
    </xdr:from>
    <xdr:to xmlns:xdr="http://schemas.openxmlformats.org/drawingml/2006/spreadsheetDrawing">
      <xdr:col>19</xdr:col>
      <xdr:colOff>133350</xdr:colOff>
      <xdr:row>42</xdr:row>
      <xdr:rowOff>78740</xdr:rowOff>
    </xdr:to>
    <xdr:cxnSp macro="">
      <xdr:nvCxnSpPr>
        <xdr:cNvPr id="71" name="直線コネクタ 70"/>
        <xdr:cNvCxnSpPr/>
      </xdr:nvCxnSpPr>
      <xdr:spPr>
        <a:xfrm>
          <a:off x="3225800" y="72663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72" name="フローチャート: 判断 71"/>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114300</xdr:rowOff>
    </xdr:from>
    <xdr:ext cx="736600" cy="259080"/>
    <xdr:sp macro="" textlink="">
      <xdr:nvSpPr>
        <xdr:cNvPr id="73" name="テキスト ボックス 72"/>
        <xdr:cNvSpPr txBox="1"/>
      </xdr:nvSpPr>
      <xdr:spPr>
        <a:xfrm>
          <a:off x="3733800" y="731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38735</xdr:rowOff>
    </xdr:from>
    <xdr:to xmlns:xdr="http://schemas.openxmlformats.org/drawingml/2006/spreadsheetDrawing">
      <xdr:col>15</xdr:col>
      <xdr:colOff>82550</xdr:colOff>
      <xdr:row>42</xdr:row>
      <xdr:rowOff>65405</xdr:rowOff>
    </xdr:to>
    <xdr:cxnSp macro="">
      <xdr:nvCxnSpPr>
        <xdr:cNvPr id="74" name="直線コネクタ 73"/>
        <xdr:cNvCxnSpPr/>
      </xdr:nvCxnSpPr>
      <xdr:spPr>
        <a:xfrm>
          <a:off x="2336800" y="7239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6" name="テキスト ボックス 75"/>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38735</xdr:rowOff>
    </xdr:from>
    <xdr:to xmlns:xdr="http://schemas.openxmlformats.org/drawingml/2006/spreadsheetDrawing">
      <xdr:col>11</xdr:col>
      <xdr:colOff>31750</xdr:colOff>
      <xdr:row>42</xdr:row>
      <xdr:rowOff>38735</xdr:rowOff>
    </xdr:to>
    <xdr:cxnSp macro="">
      <xdr:nvCxnSpPr>
        <xdr:cNvPr id="77" name="直線コネクタ 76"/>
        <xdr:cNvCxnSpPr/>
      </xdr:nvCxnSpPr>
      <xdr:spPr>
        <a:xfrm>
          <a:off x="1447800" y="7239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8" name="フローチャート: 判断 77"/>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74930</xdr:rowOff>
    </xdr:from>
    <xdr:ext cx="762000" cy="254000"/>
    <xdr:sp macro="" textlink="">
      <xdr:nvSpPr>
        <xdr:cNvPr id="79" name="テキスト ボックス 78"/>
        <xdr:cNvSpPr txBox="1"/>
      </xdr:nvSpPr>
      <xdr:spPr>
        <a:xfrm>
          <a:off x="1955800" y="72758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4000"/>
    <xdr:sp macro="" textlink="">
      <xdr:nvSpPr>
        <xdr:cNvPr id="81" name="テキスト ボックス 80"/>
        <xdr:cNvSpPr txBox="1"/>
      </xdr:nvSpPr>
      <xdr:spPr>
        <a:xfrm>
          <a:off x="1066800" y="72758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55245</xdr:rowOff>
    </xdr:from>
    <xdr:to xmlns:xdr="http://schemas.openxmlformats.org/drawingml/2006/spreadsheetDrawing">
      <xdr:col>23</xdr:col>
      <xdr:colOff>184150</xdr:colOff>
      <xdr:row>42</xdr:row>
      <xdr:rowOff>156845</xdr:rowOff>
    </xdr:to>
    <xdr:sp macro="" textlink="">
      <xdr:nvSpPr>
        <xdr:cNvPr id="87" name="楕円 86"/>
        <xdr:cNvSpPr/>
      </xdr:nvSpPr>
      <xdr:spPr>
        <a:xfrm>
          <a:off x="4902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27305</xdr:rowOff>
    </xdr:from>
    <xdr:ext cx="762000" cy="259080"/>
    <xdr:sp macro="" textlink="">
      <xdr:nvSpPr>
        <xdr:cNvPr id="88" name="財政力該当値テキスト"/>
        <xdr:cNvSpPr txBox="1"/>
      </xdr:nvSpPr>
      <xdr:spPr>
        <a:xfrm>
          <a:off x="5041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89" name="楕円 88"/>
        <xdr:cNvSpPr/>
      </xdr:nvSpPr>
      <xdr:spPr>
        <a:xfrm>
          <a:off x="4064000" y="72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139700</xdr:rowOff>
    </xdr:from>
    <xdr:ext cx="736600" cy="259080"/>
    <xdr:sp macro="" textlink="">
      <xdr:nvSpPr>
        <xdr:cNvPr id="90" name="テキスト ボックス 89"/>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14605</xdr:rowOff>
    </xdr:from>
    <xdr:to xmlns:xdr="http://schemas.openxmlformats.org/drawingml/2006/spreadsheetDrawing">
      <xdr:col>15</xdr:col>
      <xdr:colOff>133350</xdr:colOff>
      <xdr:row>42</xdr:row>
      <xdr:rowOff>116205</xdr:rowOff>
    </xdr:to>
    <xdr:sp macro="" textlink="">
      <xdr:nvSpPr>
        <xdr:cNvPr id="91" name="楕円 90"/>
        <xdr:cNvSpPr/>
      </xdr:nvSpPr>
      <xdr:spPr>
        <a:xfrm>
          <a:off x="3175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126365</xdr:rowOff>
    </xdr:from>
    <xdr:ext cx="762000" cy="259080"/>
    <xdr:sp macro="" textlink="">
      <xdr:nvSpPr>
        <xdr:cNvPr id="92" name="テキスト ボックス 91"/>
        <xdr:cNvSpPr txBox="1"/>
      </xdr:nvSpPr>
      <xdr:spPr>
        <a:xfrm>
          <a:off x="28448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93" name="楕円 92"/>
        <xdr:cNvSpPr/>
      </xdr:nvSpPr>
      <xdr:spPr>
        <a:xfrm>
          <a:off x="2286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99695</xdr:rowOff>
    </xdr:from>
    <xdr:ext cx="762000" cy="254000"/>
    <xdr:sp macro="" textlink="">
      <xdr:nvSpPr>
        <xdr:cNvPr id="94" name="テキスト ボックス 93"/>
        <xdr:cNvSpPr txBox="1"/>
      </xdr:nvSpPr>
      <xdr:spPr>
        <a:xfrm>
          <a:off x="1955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95" name="楕円 94"/>
        <xdr:cNvSpPr/>
      </xdr:nvSpPr>
      <xdr:spPr>
        <a:xfrm>
          <a:off x="13970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99695</xdr:rowOff>
    </xdr:from>
    <xdr:ext cx="762000" cy="254000"/>
    <xdr:sp macro="" textlink="">
      <xdr:nvSpPr>
        <xdr:cNvPr id="96" name="テキスト ボックス 95"/>
        <xdr:cNvSpPr txBox="1"/>
      </xdr:nvSpPr>
      <xdr:spPr>
        <a:xfrm>
          <a:off x="1066800" y="6957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99" name="テキスト ボックス 98"/>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対前年度比で、普通交付税の増等により経常一般財源等は増加したものの、臨時財政対策債の皆減等により、経常経費充当一般財源等が増加したため前年を上回りました。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類似団体平均を大きく下回っていますが、</a:t>
          </a:r>
          <a:r>
            <a:rPr kumimoji="1" lang="ja-JP" altLang="en-US" sz="1300">
              <a:latin typeface="ＭＳ Ｐゴシック"/>
              <a:ea typeface="ＭＳ Ｐゴシック"/>
            </a:rPr>
            <a:t>今後も社会保障経費等の増加が見込まれるため、行政の効率化を引き続き推進し、義務的経費の削減を図るとともに、町税徴収率の更なる向上等の取組みにより、財源の確保に努め、財政健全化に取り組んで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2" name="テキスト ボックス 111"/>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000"/>
    <xdr:sp macro="" textlink="">
      <xdr:nvSpPr>
        <xdr:cNvPr id="120" name="テキスト ボックス 119"/>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000"/>
    <xdr:sp macro="" textlink="">
      <xdr:nvSpPr>
        <xdr:cNvPr id="122" name="テキスト ボックス 121"/>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10160</xdr:rowOff>
    </xdr:from>
    <xdr:to xmlns:xdr="http://schemas.openxmlformats.org/drawingml/2006/spreadsheetDrawing">
      <xdr:col>23</xdr:col>
      <xdr:colOff>133350</xdr:colOff>
      <xdr:row>66</xdr:row>
      <xdr:rowOff>130810</xdr:rowOff>
    </xdr:to>
    <xdr:cxnSp macro="">
      <xdr:nvCxnSpPr>
        <xdr:cNvPr id="126" name="直線コネクタ 125"/>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102870</xdr:rowOff>
    </xdr:from>
    <xdr:ext cx="762000" cy="259080"/>
    <xdr:sp macro="" textlink="">
      <xdr:nvSpPr>
        <xdr:cNvPr id="127" name="財政構造の弾力性最小値テキスト"/>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28" name="直線コネクタ 127"/>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96520</xdr:rowOff>
    </xdr:from>
    <xdr:ext cx="762000" cy="259080"/>
    <xdr:sp macro="" textlink="">
      <xdr:nvSpPr>
        <xdr:cNvPr id="129" name="財政構造の弾力性最大値テキスト"/>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10160</xdr:rowOff>
    </xdr:from>
    <xdr:to xmlns:xdr="http://schemas.openxmlformats.org/drawingml/2006/spreadsheetDrawing">
      <xdr:col>24</xdr:col>
      <xdr:colOff>12700</xdr:colOff>
      <xdr:row>58</xdr:row>
      <xdr:rowOff>10160</xdr:rowOff>
    </xdr:to>
    <xdr:cxnSp macro="">
      <xdr:nvCxnSpPr>
        <xdr:cNvPr id="130" name="直線コネクタ 129"/>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144780</xdr:rowOff>
    </xdr:from>
    <xdr:to xmlns:xdr="http://schemas.openxmlformats.org/drawingml/2006/spreadsheetDrawing">
      <xdr:col>23</xdr:col>
      <xdr:colOff>133350</xdr:colOff>
      <xdr:row>60</xdr:row>
      <xdr:rowOff>21590</xdr:rowOff>
    </xdr:to>
    <xdr:cxnSp macro="">
      <xdr:nvCxnSpPr>
        <xdr:cNvPr id="131" name="直線コネクタ 130"/>
        <xdr:cNvCxnSpPr/>
      </xdr:nvCxnSpPr>
      <xdr:spPr>
        <a:xfrm>
          <a:off x="4114800" y="1026033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4000"/>
    <xdr:sp macro="" textlink="">
      <xdr:nvSpPr>
        <xdr:cNvPr id="132" name="財政構造の弾力性平均値テキスト"/>
        <xdr:cNvSpPr txBox="1"/>
      </xdr:nvSpPr>
      <xdr:spPr>
        <a:xfrm>
          <a:off x="5041900" y="106279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3" name="フローチャート: 判断 132"/>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72390</xdr:rowOff>
    </xdr:from>
    <xdr:to xmlns:xdr="http://schemas.openxmlformats.org/drawingml/2006/spreadsheetDrawing">
      <xdr:col>19</xdr:col>
      <xdr:colOff>133350</xdr:colOff>
      <xdr:row>59</xdr:row>
      <xdr:rowOff>144780</xdr:rowOff>
    </xdr:to>
    <xdr:cxnSp macro="">
      <xdr:nvCxnSpPr>
        <xdr:cNvPr id="134" name="直線コネクタ 133"/>
        <xdr:cNvCxnSpPr/>
      </xdr:nvCxnSpPr>
      <xdr:spPr>
        <a:xfrm>
          <a:off x="3225800" y="101879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161290</xdr:rowOff>
    </xdr:from>
    <xdr:to xmlns:xdr="http://schemas.openxmlformats.org/drawingml/2006/spreadsheetDrawing">
      <xdr:col>19</xdr:col>
      <xdr:colOff>184150</xdr:colOff>
      <xdr:row>62</xdr:row>
      <xdr:rowOff>91440</xdr:rowOff>
    </xdr:to>
    <xdr:sp macro="" textlink="">
      <xdr:nvSpPr>
        <xdr:cNvPr id="135" name="フローチャート: 判断 134"/>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76200</xdr:rowOff>
    </xdr:from>
    <xdr:ext cx="736600" cy="254000"/>
    <xdr:sp macro="" textlink="">
      <xdr:nvSpPr>
        <xdr:cNvPr id="136" name="テキスト ボックス 135"/>
        <xdr:cNvSpPr txBox="1"/>
      </xdr:nvSpPr>
      <xdr:spPr>
        <a:xfrm>
          <a:off x="3733800" y="107061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72390</xdr:rowOff>
    </xdr:from>
    <xdr:to xmlns:xdr="http://schemas.openxmlformats.org/drawingml/2006/spreadsheetDrawing">
      <xdr:col>15</xdr:col>
      <xdr:colOff>82550</xdr:colOff>
      <xdr:row>61</xdr:row>
      <xdr:rowOff>107315</xdr:rowOff>
    </xdr:to>
    <xdr:cxnSp macro="">
      <xdr:nvCxnSpPr>
        <xdr:cNvPr id="137" name="直線コネクタ 136"/>
        <xdr:cNvCxnSpPr/>
      </xdr:nvCxnSpPr>
      <xdr:spPr>
        <a:xfrm flipV="1">
          <a:off x="2336800" y="10187940"/>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29210</xdr:rowOff>
    </xdr:from>
    <xdr:to xmlns:xdr="http://schemas.openxmlformats.org/drawingml/2006/spreadsheetDrawing">
      <xdr:col>15</xdr:col>
      <xdr:colOff>133350</xdr:colOff>
      <xdr:row>61</xdr:row>
      <xdr:rowOff>130175</xdr:rowOff>
    </xdr:to>
    <xdr:sp macro="" textlink="">
      <xdr:nvSpPr>
        <xdr:cNvPr id="138" name="フローチャート: 判断 137"/>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9" name="テキスト ボックス 138"/>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107315</xdr:rowOff>
    </xdr:from>
    <xdr:to xmlns:xdr="http://schemas.openxmlformats.org/drawingml/2006/spreadsheetDrawing">
      <xdr:col>11</xdr:col>
      <xdr:colOff>31750</xdr:colOff>
      <xdr:row>62</xdr:row>
      <xdr:rowOff>153035</xdr:rowOff>
    </xdr:to>
    <xdr:cxnSp macro="">
      <xdr:nvCxnSpPr>
        <xdr:cNvPr id="140" name="直線コネクタ 139"/>
        <xdr:cNvCxnSpPr/>
      </xdr:nvCxnSpPr>
      <xdr:spPr>
        <a:xfrm flipV="1">
          <a:off x="1447800" y="1056576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122555</xdr:rowOff>
    </xdr:from>
    <xdr:to xmlns:xdr="http://schemas.openxmlformats.org/drawingml/2006/spreadsheetDrawing">
      <xdr:col>11</xdr:col>
      <xdr:colOff>82550</xdr:colOff>
      <xdr:row>63</xdr:row>
      <xdr:rowOff>52705</xdr:rowOff>
    </xdr:to>
    <xdr:sp macro="" textlink="">
      <xdr:nvSpPr>
        <xdr:cNvPr id="141" name="フローチャート: 判断 140"/>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37465</xdr:rowOff>
    </xdr:from>
    <xdr:ext cx="762000" cy="259080"/>
    <xdr:sp macro="" textlink="">
      <xdr:nvSpPr>
        <xdr:cNvPr id="142" name="テキスト ボックス 141"/>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162560</xdr:rowOff>
    </xdr:from>
    <xdr:to xmlns:xdr="http://schemas.openxmlformats.org/drawingml/2006/spreadsheetDrawing">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77470</xdr:rowOff>
    </xdr:from>
    <xdr:ext cx="762000" cy="254000"/>
    <xdr:sp macro="" textlink="">
      <xdr:nvSpPr>
        <xdr:cNvPr id="144" name="テキスト ボックス 143"/>
        <xdr:cNvSpPr txBox="1"/>
      </xdr:nvSpPr>
      <xdr:spPr>
        <a:xfrm>
          <a:off x="1066800" y="10878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5" name="テキスト ボックス 144"/>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6" name="テキスト ボックス 145"/>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7" name="テキスト ボックス 146"/>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8" name="テキスト ボックス 147"/>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49" name="テキスト ボックス 148"/>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142240</xdr:rowOff>
    </xdr:from>
    <xdr:to xmlns:xdr="http://schemas.openxmlformats.org/drawingml/2006/spreadsheetDrawing">
      <xdr:col>23</xdr:col>
      <xdr:colOff>184150</xdr:colOff>
      <xdr:row>60</xdr:row>
      <xdr:rowOff>72390</xdr:rowOff>
    </xdr:to>
    <xdr:sp macro="" textlink="">
      <xdr:nvSpPr>
        <xdr:cNvPr id="150" name="楕円 149"/>
        <xdr:cNvSpPr/>
      </xdr:nvSpPr>
      <xdr:spPr>
        <a:xfrm>
          <a:off x="49022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158750</xdr:rowOff>
    </xdr:from>
    <xdr:ext cx="762000" cy="259080"/>
    <xdr:sp macro="" textlink="">
      <xdr:nvSpPr>
        <xdr:cNvPr id="151" name="財政構造の弾力性該当値テキスト"/>
        <xdr:cNvSpPr txBox="1"/>
      </xdr:nvSpPr>
      <xdr:spPr>
        <a:xfrm>
          <a:off x="50419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93980</xdr:rowOff>
    </xdr:from>
    <xdr:to xmlns:xdr="http://schemas.openxmlformats.org/drawingml/2006/spreadsheetDrawing">
      <xdr:col>19</xdr:col>
      <xdr:colOff>184150</xdr:colOff>
      <xdr:row>60</xdr:row>
      <xdr:rowOff>24130</xdr:rowOff>
    </xdr:to>
    <xdr:sp macro="" textlink="">
      <xdr:nvSpPr>
        <xdr:cNvPr id="152" name="楕円 151"/>
        <xdr:cNvSpPr/>
      </xdr:nvSpPr>
      <xdr:spPr>
        <a:xfrm>
          <a:off x="40640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34290</xdr:rowOff>
    </xdr:from>
    <xdr:ext cx="736600" cy="259080"/>
    <xdr:sp macro="" textlink="">
      <xdr:nvSpPr>
        <xdr:cNvPr id="153" name="テキスト ボックス 152"/>
        <xdr:cNvSpPr txBox="1"/>
      </xdr:nvSpPr>
      <xdr:spPr>
        <a:xfrm>
          <a:off x="3733800" y="9978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21590</xdr:rowOff>
    </xdr:from>
    <xdr:to xmlns:xdr="http://schemas.openxmlformats.org/drawingml/2006/spreadsheetDrawing">
      <xdr:col>15</xdr:col>
      <xdr:colOff>133350</xdr:colOff>
      <xdr:row>59</xdr:row>
      <xdr:rowOff>123190</xdr:rowOff>
    </xdr:to>
    <xdr:sp macro="" textlink="">
      <xdr:nvSpPr>
        <xdr:cNvPr id="154" name="楕円 153"/>
        <xdr:cNvSpPr/>
      </xdr:nvSpPr>
      <xdr:spPr>
        <a:xfrm>
          <a:off x="31750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133350</xdr:rowOff>
    </xdr:from>
    <xdr:ext cx="762000" cy="254000"/>
    <xdr:sp macro="" textlink="">
      <xdr:nvSpPr>
        <xdr:cNvPr id="155" name="テキスト ボックス 154"/>
        <xdr:cNvSpPr txBox="1"/>
      </xdr:nvSpPr>
      <xdr:spPr>
        <a:xfrm>
          <a:off x="2844800" y="99060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56515</xdr:rowOff>
    </xdr:from>
    <xdr:to xmlns:xdr="http://schemas.openxmlformats.org/drawingml/2006/spreadsheetDrawing">
      <xdr:col>11</xdr:col>
      <xdr:colOff>82550</xdr:colOff>
      <xdr:row>61</xdr:row>
      <xdr:rowOff>158115</xdr:rowOff>
    </xdr:to>
    <xdr:sp macro="" textlink="">
      <xdr:nvSpPr>
        <xdr:cNvPr id="156" name="楕円 155"/>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168275</xdr:rowOff>
    </xdr:from>
    <xdr:ext cx="762000" cy="254000"/>
    <xdr:sp macro="" textlink="">
      <xdr:nvSpPr>
        <xdr:cNvPr id="157" name="テキスト ボックス 156"/>
        <xdr:cNvSpPr txBox="1"/>
      </xdr:nvSpPr>
      <xdr:spPr>
        <a:xfrm>
          <a:off x="1955800" y="10283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102235</xdr:rowOff>
    </xdr:from>
    <xdr:to xmlns:xdr="http://schemas.openxmlformats.org/drawingml/2006/spreadsheetDrawing">
      <xdr:col>7</xdr:col>
      <xdr:colOff>31750</xdr:colOff>
      <xdr:row>63</xdr:row>
      <xdr:rowOff>32385</xdr:rowOff>
    </xdr:to>
    <xdr:sp macro="" textlink="">
      <xdr:nvSpPr>
        <xdr:cNvPr id="158" name="楕円 157"/>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42545</xdr:rowOff>
    </xdr:from>
    <xdr:ext cx="762000" cy="254000"/>
    <xdr:sp macro="" textlink="">
      <xdr:nvSpPr>
        <xdr:cNvPr id="159" name="テキスト ボックス 158"/>
        <xdr:cNvSpPr txBox="1"/>
      </xdr:nvSpPr>
      <xdr:spPr>
        <a:xfrm>
          <a:off x="1066800" y="10500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2" name="テキスト ボックス 161"/>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[152,399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a:t>
          </a:r>
          <a:r>
            <a:rPr kumimoji="1" lang="ja-JP" altLang="en-US" sz="1300">
              <a:latin typeface="ＭＳ Ｐゴシック"/>
              <a:ea typeface="ＭＳ Ｐゴシック"/>
            </a:rPr>
            <a:t>、人事院勧告による一般職期末手当の増</a:t>
          </a:r>
          <a:r>
            <a:rPr kumimoji="1" lang="ja-JP" altLang="en-US" sz="1300">
              <a:latin typeface="ＭＳ Ｐゴシック"/>
              <a:ea typeface="ＭＳ Ｐゴシック"/>
            </a:rPr>
            <a:t>等により</a:t>
          </a:r>
          <a:r>
            <a:rPr kumimoji="1" lang="ja-JP" altLang="en-US" sz="1300">
              <a:latin typeface="ＭＳ Ｐゴシック"/>
              <a:ea typeface="ＭＳ Ｐゴシック"/>
            </a:rPr>
            <a:t>人件費が増加</a:t>
          </a:r>
          <a:r>
            <a:rPr kumimoji="1" lang="ja-JP" altLang="en-US" sz="1300">
              <a:latin typeface="ＭＳ Ｐゴシック"/>
              <a:ea typeface="ＭＳ Ｐゴシック"/>
            </a:rPr>
            <a:t>したものの、新型コロナウイルスワクチン接種体制確保事業や戸籍住基総合システムリプレイス事業の減等により</a:t>
          </a:r>
          <a:r>
            <a:rPr kumimoji="1" lang="ja-JP" altLang="en-US" sz="1300">
              <a:latin typeface="ＭＳ Ｐゴシック"/>
              <a:ea typeface="ＭＳ Ｐゴシック"/>
            </a:rPr>
            <a:t>物件費が大きく減少したことにより</a:t>
          </a:r>
          <a:r>
            <a:rPr kumimoji="1" lang="ja-JP" altLang="en-US" sz="1300">
              <a:latin typeface="ＭＳ Ｐゴシック"/>
              <a:ea typeface="ＭＳ Ｐゴシック"/>
            </a:rPr>
            <a:t>、人口1人当たり人件費・物件費等決算額が減少しました。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 今後も、職員の定数管理の適正化および事業の見直し等により、人件費・物件費等の削減を図り、財政健全化に取り組んでいきます。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なお、類似団体と比較して低くなっている要因は、上下水道やごみ処理等を一部事務組合で実施しており、人件費・物件費等にあたるものを補助費等として支出していることが挙げられます。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3" name="テキスト ボックス 172"/>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4000"/>
    <xdr:sp macro="" textlink="">
      <xdr:nvSpPr>
        <xdr:cNvPr id="177" name="テキスト ボックス 176"/>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4000"/>
    <xdr:sp macro="" textlink="">
      <xdr:nvSpPr>
        <xdr:cNvPr id="179" name="テキスト ボックス 178"/>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155575</xdr:rowOff>
    </xdr:to>
    <xdr:cxnSp macro="">
      <xdr:nvCxnSpPr>
        <xdr:cNvPr id="188" name="直線コネクタ 187"/>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127635</xdr:rowOff>
    </xdr:from>
    <xdr:ext cx="762000" cy="259080"/>
    <xdr:sp macro="" textlink="">
      <xdr:nvSpPr>
        <xdr:cNvPr id="189" name="人件費・物件費等の状況最小値テキスト"/>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155575</xdr:rowOff>
    </xdr:from>
    <xdr:to xmlns:xdr="http://schemas.openxmlformats.org/drawingml/2006/spreadsheetDrawing">
      <xdr:col>24</xdr:col>
      <xdr:colOff>12700</xdr:colOff>
      <xdr:row>89</xdr:row>
      <xdr:rowOff>155575</xdr:rowOff>
    </xdr:to>
    <xdr:cxnSp macro="">
      <xdr:nvCxnSpPr>
        <xdr:cNvPr id="190" name="直線コネクタ 189"/>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32385</xdr:rowOff>
    </xdr:from>
    <xdr:ext cx="762000" cy="254000"/>
    <xdr:sp macro="" textlink="">
      <xdr:nvSpPr>
        <xdr:cNvPr id="191" name="人件費・物件費等の状況最大値テキスト"/>
        <xdr:cNvSpPr txBox="1"/>
      </xdr:nvSpPr>
      <xdr:spPr>
        <a:xfrm>
          <a:off x="5041900" y="13748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117475</xdr:rowOff>
    </xdr:from>
    <xdr:to xmlns:xdr="http://schemas.openxmlformats.org/drawingml/2006/spreadsheetDrawing">
      <xdr:col>23</xdr:col>
      <xdr:colOff>133350</xdr:colOff>
      <xdr:row>81</xdr:row>
      <xdr:rowOff>118745</xdr:rowOff>
    </xdr:to>
    <xdr:cxnSp macro="">
      <xdr:nvCxnSpPr>
        <xdr:cNvPr id="193" name="直線コネクタ 192"/>
        <xdr:cNvCxnSpPr/>
      </xdr:nvCxnSpPr>
      <xdr:spPr>
        <a:xfrm flipV="1">
          <a:off x="4114800" y="140049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66040</xdr:rowOff>
    </xdr:from>
    <xdr:ext cx="762000" cy="254000"/>
    <xdr:sp macro="" textlink="">
      <xdr:nvSpPr>
        <xdr:cNvPr id="194" name="人件費・物件費等の状況平均値テキスト"/>
        <xdr:cNvSpPr txBox="1"/>
      </xdr:nvSpPr>
      <xdr:spPr>
        <a:xfrm>
          <a:off x="5041900" y="141249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93980</xdr:rowOff>
    </xdr:from>
    <xdr:to xmlns:xdr="http://schemas.openxmlformats.org/drawingml/2006/spreadsheetDrawing">
      <xdr:col>23</xdr:col>
      <xdr:colOff>184150</xdr:colOff>
      <xdr:row>83</xdr:row>
      <xdr:rowOff>24130</xdr:rowOff>
    </xdr:to>
    <xdr:sp macro="" textlink="">
      <xdr:nvSpPr>
        <xdr:cNvPr id="195" name="フローチャート: 判断 194"/>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118745</xdr:rowOff>
    </xdr:from>
    <xdr:to xmlns:xdr="http://schemas.openxmlformats.org/drawingml/2006/spreadsheetDrawing">
      <xdr:col>19</xdr:col>
      <xdr:colOff>133350</xdr:colOff>
      <xdr:row>81</xdr:row>
      <xdr:rowOff>132715</xdr:rowOff>
    </xdr:to>
    <xdr:cxnSp macro="">
      <xdr:nvCxnSpPr>
        <xdr:cNvPr id="196" name="直線コネクタ 195"/>
        <xdr:cNvCxnSpPr/>
      </xdr:nvCxnSpPr>
      <xdr:spPr>
        <a:xfrm flipV="1">
          <a:off x="3225800" y="140061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81915</xdr:rowOff>
    </xdr:from>
    <xdr:to xmlns:xdr="http://schemas.openxmlformats.org/drawingml/2006/spreadsheetDrawing">
      <xdr:col>19</xdr:col>
      <xdr:colOff>184150</xdr:colOff>
      <xdr:row>83</xdr:row>
      <xdr:rowOff>12065</xdr:rowOff>
    </xdr:to>
    <xdr:sp macro="" textlink="">
      <xdr:nvSpPr>
        <xdr:cNvPr id="197" name="フローチャート: 判断 196"/>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168910</xdr:rowOff>
    </xdr:from>
    <xdr:ext cx="736600" cy="254000"/>
    <xdr:sp macro="" textlink="">
      <xdr:nvSpPr>
        <xdr:cNvPr id="198" name="テキスト ボックス 197"/>
        <xdr:cNvSpPr txBox="1"/>
      </xdr:nvSpPr>
      <xdr:spPr>
        <a:xfrm>
          <a:off x="3733800" y="142278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126365</xdr:rowOff>
    </xdr:from>
    <xdr:to xmlns:xdr="http://schemas.openxmlformats.org/drawingml/2006/spreadsheetDrawing">
      <xdr:col>15</xdr:col>
      <xdr:colOff>82550</xdr:colOff>
      <xdr:row>81</xdr:row>
      <xdr:rowOff>132715</xdr:rowOff>
    </xdr:to>
    <xdr:cxnSp macro="">
      <xdr:nvCxnSpPr>
        <xdr:cNvPr id="199" name="直線コネクタ 198"/>
        <xdr:cNvCxnSpPr/>
      </xdr:nvCxnSpPr>
      <xdr:spPr>
        <a:xfrm>
          <a:off x="2336800" y="140138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59055</xdr:rowOff>
    </xdr:from>
    <xdr:to xmlns:xdr="http://schemas.openxmlformats.org/drawingml/2006/spreadsheetDrawing">
      <xdr:col>15</xdr:col>
      <xdr:colOff>133350</xdr:colOff>
      <xdr:row>82</xdr:row>
      <xdr:rowOff>160655</xdr:rowOff>
    </xdr:to>
    <xdr:sp macro="" textlink="">
      <xdr:nvSpPr>
        <xdr:cNvPr id="200" name="フローチャート: 判断 199"/>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145415</xdr:rowOff>
    </xdr:from>
    <xdr:ext cx="762000" cy="254000"/>
    <xdr:sp macro="" textlink="">
      <xdr:nvSpPr>
        <xdr:cNvPr id="201" name="テキスト ボックス 200"/>
        <xdr:cNvSpPr txBox="1"/>
      </xdr:nvSpPr>
      <xdr:spPr>
        <a:xfrm>
          <a:off x="2844800" y="142043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101600</xdr:rowOff>
    </xdr:from>
    <xdr:to xmlns:xdr="http://schemas.openxmlformats.org/drawingml/2006/spreadsheetDrawing">
      <xdr:col>11</xdr:col>
      <xdr:colOff>31750</xdr:colOff>
      <xdr:row>81</xdr:row>
      <xdr:rowOff>126365</xdr:rowOff>
    </xdr:to>
    <xdr:cxnSp macro="">
      <xdr:nvCxnSpPr>
        <xdr:cNvPr id="202" name="直線コネクタ 201"/>
        <xdr:cNvCxnSpPr/>
      </xdr:nvCxnSpPr>
      <xdr:spPr>
        <a:xfrm>
          <a:off x="1447800" y="139890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45085</xdr:rowOff>
    </xdr:from>
    <xdr:to xmlns:xdr="http://schemas.openxmlformats.org/drawingml/2006/spreadsheetDrawing">
      <xdr:col>11</xdr:col>
      <xdr:colOff>82550</xdr:colOff>
      <xdr:row>82</xdr:row>
      <xdr:rowOff>146685</xdr:rowOff>
    </xdr:to>
    <xdr:sp macro="" textlink="">
      <xdr:nvSpPr>
        <xdr:cNvPr id="203" name="フローチャート: 判断 202"/>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132080</xdr:rowOff>
    </xdr:from>
    <xdr:ext cx="762000" cy="254000"/>
    <xdr:sp macro="" textlink="">
      <xdr:nvSpPr>
        <xdr:cNvPr id="204" name="テキスト ボックス 203"/>
        <xdr:cNvSpPr txBox="1"/>
      </xdr:nvSpPr>
      <xdr:spPr>
        <a:xfrm>
          <a:off x="1955800" y="14190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22225</xdr:rowOff>
    </xdr:from>
    <xdr:to xmlns:xdr="http://schemas.openxmlformats.org/drawingml/2006/spreadsheetDrawing">
      <xdr:col>7</xdr:col>
      <xdr:colOff>31750</xdr:colOff>
      <xdr:row>82</xdr:row>
      <xdr:rowOff>123825</xdr:rowOff>
    </xdr:to>
    <xdr:sp macro="" textlink="">
      <xdr:nvSpPr>
        <xdr:cNvPr id="205" name="フローチャート: 判断 204"/>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109220</xdr:rowOff>
    </xdr:from>
    <xdr:ext cx="762000" cy="254000"/>
    <xdr:sp macro="" textlink="">
      <xdr:nvSpPr>
        <xdr:cNvPr id="206" name="テキスト ボックス 205"/>
        <xdr:cNvSpPr txBox="1"/>
      </xdr:nvSpPr>
      <xdr:spPr>
        <a:xfrm>
          <a:off x="1066800" y="141681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66675</xdr:rowOff>
    </xdr:from>
    <xdr:to xmlns:xdr="http://schemas.openxmlformats.org/drawingml/2006/spreadsheetDrawing">
      <xdr:col>23</xdr:col>
      <xdr:colOff>184150</xdr:colOff>
      <xdr:row>81</xdr:row>
      <xdr:rowOff>168275</xdr:rowOff>
    </xdr:to>
    <xdr:sp macro="" textlink="">
      <xdr:nvSpPr>
        <xdr:cNvPr id="212" name="楕円 211"/>
        <xdr:cNvSpPr/>
      </xdr:nvSpPr>
      <xdr:spPr>
        <a:xfrm>
          <a:off x="4902200" y="139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159385</xdr:rowOff>
    </xdr:from>
    <xdr:ext cx="762000" cy="258445"/>
    <xdr:sp macro="" textlink="">
      <xdr:nvSpPr>
        <xdr:cNvPr id="213" name="人件費・物件費等の状況該当値テキスト"/>
        <xdr:cNvSpPr txBox="1"/>
      </xdr:nvSpPr>
      <xdr:spPr>
        <a:xfrm>
          <a:off x="5041900" y="13875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67945</xdr:rowOff>
    </xdr:from>
    <xdr:to xmlns:xdr="http://schemas.openxmlformats.org/drawingml/2006/spreadsheetDrawing">
      <xdr:col>19</xdr:col>
      <xdr:colOff>184150</xdr:colOff>
      <xdr:row>81</xdr:row>
      <xdr:rowOff>169545</xdr:rowOff>
    </xdr:to>
    <xdr:sp macro="" textlink="">
      <xdr:nvSpPr>
        <xdr:cNvPr id="214" name="楕円 213"/>
        <xdr:cNvSpPr/>
      </xdr:nvSpPr>
      <xdr:spPr>
        <a:xfrm>
          <a:off x="4064000" y="139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8255</xdr:rowOff>
    </xdr:from>
    <xdr:ext cx="736600" cy="254000"/>
    <xdr:sp macro="" textlink="">
      <xdr:nvSpPr>
        <xdr:cNvPr id="215" name="テキスト ボックス 214"/>
        <xdr:cNvSpPr txBox="1"/>
      </xdr:nvSpPr>
      <xdr:spPr>
        <a:xfrm>
          <a:off x="3733800" y="137242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81915</xdr:rowOff>
    </xdr:from>
    <xdr:to xmlns:xdr="http://schemas.openxmlformats.org/drawingml/2006/spreadsheetDrawing">
      <xdr:col>15</xdr:col>
      <xdr:colOff>133350</xdr:colOff>
      <xdr:row>82</xdr:row>
      <xdr:rowOff>12065</xdr:rowOff>
    </xdr:to>
    <xdr:sp macro="" textlink="">
      <xdr:nvSpPr>
        <xdr:cNvPr id="216" name="楕円 215"/>
        <xdr:cNvSpPr/>
      </xdr:nvSpPr>
      <xdr:spPr>
        <a:xfrm>
          <a:off x="3175000" y="1396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22225</xdr:rowOff>
    </xdr:from>
    <xdr:ext cx="762000" cy="258445"/>
    <xdr:sp macro="" textlink="">
      <xdr:nvSpPr>
        <xdr:cNvPr id="217" name="テキスト ボックス 216"/>
        <xdr:cNvSpPr txBox="1"/>
      </xdr:nvSpPr>
      <xdr:spPr>
        <a:xfrm>
          <a:off x="2844800" y="1373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75565</xdr:rowOff>
    </xdr:from>
    <xdr:to xmlns:xdr="http://schemas.openxmlformats.org/drawingml/2006/spreadsheetDrawing">
      <xdr:col>11</xdr:col>
      <xdr:colOff>82550</xdr:colOff>
      <xdr:row>82</xdr:row>
      <xdr:rowOff>6350</xdr:rowOff>
    </xdr:to>
    <xdr:sp macro="" textlink="">
      <xdr:nvSpPr>
        <xdr:cNvPr id="218" name="楕円 217"/>
        <xdr:cNvSpPr/>
      </xdr:nvSpPr>
      <xdr:spPr>
        <a:xfrm>
          <a:off x="2286000" y="13963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15875</xdr:rowOff>
    </xdr:from>
    <xdr:ext cx="762000" cy="259080"/>
    <xdr:sp macro="" textlink="">
      <xdr:nvSpPr>
        <xdr:cNvPr id="219" name="テキスト ボックス 218"/>
        <xdr:cNvSpPr txBox="1"/>
      </xdr:nvSpPr>
      <xdr:spPr>
        <a:xfrm>
          <a:off x="19558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50800</xdr:rowOff>
    </xdr:from>
    <xdr:to xmlns:xdr="http://schemas.openxmlformats.org/drawingml/2006/spreadsheetDrawing">
      <xdr:col>7</xdr:col>
      <xdr:colOff>31750</xdr:colOff>
      <xdr:row>81</xdr:row>
      <xdr:rowOff>152400</xdr:rowOff>
    </xdr:to>
    <xdr:sp macro="" textlink="">
      <xdr:nvSpPr>
        <xdr:cNvPr id="220" name="楕円 219"/>
        <xdr:cNvSpPr/>
      </xdr:nvSpPr>
      <xdr:spPr>
        <a:xfrm>
          <a:off x="13970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162560</xdr:rowOff>
    </xdr:from>
    <xdr:ext cx="762000" cy="259080"/>
    <xdr:sp macro="" textlink="">
      <xdr:nvSpPr>
        <xdr:cNvPr id="221" name="テキスト ボックス 220"/>
        <xdr:cNvSpPr txBox="1"/>
      </xdr:nvSpPr>
      <xdr:spPr>
        <a:xfrm>
          <a:off x="1066800" y="1370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4" name="テキスト ボックス 223"/>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 人事院勧告により一般職および会計年度任用職員の期末手当が増加しましたが、地域手当の未導入、各種手当の見直しなどにより類似団体内や全国平均と比べ低水準にあります。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 今後も財政健全化の観点等から、給与の適正化により一層努めてまいります。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4000"/>
    <xdr:sp macro="" textlink="">
      <xdr:nvSpPr>
        <xdr:cNvPr id="238" name="テキスト ボックス 237"/>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4000"/>
    <xdr:sp macro="" textlink="">
      <xdr:nvSpPr>
        <xdr:cNvPr id="240" name="テキスト ボックス 239"/>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0" name="テキスト ボックス 249"/>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38735</xdr:rowOff>
    </xdr:from>
    <xdr:to xmlns:xdr="http://schemas.openxmlformats.org/drawingml/2006/spreadsheetDrawing">
      <xdr:col>81</xdr:col>
      <xdr:colOff>44450</xdr:colOff>
      <xdr:row>89</xdr:row>
      <xdr:rowOff>127000</xdr:rowOff>
    </xdr:to>
    <xdr:cxnSp macro="">
      <xdr:nvCxnSpPr>
        <xdr:cNvPr id="252" name="直線コネクタ 251"/>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62000" cy="254000"/>
    <xdr:sp macro="" textlink="">
      <xdr:nvSpPr>
        <xdr:cNvPr id="253" name="給与水準   （国との比較）最小値テキスト"/>
        <xdr:cNvSpPr txBox="1"/>
      </xdr:nvSpPr>
      <xdr:spPr>
        <a:xfrm>
          <a:off x="17106900" y="15358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127000</xdr:rowOff>
    </xdr:from>
    <xdr:to xmlns:xdr="http://schemas.openxmlformats.org/drawingml/2006/spreadsheetDrawing">
      <xdr:col>81</xdr:col>
      <xdr:colOff>133350</xdr:colOff>
      <xdr:row>89</xdr:row>
      <xdr:rowOff>127000</xdr:rowOff>
    </xdr:to>
    <xdr:cxnSp macro="">
      <xdr:nvCxnSpPr>
        <xdr:cNvPr id="254" name="直線コネクタ 253"/>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38735</xdr:rowOff>
    </xdr:from>
    <xdr:to xmlns:xdr="http://schemas.openxmlformats.org/drawingml/2006/spreadsheetDrawing">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146050</xdr:rowOff>
    </xdr:from>
    <xdr:to xmlns:xdr="http://schemas.openxmlformats.org/drawingml/2006/spreadsheetDrawing">
      <xdr:col>81</xdr:col>
      <xdr:colOff>44450</xdr:colOff>
      <xdr:row>84</xdr:row>
      <xdr:rowOff>168910</xdr:rowOff>
    </xdr:to>
    <xdr:cxnSp macro="">
      <xdr:nvCxnSpPr>
        <xdr:cNvPr id="257" name="直線コネクタ 256"/>
        <xdr:cNvCxnSpPr/>
      </xdr:nvCxnSpPr>
      <xdr:spPr>
        <a:xfrm flipV="1">
          <a:off x="16179800" y="145478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56515</xdr:rowOff>
    </xdr:from>
    <xdr:ext cx="762000" cy="258445"/>
    <xdr:sp macro="" textlink="">
      <xdr:nvSpPr>
        <xdr:cNvPr id="258" name="給与水準   （国との比較）平均値テキスト"/>
        <xdr:cNvSpPr txBox="1"/>
      </xdr:nvSpPr>
      <xdr:spPr>
        <a:xfrm>
          <a:off x="17106900" y="14629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111125</xdr:rowOff>
    </xdr:from>
    <xdr:to xmlns:xdr="http://schemas.openxmlformats.org/drawingml/2006/spreadsheetDrawing">
      <xdr:col>77</xdr:col>
      <xdr:colOff>44450</xdr:colOff>
      <xdr:row>84</xdr:row>
      <xdr:rowOff>168910</xdr:rowOff>
    </xdr:to>
    <xdr:cxnSp macro="">
      <xdr:nvCxnSpPr>
        <xdr:cNvPr id="260" name="直線コネクタ 259"/>
        <xdr:cNvCxnSpPr/>
      </xdr:nvCxnSpPr>
      <xdr:spPr>
        <a:xfrm>
          <a:off x="15290800" y="145129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95885</xdr:rowOff>
    </xdr:from>
    <xdr:to xmlns:xdr="http://schemas.openxmlformats.org/drawingml/2006/spreadsheetDrawing">
      <xdr:col>77</xdr:col>
      <xdr:colOff>95250</xdr:colOff>
      <xdr:row>86</xdr:row>
      <xdr:rowOff>26035</xdr:rowOff>
    </xdr:to>
    <xdr:sp macro="" textlink="">
      <xdr:nvSpPr>
        <xdr:cNvPr id="261" name="フローチャート: 判断 260"/>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10795</xdr:rowOff>
    </xdr:from>
    <xdr:ext cx="736600" cy="258445"/>
    <xdr:sp macro="" textlink="">
      <xdr:nvSpPr>
        <xdr:cNvPr id="262" name="テキスト ボックス 261"/>
        <xdr:cNvSpPr txBox="1"/>
      </xdr:nvSpPr>
      <xdr:spPr>
        <a:xfrm>
          <a:off x="15798800" y="14755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156210</xdr:rowOff>
    </xdr:from>
    <xdr:to xmlns:xdr="http://schemas.openxmlformats.org/drawingml/2006/spreadsheetDrawing">
      <xdr:col>72</xdr:col>
      <xdr:colOff>203200</xdr:colOff>
      <xdr:row>84</xdr:row>
      <xdr:rowOff>111125</xdr:rowOff>
    </xdr:to>
    <xdr:cxnSp macro="">
      <xdr:nvCxnSpPr>
        <xdr:cNvPr id="263" name="直線コネクタ 262"/>
        <xdr:cNvCxnSpPr/>
      </xdr:nvCxnSpPr>
      <xdr:spPr>
        <a:xfrm>
          <a:off x="14401800" y="1438656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4" name="フローチャート: 判断 263"/>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65" name="テキスト ボックス 264"/>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156210</xdr:rowOff>
    </xdr:from>
    <xdr:to xmlns:xdr="http://schemas.openxmlformats.org/drawingml/2006/spreadsheetDrawing">
      <xdr:col>68</xdr:col>
      <xdr:colOff>152400</xdr:colOff>
      <xdr:row>84</xdr:row>
      <xdr:rowOff>111125</xdr:rowOff>
    </xdr:to>
    <xdr:cxnSp macro="">
      <xdr:nvCxnSpPr>
        <xdr:cNvPr id="266" name="直線コネクタ 265"/>
        <xdr:cNvCxnSpPr/>
      </xdr:nvCxnSpPr>
      <xdr:spPr>
        <a:xfrm flipV="1">
          <a:off x="13512800" y="1438656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7" name="フローチャート: 判断 266"/>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147955</xdr:rowOff>
    </xdr:from>
    <xdr:ext cx="762000" cy="258445"/>
    <xdr:sp macro="" textlink="">
      <xdr:nvSpPr>
        <xdr:cNvPr id="268" name="テキスト ボックス 267"/>
        <xdr:cNvSpPr txBox="1"/>
      </xdr:nvSpPr>
      <xdr:spPr>
        <a:xfrm>
          <a:off x="14020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26670</xdr:rowOff>
    </xdr:from>
    <xdr:to xmlns:xdr="http://schemas.openxmlformats.org/drawingml/2006/spreadsheetDrawing">
      <xdr:col>64</xdr:col>
      <xdr:colOff>152400</xdr:colOff>
      <xdr:row>85</xdr:row>
      <xdr:rowOff>128270</xdr:rowOff>
    </xdr:to>
    <xdr:sp macro="" textlink="">
      <xdr:nvSpPr>
        <xdr:cNvPr id="269" name="フローチャート: 判断 268"/>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113030</xdr:rowOff>
    </xdr:from>
    <xdr:ext cx="762000" cy="259080"/>
    <xdr:sp macro="" textlink="">
      <xdr:nvSpPr>
        <xdr:cNvPr id="270" name="テキスト ボックス 269"/>
        <xdr:cNvSpPr txBox="1"/>
      </xdr:nvSpPr>
      <xdr:spPr>
        <a:xfrm>
          <a:off x="13131800" y="1468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95250</xdr:rowOff>
    </xdr:from>
    <xdr:to xmlns:xdr="http://schemas.openxmlformats.org/drawingml/2006/spreadsheetDrawing">
      <xdr:col>81</xdr:col>
      <xdr:colOff>95250</xdr:colOff>
      <xdr:row>85</xdr:row>
      <xdr:rowOff>25400</xdr:rowOff>
    </xdr:to>
    <xdr:sp macro="" textlink="">
      <xdr:nvSpPr>
        <xdr:cNvPr id="276" name="楕円 275"/>
        <xdr:cNvSpPr/>
      </xdr:nvSpPr>
      <xdr:spPr>
        <a:xfrm>
          <a:off x="16967200" y="144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111760</xdr:rowOff>
    </xdr:from>
    <xdr:ext cx="762000" cy="254000"/>
    <xdr:sp macro="" textlink="">
      <xdr:nvSpPr>
        <xdr:cNvPr id="277" name="給与水準   （国との比較）該当値テキスト"/>
        <xdr:cNvSpPr txBox="1"/>
      </xdr:nvSpPr>
      <xdr:spPr>
        <a:xfrm>
          <a:off x="17106900" y="143421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118110</xdr:rowOff>
    </xdr:from>
    <xdr:to xmlns:xdr="http://schemas.openxmlformats.org/drawingml/2006/spreadsheetDrawing">
      <xdr:col>77</xdr:col>
      <xdr:colOff>95250</xdr:colOff>
      <xdr:row>85</xdr:row>
      <xdr:rowOff>48260</xdr:rowOff>
    </xdr:to>
    <xdr:sp macro="" textlink="">
      <xdr:nvSpPr>
        <xdr:cNvPr id="278" name="楕円 277"/>
        <xdr:cNvSpPr/>
      </xdr:nvSpPr>
      <xdr:spPr>
        <a:xfrm>
          <a:off x="16129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58420</xdr:rowOff>
    </xdr:from>
    <xdr:ext cx="736600" cy="259080"/>
    <xdr:sp macro="" textlink="">
      <xdr:nvSpPr>
        <xdr:cNvPr id="279" name="テキスト ボックス 278"/>
        <xdr:cNvSpPr txBox="1"/>
      </xdr:nvSpPr>
      <xdr:spPr>
        <a:xfrm>
          <a:off x="15798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60325</xdr:rowOff>
    </xdr:from>
    <xdr:to xmlns:xdr="http://schemas.openxmlformats.org/drawingml/2006/spreadsheetDrawing">
      <xdr:col>73</xdr:col>
      <xdr:colOff>44450</xdr:colOff>
      <xdr:row>84</xdr:row>
      <xdr:rowOff>161925</xdr:rowOff>
    </xdr:to>
    <xdr:sp macro="" textlink="">
      <xdr:nvSpPr>
        <xdr:cNvPr id="280" name="楕円 279"/>
        <xdr:cNvSpPr/>
      </xdr:nvSpPr>
      <xdr:spPr>
        <a:xfrm>
          <a:off x="152400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635</xdr:rowOff>
    </xdr:from>
    <xdr:ext cx="762000" cy="259080"/>
    <xdr:sp macro="" textlink="">
      <xdr:nvSpPr>
        <xdr:cNvPr id="281" name="テキスト ボックス 280"/>
        <xdr:cNvSpPr txBox="1"/>
      </xdr:nvSpPr>
      <xdr:spPr>
        <a:xfrm>
          <a:off x="14909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105410</xdr:rowOff>
    </xdr:from>
    <xdr:to xmlns:xdr="http://schemas.openxmlformats.org/drawingml/2006/spreadsheetDrawing">
      <xdr:col>68</xdr:col>
      <xdr:colOff>203200</xdr:colOff>
      <xdr:row>84</xdr:row>
      <xdr:rowOff>35560</xdr:rowOff>
    </xdr:to>
    <xdr:sp macro="" textlink="">
      <xdr:nvSpPr>
        <xdr:cNvPr id="282" name="楕円 281"/>
        <xdr:cNvSpPr/>
      </xdr:nvSpPr>
      <xdr:spPr>
        <a:xfrm>
          <a:off x="143510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45720</xdr:rowOff>
    </xdr:from>
    <xdr:ext cx="762000" cy="259080"/>
    <xdr:sp macro="" textlink="">
      <xdr:nvSpPr>
        <xdr:cNvPr id="283" name="テキスト ボックス 282"/>
        <xdr:cNvSpPr txBox="1"/>
      </xdr:nvSpPr>
      <xdr:spPr>
        <a:xfrm>
          <a:off x="14020800" y="1410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60325</xdr:rowOff>
    </xdr:from>
    <xdr:to xmlns:xdr="http://schemas.openxmlformats.org/drawingml/2006/spreadsheetDrawing">
      <xdr:col>64</xdr:col>
      <xdr:colOff>152400</xdr:colOff>
      <xdr:row>84</xdr:row>
      <xdr:rowOff>161925</xdr:rowOff>
    </xdr:to>
    <xdr:sp macro="" textlink="">
      <xdr:nvSpPr>
        <xdr:cNvPr id="284" name="楕円 283"/>
        <xdr:cNvSpPr/>
      </xdr:nvSpPr>
      <xdr:spPr>
        <a:xfrm>
          <a:off x="134620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635</xdr:rowOff>
    </xdr:from>
    <xdr:ext cx="762000" cy="259080"/>
    <xdr:sp macro="" textlink="">
      <xdr:nvSpPr>
        <xdr:cNvPr id="285" name="テキスト ボックス 284"/>
        <xdr:cNvSpPr txBox="1"/>
      </xdr:nvSpPr>
      <xdr:spPr>
        <a:xfrm>
          <a:off x="13131800" y="1423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8" name="テキスト ボックス 287"/>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a:t>
          </a:r>
          <a:r>
            <a:rPr kumimoji="1" lang="ja-JP" altLang="en-US" sz="1300">
              <a:latin typeface="ＭＳ Ｐゴシック"/>
              <a:ea typeface="ＭＳ Ｐゴシック"/>
            </a:rPr>
            <a:t>人口が</a:t>
          </a:r>
          <a:r>
            <a:rPr kumimoji="1" lang="ja-JP" altLang="en-US" sz="1300">
              <a:latin typeface="ＭＳ Ｐゴシック"/>
              <a:ea typeface="ＭＳ Ｐゴシック"/>
            </a:rPr>
            <a:t>6,660</a:t>
          </a:r>
          <a:r>
            <a:rPr kumimoji="1" lang="ja-JP" altLang="en-US" sz="1300">
              <a:latin typeface="ＭＳ Ｐゴシック"/>
              <a:ea typeface="ＭＳ Ｐゴシック"/>
            </a:rPr>
            <a:t>人から6,516人へ144人減少したが、</a:t>
          </a:r>
          <a:r>
            <a:rPr kumimoji="1" lang="ja-JP" altLang="en-US" sz="1300">
              <a:latin typeface="ＭＳ Ｐゴシック"/>
              <a:ea typeface="ＭＳ Ｐゴシック"/>
            </a:rPr>
            <a:t>職員数は70人から68</a:t>
          </a:r>
          <a:r>
            <a:rPr kumimoji="1" lang="ja-JP" altLang="en-US" sz="1300">
              <a:latin typeface="ＭＳ Ｐゴシック"/>
              <a:ea typeface="ＭＳ Ｐゴシック"/>
            </a:rPr>
            <a:t>人へ減少</a:t>
          </a:r>
          <a:r>
            <a:rPr kumimoji="1" lang="ja-JP" altLang="en-US" sz="1300">
              <a:latin typeface="ＭＳ Ｐゴシック"/>
              <a:ea typeface="ＭＳ Ｐゴシック"/>
            </a:rPr>
            <a:t>したため、ほぼ横ばいとなりました。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 類似団体内平均と比較し低水準となっておりますが、全国や埼玉県平均との比較では高水準となっております。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 定員適正化計画（令和3～7年度）に基づき、定員管理の適正化に引き続き努めてまいります。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1" name="テキスト ボックス 300"/>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000"/>
    <xdr:sp macro="" textlink="">
      <xdr:nvSpPr>
        <xdr:cNvPr id="309" name="テキスト ボックス 308"/>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000"/>
    <xdr:sp macro="" textlink="">
      <xdr:nvSpPr>
        <xdr:cNvPr id="311" name="テキスト ボックス 310"/>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121920</xdr:rowOff>
    </xdr:from>
    <xdr:to xmlns:xdr="http://schemas.openxmlformats.org/drawingml/2006/spreadsheetDrawing">
      <xdr:col>81</xdr:col>
      <xdr:colOff>44450</xdr:colOff>
      <xdr:row>66</xdr:row>
      <xdr:rowOff>154940</xdr:rowOff>
    </xdr:to>
    <xdr:cxnSp macro="">
      <xdr:nvCxnSpPr>
        <xdr:cNvPr id="315" name="直線コネクタ 314"/>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126365</xdr:rowOff>
    </xdr:from>
    <xdr:ext cx="762000" cy="259080"/>
    <xdr:sp macro="" textlink="">
      <xdr:nvSpPr>
        <xdr:cNvPr id="316" name="定員管理の状況最小値テキスト"/>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7" name="直線コネクタ 316"/>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36830</xdr:rowOff>
    </xdr:from>
    <xdr:ext cx="762000" cy="259080"/>
    <xdr:sp macro="" textlink="">
      <xdr:nvSpPr>
        <xdr:cNvPr id="318" name="定員管理の状況最大値テキスト"/>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121920</xdr:rowOff>
    </xdr:from>
    <xdr:to xmlns:xdr="http://schemas.openxmlformats.org/drawingml/2006/spreadsheetDrawing">
      <xdr:col>81</xdr:col>
      <xdr:colOff>133350</xdr:colOff>
      <xdr:row>59</xdr:row>
      <xdr:rowOff>121920</xdr:rowOff>
    </xdr:to>
    <xdr:cxnSp macro="">
      <xdr:nvCxnSpPr>
        <xdr:cNvPr id="319" name="直線コネクタ 318"/>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146685</xdr:rowOff>
    </xdr:from>
    <xdr:to xmlns:xdr="http://schemas.openxmlformats.org/drawingml/2006/spreadsheetDrawing">
      <xdr:col>81</xdr:col>
      <xdr:colOff>44450</xdr:colOff>
      <xdr:row>60</xdr:row>
      <xdr:rowOff>153035</xdr:rowOff>
    </xdr:to>
    <xdr:cxnSp macro="">
      <xdr:nvCxnSpPr>
        <xdr:cNvPr id="320" name="直線コネクタ 319"/>
        <xdr:cNvCxnSpPr/>
      </xdr:nvCxnSpPr>
      <xdr:spPr>
        <a:xfrm>
          <a:off x="16179800" y="104336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20320</xdr:rowOff>
    </xdr:from>
    <xdr:ext cx="762000" cy="254000"/>
    <xdr:sp macro="" textlink="">
      <xdr:nvSpPr>
        <xdr:cNvPr id="321" name="定員管理の状況平均値テキスト"/>
        <xdr:cNvSpPr txBox="1"/>
      </xdr:nvSpPr>
      <xdr:spPr>
        <a:xfrm>
          <a:off x="17106900" y="106502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48260</xdr:rowOff>
    </xdr:from>
    <xdr:to xmlns:xdr="http://schemas.openxmlformats.org/drawingml/2006/spreadsheetDrawing">
      <xdr:col>81</xdr:col>
      <xdr:colOff>95250</xdr:colOff>
      <xdr:row>62</xdr:row>
      <xdr:rowOff>149860</xdr:rowOff>
    </xdr:to>
    <xdr:sp macro="" textlink="">
      <xdr:nvSpPr>
        <xdr:cNvPr id="322" name="フローチャート: 判断 321"/>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135890</xdr:rowOff>
    </xdr:from>
    <xdr:to xmlns:xdr="http://schemas.openxmlformats.org/drawingml/2006/spreadsheetDrawing">
      <xdr:col>77</xdr:col>
      <xdr:colOff>44450</xdr:colOff>
      <xdr:row>60</xdr:row>
      <xdr:rowOff>146685</xdr:rowOff>
    </xdr:to>
    <xdr:cxnSp macro="">
      <xdr:nvCxnSpPr>
        <xdr:cNvPr id="323" name="直線コネクタ 322"/>
        <xdr:cNvCxnSpPr/>
      </xdr:nvCxnSpPr>
      <xdr:spPr>
        <a:xfrm>
          <a:off x="15290800" y="10422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21590</xdr:rowOff>
    </xdr:from>
    <xdr:to xmlns:xdr="http://schemas.openxmlformats.org/drawingml/2006/spreadsheetDrawing">
      <xdr:col>77</xdr:col>
      <xdr:colOff>95250</xdr:colOff>
      <xdr:row>62</xdr:row>
      <xdr:rowOff>123190</xdr:rowOff>
    </xdr:to>
    <xdr:sp macro="" textlink="">
      <xdr:nvSpPr>
        <xdr:cNvPr id="324" name="フローチャート: 判断 323"/>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107950</xdr:rowOff>
    </xdr:from>
    <xdr:ext cx="736600" cy="259080"/>
    <xdr:sp macro="" textlink="">
      <xdr:nvSpPr>
        <xdr:cNvPr id="325" name="テキスト ボックス 324"/>
        <xdr:cNvSpPr txBox="1"/>
      </xdr:nvSpPr>
      <xdr:spPr>
        <a:xfrm>
          <a:off x="15798800" y="1073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119380</xdr:rowOff>
    </xdr:from>
    <xdr:to xmlns:xdr="http://schemas.openxmlformats.org/drawingml/2006/spreadsheetDrawing">
      <xdr:col>72</xdr:col>
      <xdr:colOff>203200</xdr:colOff>
      <xdr:row>60</xdr:row>
      <xdr:rowOff>135890</xdr:rowOff>
    </xdr:to>
    <xdr:cxnSp macro="">
      <xdr:nvCxnSpPr>
        <xdr:cNvPr id="326" name="直線コネクタ 325"/>
        <xdr:cNvCxnSpPr/>
      </xdr:nvCxnSpPr>
      <xdr:spPr>
        <a:xfrm>
          <a:off x="14401800" y="10406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18415</xdr:rowOff>
    </xdr:from>
    <xdr:to xmlns:xdr="http://schemas.openxmlformats.org/drawingml/2006/spreadsheetDrawing">
      <xdr:col>73</xdr:col>
      <xdr:colOff>44450</xdr:colOff>
      <xdr:row>62</xdr:row>
      <xdr:rowOff>120650</xdr:rowOff>
    </xdr:to>
    <xdr:sp macro="" textlink="">
      <xdr:nvSpPr>
        <xdr:cNvPr id="327" name="フローチャート: 判断 326"/>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104775</xdr:rowOff>
    </xdr:from>
    <xdr:ext cx="762000" cy="259080"/>
    <xdr:sp macro="" textlink="">
      <xdr:nvSpPr>
        <xdr:cNvPr id="328" name="テキスト ボックス 327"/>
        <xdr:cNvSpPr txBox="1"/>
      </xdr:nvSpPr>
      <xdr:spPr>
        <a:xfrm>
          <a:off x="14909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103505</xdr:rowOff>
    </xdr:from>
    <xdr:to xmlns:xdr="http://schemas.openxmlformats.org/drawingml/2006/spreadsheetDrawing">
      <xdr:col>68</xdr:col>
      <xdr:colOff>152400</xdr:colOff>
      <xdr:row>60</xdr:row>
      <xdr:rowOff>119380</xdr:rowOff>
    </xdr:to>
    <xdr:cxnSp macro="">
      <xdr:nvCxnSpPr>
        <xdr:cNvPr id="329" name="直線コネクタ 328"/>
        <xdr:cNvCxnSpPr/>
      </xdr:nvCxnSpPr>
      <xdr:spPr>
        <a:xfrm>
          <a:off x="13512800" y="103905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14605</xdr:rowOff>
    </xdr:from>
    <xdr:to xmlns:xdr="http://schemas.openxmlformats.org/drawingml/2006/spreadsheetDrawing">
      <xdr:col>68</xdr:col>
      <xdr:colOff>203200</xdr:colOff>
      <xdr:row>62</xdr:row>
      <xdr:rowOff>116205</xdr:rowOff>
    </xdr:to>
    <xdr:sp macro="" textlink="">
      <xdr:nvSpPr>
        <xdr:cNvPr id="330" name="フローチャート: 判断 329"/>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100965</xdr:rowOff>
    </xdr:from>
    <xdr:ext cx="762000" cy="254000"/>
    <xdr:sp macro="" textlink="">
      <xdr:nvSpPr>
        <xdr:cNvPr id="331" name="テキスト ボックス 330"/>
        <xdr:cNvSpPr txBox="1"/>
      </xdr:nvSpPr>
      <xdr:spPr>
        <a:xfrm>
          <a:off x="14020800" y="107308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17780</xdr:rowOff>
    </xdr:from>
    <xdr:to xmlns:xdr="http://schemas.openxmlformats.org/drawingml/2006/spreadsheetDrawing">
      <xdr:col>64</xdr:col>
      <xdr:colOff>152400</xdr:colOff>
      <xdr:row>62</xdr:row>
      <xdr:rowOff>118745</xdr:rowOff>
    </xdr:to>
    <xdr:sp macro="" textlink="">
      <xdr:nvSpPr>
        <xdr:cNvPr id="332" name="フローチャート: 判断 331"/>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103505</xdr:rowOff>
    </xdr:from>
    <xdr:ext cx="762000" cy="259080"/>
    <xdr:sp macro="" textlink="">
      <xdr:nvSpPr>
        <xdr:cNvPr id="333" name="テキスト ボックス 332"/>
        <xdr:cNvSpPr txBox="1"/>
      </xdr:nvSpPr>
      <xdr:spPr>
        <a:xfrm>
          <a:off x="13131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34" name="テキスト ボックス 333"/>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35" name="テキスト ボックス 334"/>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6" name="テキスト ボックス 335"/>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7" name="テキスト ボックス 336"/>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38" name="テキスト ボックス 337"/>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102235</xdr:rowOff>
    </xdr:from>
    <xdr:to xmlns:xdr="http://schemas.openxmlformats.org/drawingml/2006/spreadsheetDrawing">
      <xdr:col>81</xdr:col>
      <xdr:colOff>95250</xdr:colOff>
      <xdr:row>61</xdr:row>
      <xdr:rowOff>32385</xdr:rowOff>
    </xdr:to>
    <xdr:sp macro="" textlink="">
      <xdr:nvSpPr>
        <xdr:cNvPr id="339" name="楕円 338"/>
        <xdr:cNvSpPr/>
      </xdr:nvSpPr>
      <xdr:spPr>
        <a:xfrm>
          <a:off x="169672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118745</xdr:rowOff>
    </xdr:from>
    <xdr:ext cx="762000" cy="259080"/>
    <xdr:sp macro="" textlink="">
      <xdr:nvSpPr>
        <xdr:cNvPr id="340" name="定員管理の状況該当値テキスト"/>
        <xdr:cNvSpPr txBox="1"/>
      </xdr:nvSpPr>
      <xdr:spPr>
        <a:xfrm>
          <a:off x="17106900" y="1023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95885</xdr:rowOff>
    </xdr:from>
    <xdr:to xmlns:xdr="http://schemas.openxmlformats.org/drawingml/2006/spreadsheetDrawing">
      <xdr:col>77</xdr:col>
      <xdr:colOff>95250</xdr:colOff>
      <xdr:row>61</xdr:row>
      <xdr:rowOff>26035</xdr:rowOff>
    </xdr:to>
    <xdr:sp macro="" textlink="">
      <xdr:nvSpPr>
        <xdr:cNvPr id="341" name="楕円 340"/>
        <xdr:cNvSpPr/>
      </xdr:nvSpPr>
      <xdr:spPr>
        <a:xfrm>
          <a:off x="161290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36195</xdr:rowOff>
    </xdr:from>
    <xdr:ext cx="736600" cy="259080"/>
    <xdr:sp macro="" textlink="">
      <xdr:nvSpPr>
        <xdr:cNvPr id="342" name="テキスト ボックス 341"/>
        <xdr:cNvSpPr txBox="1"/>
      </xdr:nvSpPr>
      <xdr:spPr>
        <a:xfrm>
          <a:off x="15798800" y="10151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43" name="楕円 342"/>
        <xdr:cNvSpPr/>
      </xdr:nvSpPr>
      <xdr:spPr>
        <a:xfrm>
          <a:off x="15240000" y="10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2000" cy="259080"/>
    <xdr:sp macro="" textlink="">
      <xdr:nvSpPr>
        <xdr:cNvPr id="344" name="テキスト ボックス 343"/>
        <xdr:cNvSpPr txBox="1"/>
      </xdr:nvSpPr>
      <xdr:spPr>
        <a:xfrm>
          <a:off x="14909800" y="1014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68580</xdr:rowOff>
    </xdr:from>
    <xdr:to xmlns:xdr="http://schemas.openxmlformats.org/drawingml/2006/spreadsheetDrawing">
      <xdr:col>68</xdr:col>
      <xdr:colOff>203200</xdr:colOff>
      <xdr:row>60</xdr:row>
      <xdr:rowOff>170180</xdr:rowOff>
    </xdr:to>
    <xdr:sp macro="" textlink="">
      <xdr:nvSpPr>
        <xdr:cNvPr id="345" name="楕円 344"/>
        <xdr:cNvSpPr/>
      </xdr:nvSpPr>
      <xdr:spPr>
        <a:xfrm>
          <a:off x="14351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8890</xdr:rowOff>
    </xdr:from>
    <xdr:ext cx="762000" cy="254000"/>
    <xdr:sp macro="" textlink="">
      <xdr:nvSpPr>
        <xdr:cNvPr id="346" name="テキスト ボックス 345"/>
        <xdr:cNvSpPr txBox="1"/>
      </xdr:nvSpPr>
      <xdr:spPr>
        <a:xfrm>
          <a:off x="14020800" y="10124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52705</xdr:rowOff>
    </xdr:from>
    <xdr:to xmlns:xdr="http://schemas.openxmlformats.org/drawingml/2006/spreadsheetDrawing">
      <xdr:col>64</xdr:col>
      <xdr:colOff>152400</xdr:colOff>
      <xdr:row>60</xdr:row>
      <xdr:rowOff>154940</xdr:rowOff>
    </xdr:to>
    <xdr:sp macro="" textlink="">
      <xdr:nvSpPr>
        <xdr:cNvPr id="347" name="楕円 346"/>
        <xdr:cNvSpPr/>
      </xdr:nvSpPr>
      <xdr:spPr>
        <a:xfrm>
          <a:off x="13462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164465</xdr:rowOff>
    </xdr:from>
    <xdr:ext cx="762000" cy="259080"/>
    <xdr:sp macro="" textlink="">
      <xdr:nvSpPr>
        <xdr:cNvPr id="348" name="テキスト ボックス 347"/>
        <xdr:cNvSpPr txBox="1"/>
      </xdr:nvSpPr>
      <xdr:spPr>
        <a:xfrm>
          <a:off x="131318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51" name="テキスト ボックス 350"/>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 元利償還金の減少や公債費に準ずる債務負担行為にかかるもの（中小企業経営対策利子補給金等）の減少により、若干改善しました。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a:t>
          </a:r>
          <a:r>
            <a:rPr kumimoji="1" lang="ja-JP" altLang="en-US" sz="1300">
              <a:latin typeface="ＭＳ Ｐゴシック"/>
              <a:ea typeface="ＭＳ Ｐゴシック"/>
            </a:rPr>
            <a:t>当該比率は依然として全国平均を大きく上回っており、類似団体内にいも下位となっているため、新規に発行する町債は、元金償還額を上回らない設定とし、町債を発行する際には、交付税措置のある事業債を活用するなど、比率の改善に努め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4000"/>
    <xdr:sp macro="" textlink="">
      <xdr:nvSpPr>
        <xdr:cNvPr id="368" name="テキスト ボックス 367"/>
        <xdr:cNvSpPr txBox="1"/>
      </xdr:nvSpPr>
      <xdr:spPr>
        <a:xfrm>
          <a:off x="12065000" y="7084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4000"/>
    <xdr:sp macro="" textlink="">
      <xdr:nvSpPr>
        <xdr:cNvPr id="370" name="テキスト ボックス 369"/>
        <xdr:cNvSpPr txBox="1"/>
      </xdr:nvSpPr>
      <xdr:spPr>
        <a:xfrm>
          <a:off x="12065000" y="660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52070</xdr:rowOff>
    </xdr:to>
    <xdr:cxnSp macro="">
      <xdr:nvCxnSpPr>
        <xdr:cNvPr id="375" name="直線コネクタ 374"/>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76"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52070</xdr:rowOff>
    </xdr:from>
    <xdr:to xmlns:xdr="http://schemas.openxmlformats.org/drawingml/2006/spreadsheetDrawing">
      <xdr:col>81</xdr:col>
      <xdr:colOff>133350</xdr:colOff>
      <xdr:row>45</xdr:row>
      <xdr:rowOff>52070</xdr:rowOff>
    </xdr:to>
    <xdr:cxnSp macro="">
      <xdr:nvCxnSpPr>
        <xdr:cNvPr id="377" name="直線コネクタ 376"/>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8"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9" name="直線コネクタ 378"/>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140970</xdr:rowOff>
    </xdr:from>
    <xdr:to xmlns:xdr="http://schemas.openxmlformats.org/drawingml/2006/spreadsheetDrawing">
      <xdr:col>81</xdr:col>
      <xdr:colOff>44450</xdr:colOff>
      <xdr:row>42</xdr:row>
      <xdr:rowOff>160655</xdr:rowOff>
    </xdr:to>
    <xdr:cxnSp macro="">
      <xdr:nvCxnSpPr>
        <xdr:cNvPr id="380" name="直線コネクタ 379"/>
        <xdr:cNvCxnSpPr/>
      </xdr:nvCxnSpPr>
      <xdr:spPr>
        <a:xfrm flipV="1">
          <a:off x="16179800" y="73418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160020</xdr:rowOff>
    </xdr:from>
    <xdr:ext cx="762000" cy="259080"/>
    <xdr:sp macro="" textlink="">
      <xdr:nvSpPr>
        <xdr:cNvPr id="381" name="公債費負担の状況平均値テキスト"/>
        <xdr:cNvSpPr txBox="1"/>
      </xdr:nvSpPr>
      <xdr:spPr>
        <a:xfrm>
          <a:off x="17106900" y="6846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143510</xdr:rowOff>
    </xdr:from>
    <xdr:to xmlns:xdr="http://schemas.openxmlformats.org/drawingml/2006/spreadsheetDrawing">
      <xdr:col>81</xdr:col>
      <xdr:colOff>95250</xdr:colOff>
      <xdr:row>41</xdr:row>
      <xdr:rowOff>73660</xdr:rowOff>
    </xdr:to>
    <xdr:sp macro="" textlink="">
      <xdr:nvSpPr>
        <xdr:cNvPr id="382" name="フローチャート: 判断 381"/>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160655</xdr:rowOff>
    </xdr:from>
    <xdr:to xmlns:xdr="http://schemas.openxmlformats.org/drawingml/2006/spreadsheetDrawing">
      <xdr:col>77</xdr:col>
      <xdr:colOff>44450</xdr:colOff>
      <xdr:row>43</xdr:row>
      <xdr:rowOff>56515</xdr:rowOff>
    </xdr:to>
    <xdr:cxnSp macro="">
      <xdr:nvCxnSpPr>
        <xdr:cNvPr id="383" name="直線コネクタ 382"/>
        <xdr:cNvCxnSpPr/>
      </xdr:nvCxnSpPr>
      <xdr:spPr>
        <a:xfrm flipV="1">
          <a:off x="15290800" y="73615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133985</xdr:rowOff>
    </xdr:from>
    <xdr:to xmlns:xdr="http://schemas.openxmlformats.org/drawingml/2006/spreadsheetDrawing">
      <xdr:col>77</xdr:col>
      <xdr:colOff>95250</xdr:colOff>
      <xdr:row>41</xdr:row>
      <xdr:rowOff>64135</xdr:rowOff>
    </xdr:to>
    <xdr:sp macro="" textlink="">
      <xdr:nvSpPr>
        <xdr:cNvPr id="384" name="フローチャート: 判断 383"/>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74930</xdr:rowOff>
    </xdr:from>
    <xdr:ext cx="736600" cy="254000"/>
    <xdr:sp macro="" textlink="">
      <xdr:nvSpPr>
        <xdr:cNvPr id="385" name="テキスト ボックス 384"/>
        <xdr:cNvSpPr txBox="1"/>
      </xdr:nvSpPr>
      <xdr:spPr>
        <a:xfrm>
          <a:off x="15798800" y="67614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56515</xdr:rowOff>
    </xdr:from>
    <xdr:to xmlns:xdr="http://schemas.openxmlformats.org/drawingml/2006/spreadsheetDrawing">
      <xdr:col>72</xdr:col>
      <xdr:colOff>203200</xdr:colOff>
      <xdr:row>43</xdr:row>
      <xdr:rowOff>114300</xdr:rowOff>
    </xdr:to>
    <xdr:cxnSp macro="">
      <xdr:nvCxnSpPr>
        <xdr:cNvPr id="386" name="直線コネクタ 385"/>
        <xdr:cNvCxnSpPr/>
      </xdr:nvCxnSpPr>
      <xdr:spPr>
        <a:xfrm flipV="1">
          <a:off x="14401800" y="742886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153670</xdr:rowOff>
    </xdr:from>
    <xdr:to xmlns:xdr="http://schemas.openxmlformats.org/drawingml/2006/spreadsheetDrawing">
      <xdr:col>73</xdr:col>
      <xdr:colOff>44450</xdr:colOff>
      <xdr:row>41</xdr:row>
      <xdr:rowOff>83820</xdr:rowOff>
    </xdr:to>
    <xdr:sp macro="" textlink="">
      <xdr:nvSpPr>
        <xdr:cNvPr id="387" name="フローチャート: 判断 386"/>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93980</xdr:rowOff>
    </xdr:from>
    <xdr:ext cx="762000" cy="259080"/>
    <xdr:sp macro="" textlink="">
      <xdr:nvSpPr>
        <xdr:cNvPr id="388" name="テキスト ボックス 387"/>
        <xdr:cNvSpPr txBox="1"/>
      </xdr:nvSpPr>
      <xdr:spPr>
        <a:xfrm>
          <a:off x="14909800" y="678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114300</xdr:rowOff>
    </xdr:from>
    <xdr:to xmlns:xdr="http://schemas.openxmlformats.org/drawingml/2006/spreadsheetDrawing">
      <xdr:col>68</xdr:col>
      <xdr:colOff>152400</xdr:colOff>
      <xdr:row>43</xdr:row>
      <xdr:rowOff>133985</xdr:rowOff>
    </xdr:to>
    <xdr:cxnSp macro="">
      <xdr:nvCxnSpPr>
        <xdr:cNvPr id="389" name="直線コネクタ 388"/>
        <xdr:cNvCxnSpPr/>
      </xdr:nvCxnSpPr>
      <xdr:spPr>
        <a:xfrm flipV="1">
          <a:off x="13512800" y="74866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142240</xdr:rowOff>
    </xdr:from>
    <xdr:ext cx="762000" cy="259080"/>
    <xdr:sp macro="" textlink="">
      <xdr:nvSpPr>
        <xdr:cNvPr id="391" name="テキスト ボックス 390"/>
        <xdr:cNvSpPr txBox="1"/>
      </xdr:nvSpPr>
      <xdr:spPr>
        <a:xfrm>
          <a:off x="14020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92" name="フローチャート: 判断 391"/>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142240</xdr:rowOff>
    </xdr:from>
    <xdr:ext cx="762000" cy="259080"/>
    <xdr:sp macro="" textlink="">
      <xdr:nvSpPr>
        <xdr:cNvPr id="393" name="テキスト ボックス 392"/>
        <xdr:cNvSpPr txBox="1"/>
      </xdr:nvSpPr>
      <xdr:spPr>
        <a:xfrm>
          <a:off x="13131800" y="682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90170</xdr:rowOff>
    </xdr:from>
    <xdr:to xmlns:xdr="http://schemas.openxmlformats.org/drawingml/2006/spreadsheetDrawing">
      <xdr:col>81</xdr:col>
      <xdr:colOff>95250</xdr:colOff>
      <xdr:row>43</xdr:row>
      <xdr:rowOff>20320</xdr:rowOff>
    </xdr:to>
    <xdr:sp macro="" textlink="">
      <xdr:nvSpPr>
        <xdr:cNvPr id="399" name="楕円 398"/>
        <xdr:cNvSpPr/>
      </xdr:nvSpPr>
      <xdr:spPr>
        <a:xfrm>
          <a:off x="169672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62230</xdr:rowOff>
    </xdr:from>
    <xdr:ext cx="762000" cy="259080"/>
    <xdr:sp macro="" textlink="">
      <xdr:nvSpPr>
        <xdr:cNvPr id="400" name="公債費負担の状況該当値テキスト"/>
        <xdr:cNvSpPr txBox="1"/>
      </xdr:nvSpPr>
      <xdr:spPr>
        <a:xfrm>
          <a:off x="17106900" y="726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109855</xdr:rowOff>
    </xdr:from>
    <xdr:to xmlns:xdr="http://schemas.openxmlformats.org/drawingml/2006/spreadsheetDrawing">
      <xdr:col>77</xdr:col>
      <xdr:colOff>95250</xdr:colOff>
      <xdr:row>43</xdr:row>
      <xdr:rowOff>40640</xdr:rowOff>
    </xdr:to>
    <xdr:sp macro="" textlink="">
      <xdr:nvSpPr>
        <xdr:cNvPr id="401" name="楕円 400"/>
        <xdr:cNvSpPr/>
      </xdr:nvSpPr>
      <xdr:spPr>
        <a:xfrm>
          <a:off x="16129000" y="7310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24765</xdr:rowOff>
    </xdr:from>
    <xdr:ext cx="736600" cy="259080"/>
    <xdr:sp macro="" textlink="">
      <xdr:nvSpPr>
        <xdr:cNvPr id="402" name="テキスト ボックス 401"/>
        <xdr:cNvSpPr txBox="1"/>
      </xdr:nvSpPr>
      <xdr:spPr>
        <a:xfrm>
          <a:off x="15798800" y="739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6350</xdr:rowOff>
    </xdr:from>
    <xdr:to xmlns:xdr="http://schemas.openxmlformats.org/drawingml/2006/spreadsheetDrawing">
      <xdr:col>73</xdr:col>
      <xdr:colOff>44450</xdr:colOff>
      <xdr:row>43</xdr:row>
      <xdr:rowOff>107315</xdr:rowOff>
    </xdr:to>
    <xdr:sp macro="" textlink="">
      <xdr:nvSpPr>
        <xdr:cNvPr id="403" name="楕円 402"/>
        <xdr:cNvSpPr/>
      </xdr:nvSpPr>
      <xdr:spPr>
        <a:xfrm>
          <a:off x="15240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92075</xdr:rowOff>
    </xdr:from>
    <xdr:ext cx="762000" cy="259080"/>
    <xdr:sp macro="" textlink="">
      <xdr:nvSpPr>
        <xdr:cNvPr id="404" name="テキスト ボックス 403"/>
        <xdr:cNvSpPr txBox="1"/>
      </xdr:nvSpPr>
      <xdr:spPr>
        <a:xfrm>
          <a:off x="14909800" y="746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63500</xdr:rowOff>
    </xdr:from>
    <xdr:to xmlns:xdr="http://schemas.openxmlformats.org/drawingml/2006/spreadsheetDrawing">
      <xdr:col>68</xdr:col>
      <xdr:colOff>203200</xdr:colOff>
      <xdr:row>43</xdr:row>
      <xdr:rowOff>165100</xdr:rowOff>
    </xdr:to>
    <xdr:sp macro="" textlink="">
      <xdr:nvSpPr>
        <xdr:cNvPr id="405" name="楕円 404"/>
        <xdr:cNvSpPr/>
      </xdr:nvSpPr>
      <xdr:spPr>
        <a:xfrm>
          <a:off x="14351000" y="74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149860</xdr:rowOff>
    </xdr:from>
    <xdr:ext cx="762000" cy="259080"/>
    <xdr:sp macro="" textlink="">
      <xdr:nvSpPr>
        <xdr:cNvPr id="406" name="テキスト ボックス 405"/>
        <xdr:cNvSpPr txBox="1"/>
      </xdr:nvSpPr>
      <xdr:spPr>
        <a:xfrm>
          <a:off x="14020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83185</xdr:rowOff>
    </xdr:from>
    <xdr:to xmlns:xdr="http://schemas.openxmlformats.org/drawingml/2006/spreadsheetDrawing">
      <xdr:col>64</xdr:col>
      <xdr:colOff>152400</xdr:colOff>
      <xdr:row>44</xdr:row>
      <xdr:rowOff>13335</xdr:rowOff>
    </xdr:to>
    <xdr:sp macro="" textlink="">
      <xdr:nvSpPr>
        <xdr:cNvPr id="407" name="楕円 406"/>
        <xdr:cNvSpPr/>
      </xdr:nvSpPr>
      <xdr:spPr>
        <a:xfrm>
          <a:off x="13462000" y="74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169545</xdr:rowOff>
    </xdr:from>
    <xdr:ext cx="762000" cy="254000"/>
    <xdr:sp macro="" textlink="">
      <xdr:nvSpPr>
        <xdr:cNvPr id="408" name="テキスト ボックス 407"/>
        <xdr:cNvSpPr txBox="1"/>
      </xdr:nvSpPr>
      <xdr:spPr>
        <a:xfrm>
          <a:off x="13131800" y="7541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1" name="テキスト ボックス 410"/>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地方債償還元金が減少したことや、充当可能基金が大幅に増加したことで、</a:t>
          </a:r>
          <a:r>
            <a:rPr kumimoji="1" lang="ja-JP" altLang="en-US" sz="1300">
              <a:latin typeface="ＭＳ Ｐゴシック"/>
              <a:ea typeface="ＭＳ Ｐゴシック"/>
            </a:rPr>
            <a:t>充当可能財源が将来負担額を上回ったため、比率は算定されませんでした。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a:t>
          </a:r>
          <a:r>
            <a:rPr kumimoji="1" lang="ja-JP" altLang="en-US" sz="1300">
              <a:latin typeface="ＭＳ Ｐゴシック"/>
              <a:ea typeface="ＭＳ Ｐゴシック"/>
            </a:rPr>
            <a:t>新規に発行する町債は、元金償還額を上回らない設定とし、町債を発行する際には、交付税措置のある事業債を活用するなど、比率の改善に努めていきます。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22" name="テキスト ボックス 421"/>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000"/>
    <xdr:sp macro="" textlink="">
      <xdr:nvSpPr>
        <xdr:cNvPr id="426" name="テキスト ボックス 425"/>
        <xdr:cNvSpPr txBox="1"/>
      </xdr:nvSpPr>
      <xdr:spPr>
        <a:xfrm>
          <a:off x="1206500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000"/>
    <xdr:sp macro="" textlink="">
      <xdr:nvSpPr>
        <xdr:cNvPr id="428" name="テキスト ボックス 427"/>
        <xdr:cNvSpPr txBox="1"/>
      </xdr:nvSpPr>
      <xdr:spPr>
        <a:xfrm>
          <a:off x="1206500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139065</xdr:rowOff>
    </xdr:to>
    <xdr:cxnSp macro="">
      <xdr:nvCxnSpPr>
        <xdr:cNvPr id="439" name="直線コネクタ 438"/>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111125</xdr:rowOff>
    </xdr:from>
    <xdr:ext cx="762000" cy="254000"/>
    <xdr:sp macro="" textlink="">
      <xdr:nvSpPr>
        <xdr:cNvPr id="440" name="将来負担の状況最小値テキスト"/>
        <xdr:cNvSpPr txBox="1"/>
      </xdr:nvSpPr>
      <xdr:spPr>
        <a:xfrm>
          <a:off x="17106900" y="38830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139065</xdr:rowOff>
    </xdr:from>
    <xdr:to xmlns:xdr="http://schemas.openxmlformats.org/drawingml/2006/spreadsheetDrawing">
      <xdr:col>81</xdr:col>
      <xdr:colOff>133350</xdr:colOff>
      <xdr:row>22</xdr:row>
      <xdr:rowOff>139065</xdr:rowOff>
    </xdr:to>
    <xdr:cxnSp macro="">
      <xdr:nvCxnSpPr>
        <xdr:cNvPr id="441" name="直線コネクタ 440"/>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4000"/>
    <xdr:sp macro="" textlink="">
      <xdr:nvSpPr>
        <xdr:cNvPr id="442" name="将来負担の状況最大値テキスト"/>
        <xdr:cNvSpPr txBox="1"/>
      </xdr:nvSpPr>
      <xdr:spPr>
        <a:xfrm>
          <a:off x="17106900" y="2006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17</xdr:row>
      <xdr:rowOff>81280</xdr:rowOff>
    </xdr:from>
    <xdr:to xmlns:xdr="http://schemas.openxmlformats.org/drawingml/2006/spreadsheetDrawing">
      <xdr:col>72</xdr:col>
      <xdr:colOff>203200</xdr:colOff>
      <xdr:row>19</xdr:row>
      <xdr:rowOff>132715</xdr:rowOff>
    </xdr:to>
    <xdr:cxnSp macro="">
      <xdr:nvCxnSpPr>
        <xdr:cNvPr id="444" name="直線コネクタ 443"/>
        <xdr:cNvCxnSpPr/>
      </xdr:nvCxnSpPr>
      <xdr:spPr>
        <a:xfrm flipV="1">
          <a:off x="14401800" y="2995930"/>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4000"/>
    <xdr:sp macro="" textlink="">
      <xdr:nvSpPr>
        <xdr:cNvPr id="445" name="将来負担の状況平均値テキスト"/>
        <xdr:cNvSpPr txBox="1"/>
      </xdr:nvSpPr>
      <xdr:spPr>
        <a:xfrm>
          <a:off x="17106900" y="22352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19</xdr:row>
      <xdr:rowOff>132715</xdr:rowOff>
    </xdr:from>
    <xdr:to xmlns:xdr="http://schemas.openxmlformats.org/drawingml/2006/spreadsheetDrawing">
      <xdr:col>68</xdr:col>
      <xdr:colOff>152400</xdr:colOff>
      <xdr:row>21</xdr:row>
      <xdr:rowOff>129540</xdr:rowOff>
    </xdr:to>
    <xdr:cxnSp macro="">
      <xdr:nvCxnSpPr>
        <xdr:cNvPr id="447" name="直線コネクタ 446"/>
        <xdr:cNvCxnSpPr/>
      </xdr:nvCxnSpPr>
      <xdr:spPr>
        <a:xfrm flipV="1">
          <a:off x="13512800" y="3390265"/>
          <a:ext cx="8890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4000"/>
    <xdr:sp macro="" textlink="">
      <xdr:nvSpPr>
        <xdr:cNvPr id="449" name="テキスト ボックス 448"/>
        <xdr:cNvSpPr txBox="1"/>
      </xdr:nvSpPr>
      <xdr:spPr>
        <a:xfrm>
          <a:off x="15798800" y="2031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0" name="フローチャート: 判断 449"/>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4000"/>
    <xdr:sp macro="" textlink="">
      <xdr:nvSpPr>
        <xdr:cNvPr id="451" name="テキスト ボックス 450"/>
        <xdr:cNvSpPr txBox="1"/>
      </xdr:nvSpPr>
      <xdr:spPr>
        <a:xfrm>
          <a:off x="1490980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92075</xdr:rowOff>
    </xdr:from>
    <xdr:to xmlns:xdr="http://schemas.openxmlformats.org/drawingml/2006/spreadsheetDrawing">
      <xdr:col>68</xdr:col>
      <xdr:colOff>203200</xdr:colOff>
      <xdr:row>14</xdr:row>
      <xdr:rowOff>22225</xdr:rowOff>
    </xdr:to>
    <xdr:sp macro="" textlink="">
      <xdr:nvSpPr>
        <xdr:cNvPr id="452" name="フローチャート: 判断 451"/>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32385</xdr:rowOff>
    </xdr:from>
    <xdr:ext cx="762000" cy="254000"/>
    <xdr:sp macro="" textlink="">
      <xdr:nvSpPr>
        <xdr:cNvPr id="453" name="テキスト ボックス 452"/>
        <xdr:cNvSpPr txBox="1"/>
      </xdr:nvSpPr>
      <xdr:spPr>
        <a:xfrm>
          <a:off x="14020800" y="2089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85090</xdr:rowOff>
    </xdr:from>
    <xdr:to xmlns:xdr="http://schemas.openxmlformats.org/drawingml/2006/spreadsheetDrawing">
      <xdr:col>64</xdr:col>
      <xdr:colOff>152400</xdr:colOff>
      <xdr:row>14</xdr:row>
      <xdr:rowOff>15240</xdr:rowOff>
    </xdr:to>
    <xdr:sp macro="" textlink="">
      <xdr:nvSpPr>
        <xdr:cNvPr id="454" name="フローチャート: 判断 453"/>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25400</xdr:rowOff>
    </xdr:from>
    <xdr:ext cx="762000" cy="259080"/>
    <xdr:sp macro="" textlink="">
      <xdr:nvSpPr>
        <xdr:cNvPr id="455" name="テキスト ボックス 454"/>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30480</xdr:rowOff>
    </xdr:from>
    <xdr:to xmlns:xdr="http://schemas.openxmlformats.org/drawingml/2006/spreadsheetDrawing">
      <xdr:col>73</xdr:col>
      <xdr:colOff>44450</xdr:colOff>
      <xdr:row>17</xdr:row>
      <xdr:rowOff>132080</xdr:rowOff>
    </xdr:to>
    <xdr:sp macro="" textlink="">
      <xdr:nvSpPr>
        <xdr:cNvPr id="461" name="楕円 460"/>
        <xdr:cNvSpPr/>
      </xdr:nvSpPr>
      <xdr:spPr>
        <a:xfrm>
          <a:off x="15240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116840</xdr:rowOff>
    </xdr:from>
    <xdr:ext cx="762000" cy="259080"/>
    <xdr:sp macro="" textlink="">
      <xdr:nvSpPr>
        <xdr:cNvPr id="462" name="テキスト ボックス 461"/>
        <xdr:cNvSpPr txBox="1"/>
      </xdr:nvSpPr>
      <xdr:spPr>
        <a:xfrm>
          <a:off x="14909800" y="303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81915</xdr:rowOff>
    </xdr:from>
    <xdr:to xmlns:xdr="http://schemas.openxmlformats.org/drawingml/2006/spreadsheetDrawing">
      <xdr:col>68</xdr:col>
      <xdr:colOff>203200</xdr:colOff>
      <xdr:row>20</xdr:row>
      <xdr:rowOff>12065</xdr:rowOff>
    </xdr:to>
    <xdr:sp macro="" textlink="">
      <xdr:nvSpPr>
        <xdr:cNvPr id="463" name="楕円 462"/>
        <xdr:cNvSpPr/>
      </xdr:nvSpPr>
      <xdr:spPr>
        <a:xfrm>
          <a:off x="14351000" y="333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168275</xdr:rowOff>
    </xdr:from>
    <xdr:ext cx="762000" cy="254000"/>
    <xdr:sp macro="" textlink="">
      <xdr:nvSpPr>
        <xdr:cNvPr id="464" name="テキスト ボックス 463"/>
        <xdr:cNvSpPr txBox="1"/>
      </xdr:nvSpPr>
      <xdr:spPr>
        <a:xfrm>
          <a:off x="14020800" y="3425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78740</xdr:rowOff>
    </xdr:from>
    <xdr:to xmlns:xdr="http://schemas.openxmlformats.org/drawingml/2006/spreadsheetDrawing">
      <xdr:col>64</xdr:col>
      <xdr:colOff>152400</xdr:colOff>
      <xdr:row>22</xdr:row>
      <xdr:rowOff>8890</xdr:rowOff>
    </xdr:to>
    <xdr:sp macro="" textlink="">
      <xdr:nvSpPr>
        <xdr:cNvPr id="465" name="楕円 464"/>
        <xdr:cNvSpPr/>
      </xdr:nvSpPr>
      <xdr:spPr>
        <a:xfrm>
          <a:off x="13462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165100</xdr:rowOff>
    </xdr:from>
    <xdr:ext cx="762000" cy="259080"/>
    <xdr:sp macro="" textlink="">
      <xdr:nvSpPr>
        <xdr:cNvPr id="466" name="テキスト ボックス 465"/>
        <xdr:cNvSpPr txBox="1"/>
      </xdr:nvSpPr>
      <xdr:spPr>
        <a:xfrm>
          <a:off x="13131800" y="376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 対前年度比では、人事院勧告に伴う</a:t>
          </a:r>
          <a:r>
            <a:rPr kumimoji="1" lang="ja-JP" altLang="en-US" sz="1300">
              <a:latin typeface="ＭＳ Ｐゴシック"/>
              <a:ea typeface="ＭＳ Ｐゴシック"/>
            </a:rPr>
            <a:t>一般職および会計年度任用職員の期末手当の増や、会計年度任用技能労務職員の増及び最低賃金対応による増により</a:t>
          </a:r>
          <a:r>
            <a:rPr kumimoji="1" lang="ja-JP" altLang="en-US" sz="1300">
              <a:latin typeface="ＭＳ Ｐゴシック"/>
              <a:ea typeface="ＭＳ Ｐゴシック"/>
            </a:rPr>
            <a:t>、上昇しました。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 類似団体内や全国、埼玉県平均と比較しても低水準となっていますが、</a:t>
          </a:r>
          <a:r>
            <a:rPr kumimoji="1" lang="ja-JP" altLang="en-US" sz="1300">
              <a:latin typeface="ＭＳ Ｐゴシック"/>
              <a:ea typeface="ＭＳ Ｐゴシック"/>
            </a:rPr>
            <a:t>今後も、時間外手当の抑制や定員適正化計画に基づく職員数の管理等により、人件費の抑制に努めてまいります。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100330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15240</xdr:rowOff>
    </xdr:from>
    <xdr:ext cx="762000" cy="259080"/>
    <xdr:sp macro="" textlink="">
      <xdr:nvSpPr>
        <xdr:cNvPr id="64" name="人件費最大値テキスト"/>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100330</xdr:rowOff>
    </xdr:from>
    <xdr:to xmlns:xdr="http://schemas.openxmlformats.org/drawingml/2006/spreadsheetDrawing">
      <xdr:col>24</xdr:col>
      <xdr:colOff>114300</xdr:colOff>
      <xdr:row>33</xdr:row>
      <xdr:rowOff>100330</xdr:rowOff>
    </xdr:to>
    <xdr:cxnSp macro="">
      <xdr:nvCxnSpPr>
        <xdr:cNvPr id="65" name="直線コネクタ 64"/>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130810</xdr:rowOff>
    </xdr:from>
    <xdr:to xmlns:xdr="http://schemas.openxmlformats.org/drawingml/2006/spreadsheetDrawing">
      <xdr:col>24</xdr:col>
      <xdr:colOff>25400</xdr:colOff>
      <xdr:row>36</xdr:row>
      <xdr:rowOff>43180</xdr:rowOff>
    </xdr:to>
    <xdr:cxnSp macro="">
      <xdr:nvCxnSpPr>
        <xdr:cNvPr id="66" name="直線コネクタ 65"/>
        <xdr:cNvCxnSpPr/>
      </xdr:nvCxnSpPr>
      <xdr:spPr>
        <a:xfrm>
          <a:off x="3987800" y="61315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100330</xdr:rowOff>
    </xdr:from>
    <xdr:to xmlns:xdr="http://schemas.openxmlformats.org/drawingml/2006/spreadsheetDrawing">
      <xdr:col>19</xdr:col>
      <xdr:colOff>187325</xdr:colOff>
      <xdr:row>35</xdr:row>
      <xdr:rowOff>130810</xdr:rowOff>
    </xdr:to>
    <xdr:cxnSp macro="">
      <xdr:nvCxnSpPr>
        <xdr:cNvPr id="69" name="直線コネクタ 68"/>
        <xdr:cNvCxnSpPr/>
      </xdr:nvCxnSpPr>
      <xdr:spPr>
        <a:xfrm>
          <a:off x="3098800" y="6101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1520" cy="259080"/>
    <xdr:sp macro="" textlink="">
      <xdr:nvSpPr>
        <xdr:cNvPr id="71" name="テキスト ボックス 70"/>
        <xdr:cNvSpPr txBox="1"/>
      </xdr:nvSpPr>
      <xdr:spPr>
        <a:xfrm>
          <a:off x="3606800" y="64262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100330</xdr:rowOff>
    </xdr:from>
    <xdr:to xmlns:xdr="http://schemas.openxmlformats.org/drawingml/2006/spreadsheetDrawing">
      <xdr:col>15</xdr:col>
      <xdr:colOff>98425</xdr:colOff>
      <xdr:row>36</xdr:row>
      <xdr:rowOff>119380</xdr:rowOff>
    </xdr:to>
    <xdr:cxnSp macro="">
      <xdr:nvCxnSpPr>
        <xdr:cNvPr id="72" name="直線コネクタ 71"/>
        <xdr:cNvCxnSpPr/>
      </xdr:nvCxnSpPr>
      <xdr:spPr>
        <a:xfrm flipV="1">
          <a:off x="2209800" y="610108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119380</xdr:rowOff>
    </xdr:from>
    <xdr:to xmlns:xdr="http://schemas.openxmlformats.org/drawingml/2006/spreadsheetDrawing">
      <xdr:col>11</xdr:col>
      <xdr:colOff>9525</xdr:colOff>
      <xdr:row>37</xdr:row>
      <xdr:rowOff>123190</xdr:rowOff>
    </xdr:to>
    <xdr:cxnSp macro="">
      <xdr:nvCxnSpPr>
        <xdr:cNvPr id="75" name="直線コネクタ 74"/>
        <xdr:cNvCxnSpPr/>
      </xdr:nvCxnSpPr>
      <xdr:spPr>
        <a:xfrm flipV="1">
          <a:off x="1320800" y="62915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156210</xdr:rowOff>
    </xdr:from>
    <xdr:to xmlns:xdr="http://schemas.openxmlformats.org/drawingml/2006/spreadsheetDrawing">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71120</xdr:rowOff>
    </xdr:from>
    <xdr:ext cx="756920" cy="259080"/>
    <xdr:sp macro="" textlink="">
      <xdr:nvSpPr>
        <xdr:cNvPr id="77" name="テキスト ボックス 76"/>
        <xdr:cNvSpPr txBox="1"/>
      </xdr:nvSpPr>
      <xdr:spPr>
        <a:xfrm>
          <a:off x="1828800" y="65862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5080</xdr:rowOff>
    </xdr:from>
    <xdr:ext cx="756920" cy="259080"/>
    <xdr:sp macro="" textlink="">
      <xdr:nvSpPr>
        <xdr:cNvPr id="79" name="テキスト ボックス 78"/>
        <xdr:cNvSpPr txBox="1"/>
      </xdr:nvSpPr>
      <xdr:spPr>
        <a:xfrm>
          <a:off x="939800" y="61772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2" name="テキスト ボックス 81"/>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163830</xdr:rowOff>
    </xdr:from>
    <xdr:to xmlns:xdr="http://schemas.openxmlformats.org/drawingml/2006/spreadsheetDrawing">
      <xdr:col>24</xdr:col>
      <xdr:colOff>76200</xdr:colOff>
      <xdr:row>36</xdr:row>
      <xdr:rowOff>93980</xdr:rowOff>
    </xdr:to>
    <xdr:sp macro="" textlink="">
      <xdr:nvSpPr>
        <xdr:cNvPr id="85" name="楕円 84"/>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8890</xdr:rowOff>
    </xdr:from>
    <xdr:ext cx="762000" cy="254000"/>
    <xdr:sp macro="" textlink="">
      <xdr:nvSpPr>
        <xdr:cNvPr id="86" name="人件費該当値テキスト"/>
        <xdr:cNvSpPr txBox="1"/>
      </xdr:nvSpPr>
      <xdr:spPr>
        <a:xfrm>
          <a:off x="4914900" y="6009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80010</xdr:rowOff>
    </xdr:from>
    <xdr:to xmlns:xdr="http://schemas.openxmlformats.org/drawingml/2006/spreadsheetDrawing">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20320</xdr:rowOff>
    </xdr:from>
    <xdr:ext cx="731520" cy="254000"/>
    <xdr:sp macro="" textlink="">
      <xdr:nvSpPr>
        <xdr:cNvPr id="88" name="テキスト ボックス 87"/>
        <xdr:cNvSpPr txBox="1"/>
      </xdr:nvSpPr>
      <xdr:spPr>
        <a:xfrm>
          <a:off x="3606800" y="58496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49530</xdr:rowOff>
    </xdr:from>
    <xdr:to xmlns:xdr="http://schemas.openxmlformats.org/drawingml/2006/spreadsheetDrawing">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161290</xdr:rowOff>
    </xdr:from>
    <xdr:ext cx="762000" cy="259080"/>
    <xdr:sp macro="" textlink="">
      <xdr:nvSpPr>
        <xdr:cNvPr id="90" name="テキスト ボックス 89"/>
        <xdr:cNvSpPr txBox="1"/>
      </xdr:nvSpPr>
      <xdr:spPr>
        <a:xfrm>
          <a:off x="2717800" y="581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68580</xdr:rowOff>
    </xdr:from>
    <xdr:to xmlns:xdr="http://schemas.openxmlformats.org/drawingml/2006/spreadsheetDrawing">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8890</xdr:rowOff>
    </xdr:from>
    <xdr:ext cx="756920" cy="254000"/>
    <xdr:sp macro="" textlink="">
      <xdr:nvSpPr>
        <xdr:cNvPr id="92" name="テキスト ボックス 91"/>
        <xdr:cNvSpPr txBox="1"/>
      </xdr:nvSpPr>
      <xdr:spPr>
        <a:xfrm>
          <a:off x="1828800" y="60096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72390</xdr:rowOff>
    </xdr:from>
    <xdr:to xmlns:xdr="http://schemas.openxmlformats.org/drawingml/2006/spreadsheetDrawing">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158750</xdr:rowOff>
    </xdr:from>
    <xdr:ext cx="756920" cy="259080"/>
    <xdr:sp macro="" textlink="">
      <xdr:nvSpPr>
        <xdr:cNvPr id="94" name="テキスト ボックス 93"/>
        <xdr:cNvSpPr txBox="1"/>
      </xdr:nvSpPr>
      <xdr:spPr>
        <a:xfrm>
          <a:off x="939800" y="65024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対前年度比では、</a:t>
          </a:r>
          <a:r>
            <a:rPr kumimoji="1" lang="ja-JP" altLang="en-US" sz="1300">
              <a:latin typeface="ＭＳ Ｐゴシック"/>
              <a:ea typeface="ＭＳ Ｐゴシック"/>
            </a:rPr>
            <a:t>新型コロナウイルスワクチン接種体制確保事業や戸籍住基総合システムリプレイス事業の減により、</a:t>
          </a:r>
          <a:r>
            <a:rPr kumimoji="1" lang="ja-JP" altLang="en-US" sz="1300">
              <a:latin typeface="ＭＳ Ｐゴシック"/>
              <a:ea typeface="ＭＳ Ｐゴシック"/>
            </a:rPr>
            <a:t>低下しました。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また、</a:t>
          </a:r>
          <a:r>
            <a:rPr kumimoji="1" lang="ja-JP" altLang="en-US" sz="1300">
              <a:latin typeface="ＭＳ Ｐゴシック"/>
              <a:ea typeface="ＭＳ Ｐゴシック"/>
            </a:rPr>
            <a:t>類似団体内や全国、埼玉県平均と比較しても低水準となっています。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 今後も事業見直しによる費用削減を図り、行財政改革の取組を通じて、財政健全化に取り組んでいきます。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920" cy="254000"/>
    <xdr:sp macro="" textlink="">
      <xdr:nvSpPr>
        <xdr:cNvPr id="110" name="テキスト ボックス 109"/>
        <xdr:cNvSpPr txBox="1"/>
      </xdr:nvSpPr>
      <xdr:spPr>
        <a:xfrm>
          <a:off x="1193800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920" cy="254000"/>
    <xdr:sp macro="" textlink="">
      <xdr:nvSpPr>
        <xdr:cNvPr id="112" name="テキスト ボックス 111"/>
        <xdr:cNvSpPr txBox="1"/>
      </xdr:nvSpPr>
      <xdr:spPr>
        <a:xfrm>
          <a:off x="1193800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920" cy="254000"/>
    <xdr:sp macro="" textlink="">
      <xdr:nvSpPr>
        <xdr:cNvPr id="114" name="テキスト ボックス 113"/>
        <xdr:cNvSpPr txBox="1"/>
      </xdr:nvSpPr>
      <xdr:spPr>
        <a:xfrm>
          <a:off x="1193800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920" cy="254000"/>
    <xdr:sp macro="" textlink="">
      <xdr:nvSpPr>
        <xdr:cNvPr id="116" name="テキスト ボックス 115"/>
        <xdr:cNvSpPr txBox="1"/>
      </xdr:nvSpPr>
      <xdr:spPr>
        <a:xfrm>
          <a:off x="1193800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1270</xdr:rowOff>
    </xdr:from>
    <xdr:to xmlns:xdr="http://schemas.openxmlformats.org/drawingml/2006/spreadsheetDrawing">
      <xdr:col>82</xdr:col>
      <xdr:colOff>107950</xdr:colOff>
      <xdr:row>20</xdr:row>
      <xdr:rowOff>122555</xdr:rowOff>
    </xdr:to>
    <xdr:cxnSp macro="">
      <xdr:nvCxnSpPr>
        <xdr:cNvPr id="119" name="直線コネクタ 118"/>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94615</xdr:rowOff>
    </xdr:from>
    <xdr:ext cx="762000" cy="259080"/>
    <xdr:sp macro="" textlink="">
      <xdr:nvSpPr>
        <xdr:cNvPr id="120" name="物件費最小値テキスト"/>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122555</xdr:rowOff>
    </xdr:from>
    <xdr:to xmlns:xdr="http://schemas.openxmlformats.org/drawingml/2006/spreadsheetDrawing">
      <xdr:col>82</xdr:col>
      <xdr:colOff>196850</xdr:colOff>
      <xdr:row>20</xdr:row>
      <xdr:rowOff>122555</xdr:rowOff>
    </xdr:to>
    <xdr:cxnSp macro="">
      <xdr:nvCxnSpPr>
        <xdr:cNvPr id="121" name="直線コネクタ 120"/>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87630</xdr:rowOff>
    </xdr:from>
    <xdr:ext cx="762000" cy="254000"/>
    <xdr:sp macro="" textlink="">
      <xdr:nvSpPr>
        <xdr:cNvPr id="122" name="物件費最大値テキスト"/>
        <xdr:cNvSpPr txBox="1"/>
      </xdr:nvSpPr>
      <xdr:spPr>
        <a:xfrm>
          <a:off x="16598900" y="23164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1270</xdr:rowOff>
    </xdr:from>
    <xdr:to xmlns:xdr="http://schemas.openxmlformats.org/drawingml/2006/spreadsheetDrawing">
      <xdr:col>82</xdr:col>
      <xdr:colOff>196850</xdr:colOff>
      <xdr:row>15</xdr:row>
      <xdr:rowOff>1270</xdr:rowOff>
    </xdr:to>
    <xdr:cxnSp macro="">
      <xdr:nvCxnSpPr>
        <xdr:cNvPr id="123" name="直線コネクタ 122"/>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106680</xdr:rowOff>
    </xdr:from>
    <xdr:to xmlns:xdr="http://schemas.openxmlformats.org/drawingml/2006/spreadsheetDrawing">
      <xdr:col>82</xdr:col>
      <xdr:colOff>107950</xdr:colOff>
      <xdr:row>15</xdr:row>
      <xdr:rowOff>115570</xdr:rowOff>
    </xdr:to>
    <xdr:cxnSp macro="">
      <xdr:nvCxnSpPr>
        <xdr:cNvPr id="124" name="直線コネクタ 123"/>
        <xdr:cNvCxnSpPr/>
      </xdr:nvCxnSpPr>
      <xdr:spPr>
        <a:xfrm flipV="1">
          <a:off x="15671800" y="267843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5"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83820</xdr:rowOff>
    </xdr:from>
    <xdr:to xmlns:xdr="http://schemas.openxmlformats.org/drawingml/2006/spreadsheetDrawing">
      <xdr:col>78</xdr:col>
      <xdr:colOff>69850</xdr:colOff>
      <xdr:row>15</xdr:row>
      <xdr:rowOff>115570</xdr:rowOff>
    </xdr:to>
    <xdr:cxnSp macro="">
      <xdr:nvCxnSpPr>
        <xdr:cNvPr id="127" name="直線コネクタ 126"/>
        <xdr:cNvCxnSpPr/>
      </xdr:nvCxnSpPr>
      <xdr:spPr>
        <a:xfrm>
          <a:off x="14782800" y="26555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8" name="フローチャート: 判断 127"/>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4000"/>
    <xdr:sp macro="" textlink="">
      <xdr:nvSpPr>
        <xdr:cNvPr id="129" name="テキスト ボックス 128"/>
        <xdr:cNvSpPr txBox="1"/>
      </xdr:nvSpPr>
      <xdr:spPr>
        <a:xfrm>
          <a:off x="15290800" y="29698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83820</xdr:rowOff>
    </xdr:from>
    <xdr:to xmlns:xdr="http://schemas.openxmlformats.org/drawingml/2006/spreadsheetDrawing">
      <xdr:col>73</xdr:col>
      <xdr:colOff>180975</xdr:colOff>
      <xdr:row>15</xdr:row>
      <xdr:rowOff>161290</xdr:rowOff>
    </xdr:to>
    <xdr:cxnSp macro="">
      <xdr:nvCxnSpPr>
        <xdr:cNvPr id="130" name="直線コネクタ 129"/>
        <xdr:cNvCxnSpPr/>
      </xdr:nvCxnSpPr>
      <xdr:spPr>
        <a:xfrm flipV="1">
          <a:off x="13893800" y="265557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85090</xdr:rowOff>
    </xdr:from>
    <xdr:to xmlns:xdr="http://schemas.openxmlformats.org/drawingml/2006/spreadsheetDrawing">
      <xdr:col>74</xdr:col>
      <xdr:colOff>31750</xdr:colOff>
      <xdr:row>17</xdr:row>
      <xdr:rowOff>15240</xdr:rowOff>
    </xdr:to>
    <xdr:sp macro="" textlink="">
      <xdr:nvSpPr>
        <xdr:cNvPr id="131" name="フローチャート: 判断 130"/>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0</xdr:rowOff>
    </xdr:from>
    <xdr:ext cx="762000" cy="259080"/>
    <xdr:sp macro="" textlink="">
      <xdr:nvSpPr>
        <xdr:cNvPr id="132" name="テキスト ボックス 131"/>
        <xdr:cNvSpPr txBox="1"/>
      </xdr:nvSpPr>
      <xdr:spPr>
        <a:xfrm>
          <a:off x="14401800"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161290</xdr:rowOff>
    </xdr:from>
    <xdr:to xmlns:xdr="http://schemas.openxmlformats.org/drawingml/2006/spreadsheetDrawing">
      <xdr:col>69</xdr:col>
      <xdr:colOff>92075</xdr:colOff>
      <xdr:row>15</xdr:row>
      <xdr:rowOff>170180</xdr:rowOff>
    </xdr:to>
    <xdr:cxnSp macro="">
      <xdr:nvCxnSpPr>
        <xdr:cNvPr id="133" name="直線コネクタ 132"/>
        <xdr:cNvCxnSpPr/>
      </xdr:nvCxnSpPr>
      <xdr:spPr>
        <a:xfrm flipV="1">
          <a:off x="13004800" y="27330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36830</xdr:rowOff>
    </xdr:from>
    <xdr:ext cx="756920" cy="259080"/>
    <xdr:sp macro="" textlink="">
      <xdr:nvSpPr>
        <xdr:cNvPr id="135" name="テキスト ボックス 134"/>
        <xdr:cNvSpPr txBox="1"/>
      </xdr:nvSpPr>
      <xdr:spPr>
        <a:xfrm>
          <a:off x="13512800" y="29514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5080</xdr:rowOff>
    </xdr:from>
    <xdr:to xmlns:xdr="http://schemas.openxmlformats.org/drawingml/2006/spreadsheetDrawing">
      <xdr:col>65</xdr:col>
      <xdr:colOff>53975</xdr:colOff>
      <xdr:row>17</xdr:row>
      <xdr:rowOff>106680</xdr:rowOff>
    </xdr:to>
    <xdr:sp macro="" textlink="">
      <xdr:nvSpPr>
        <xdr:cNvPr id="136" name="フローチャート: 判断 135"/>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91440</xdr:rowOff>
    </xdr:from>
    <xdr:ext cx="762000" cy="259080"/>
    <xdr:sp macro="" textlink="">
      <xdr:nvSpPr>
        <xdr:cNvPr id="137" name="テキスト ボックス 136"/>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39" name="テキスト ボックス 138"/>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0" name="テキスト ボックス 139"/>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2" name="テキスト ボックス 141"/>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55880</xdr:rowOff>
    </xdr:from>
    <xdr:to xmlns:xdr="http://schemas.openxmlformats.org/drawingml/2006/spreadsheetDrawing">
      <xdr:col>82</xdr:col>
      <xdr:colOff>158750</xdr:colOff>
      <xdr:row>15</xdr:row>
      <xdr:rowOff>157480</xdr:rowOff>
    </xdr:to>
    <xdr:sp macro="" textlink="">
      <xdr:nvSpPr>
        <xdr:cNvPr id="143" name="楕円 142"/>
        <xdr:cNvSpPr/>
      </xdr:nvSpPr>
      <xdr:spPr>
        <a:xfrm>
          <a:off x="16459200" y="26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135890</xdr:rowOff>
    </xdr:from>
    <xdr:ext cx="762000" cy="259080"/>
    <xdr:sp macro="" textlink="">
      <xdr:nvSpPr>
        <xdr:cNvPr id="144" name="物件費該当値テキスト"/>
        <xdr:cNvSpPr txBox="1"/>
      </xdr:nvSpPr>
      <xdr:spPr>
        <a:xfrm>
          <a:off x="16598900" y="253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64770</xdr:rowOff>
    </xdr:from>
    <xdr:to xmlns:xdr="http://schemas.openxmlformats.org/drawingml/2006/spreadsheetDrawing">
      <xdr:col>78</xdr:col>
      <xdr:colOff>120650</xdr:colOff>
      <xdr:row>15</xdr:row>
      <xdr:rowOff>166370</xdr:rowOff>
    </xdr:to>
    <xdr:sp macro="" textlink="">
      <xdr:nvSpPr>
        <xdr:cNvPr id="145" name="楕円 144"/>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5080</xdr:rowOff>
    </xdr:from>
    <xdr:ext cx="736600" cy="259080"/>
    <xdr:sp macro="" textlink="">
      <xdr:nvSpPr>
        <xdr:cNvPr id="146" name="テキスト ボックス 145"/>
        <xdr:cNvSpPr txBox="1"/>
      </xdr:nvSpPr>
      <xdr:spPr>
        <a:xfrm>
          <a:off x="15290800" y="2405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33020</xdr:rowOff>
    </xdr:from>
    <xdr:to xmlns:xdr="http://schemas.openxmlformats.org/drawingml/2006/spreadsheetDrawing">
      <xdr:col>74</xdr:col>
      <xdr:colOff>31750</xdr:colOff>
      <xdr:row>15</xdr:row>
      <xdr:rowOff>134620</xdr:rowOff>
    </xdr:to>
    <xdr:sp macro="" textlink="">
      <xdr:nvSpPr>
        <xdr:cNvPr id="147" name="楕円 146"/>
        <xdr:cNvSpPr/>
      </xdr:nvSpPr>
      <xdr:spPr>
        <a:xfrm>
          <a:off x="1473200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144780</xdr:rowOff>
    </xdr:from>
    <xdr:ext cx="762000" cy="254000"/>
    <xdr:sp macro="" textlink="">
      <xdr:nvSpPr>
        <xdr:cNvPr id="148" name="テキスト ボックス 147"/>
        <xdr:cNvSpPr txBox="1"/>
      </xdr:nvSpPr>
      <xdr:spPr>
        <a:xfrm>
          <a:off x="14401800" y="23736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49" name="楕円 148"/>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56920" cy="259080"/>
    <xdr:sp macro="" textlink="">
      <xdr:nvSpPr>
        <xdr:cNvPr id="150" name="テキスト ボックス 149"/>
        <xdr:cNvSpPr txBox="1"/>
      </xdr:nvSpPr>
      <xdr:spPr>
        <a:xfrm>
          <a:off x="13512800" y="24511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119380</xdr:rowOff>
    </xdr:from>
    <xdr:to xmlns:xdr="http://schemas.openxmlformats.org/drawingml/2006/spreadsheetDrawing">
      <xdr:col>65</xdr:col>
      <xdr:colOff>53975</xdr:colOff>
      <xdr:row>16</xdr:row>
      <xdr:rowOff>49530</xdr:rowOff>
    </xdr:to>
    <xdr:sp macro="" textlink="">
      <xdr:nvSpPr>
        <xdr:cNvPr id="151" name="楕円 150"/>
        <xdr:cNvSpPr/>
      </xdr:nvSpPr>
      <xdr:spPr>
        <a:xfrm>
          <a:off x="12954000" y="26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59690</xdr:rowOff>
    </xdr:from>
    <xdr:ext cx="762000" cy="259080"/>
    <xdr:sp macro="" textlink="">
      <xdr:nvSpPr>
        <xdr:cNvPr id="152" name="テキスト ボックス 151"/>
        <xdr:cNvSpPr txBox="1"/>
      </xdr:nvSpPr>
      <xdr:spPr>
        <a:xfrm>
          <a:off x="12623800" y="245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 対前年度比では、子育て世帯等臨時特別支援の価格高騰支援給付金分および非課税世帯等給付金分の皆減や、子どものための教育・保育給付費の減</a:t>
          </a:r>
          <a:r>
            <a:rPr kumimoji="1" lang="ja-JP" altLang="en-US" sz="1300">
              <a:latin typeface="ＭＳ Ｐゴシック"/>
              <a:ea typeface="ＭＳ Ｐゴシック"/>
            </a:rPr>
            <a:t>等により、</a:t>
          </a:r>
          <a:r>
            <a:rPr kumimoji="1" lang="ja-JP" altLang="en-US" sz="1300">
              <a:latin typeface="ＭＳ Ｐゴシック"/>
              <a:ea typeface="ＭＳ Ｐゴシック"/>
            </a:rPr>
            <a:t/>
          </a:r>
          <a:r>
            <a:rPr kumimoji="1" lang="ja-JP" altLang="en-US" sz="1300">
              <a:latin typeface="ＭＳ Ｐゴシック"/>
              <a:ea typeface="ＭＳ Ｐゴシック"/>
            </a:rPr>
            <a:t>扶助費充当経常一般財源額が減少した</a:t>
          </a:r>
          <a:r>
            <a:rPr kumimoji="1" lang="ja-JP" altLang="en-US" sz="1300">
              <a:latin typeface="ＭＳ Ｐゴシック"/>
              <a:ea typeface="ＭＳ Ｐゴシック"/>
            </a:rPr>
            <a:t>ため、低下しました。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 類似団体内平均と比較し同水準ですが、全国や埼玉県平均と比較し高水準となります。</a:t>
          </a:r>
          <a:r>
            <a:rPr kumimoji="1" lang="ja-JP" altLang="en-US" sz="1300">
              <a:latin typeface="ＭＳ Ｐゴシック"/>
              <a:ea typeface="ＭＳ Ｐゴシック"/>
            </a:rPr>
            <a:t>介護予防事業の実施等により高齢者に係る扶助費の抑制を図る等、財政を圧迫しないように努めてまいります。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4" name="テキスト ボックス 163"/>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6" name="テキスト ボックス 165"/>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68" name="テキスト ボックス 167"/>
        <xdr:cNvSpPr txBox="1"/>
      </xdr:nvSpPr>
      <xdr:spPr>
        <a:xfrm>
          <a:off x="254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70" name="テキスト ボックス 169"/>
        <xdr:cNvSpPr txBox="1"/>
      </xdr:nvSpPr>
      <xdr:spPr>
        <a:xfrm>
          <a:off x="254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2" name="テキスト ボックス 171"/>
        <xdr:cNvSpPr txBox="1"/>
      </xdr:nvSpPr>
      <xdr:spPr>
        <a:xfrm>
          <a:off x="254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4" name="テキスト ボックス 173"/>
        <xdr:cNvSpPr txBox="1"/>
      </xdr:nvSpPr>
      <xdr:spPr>
        <a:xfrm>
          <a:off x="254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6" name="テキスト ボックス 175"/>
        <xdr:cNvSpPr txBox="1"/>
      </xdr:nvSpPr>
      <xdr:spPr>
        <a:xfrm>
          <a:off x="254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78" name="テキスト ボックス 177"/>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165100</xdr:rowOff>
    </xdr:to>
    <xdr:cxnSp macro="">
      <xdr:nvCxnSpPr>
        <xdr:cNvPr id="180" name="直線コネクタ 179"/>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1" name="扶助費最小値テキスト"/>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2" name="直線コネクタ 181"/>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165100</xdr:rowOff>
    </xdr:from>
    <xdr:to xmlns:xdr="http://schemas.openxmlformats.org/drawingml/2006/spreadsheetDrawing">
      <xdr:col>24</xdr:col>
      <xdr:colOff>25400</xdr:colOff>
      <xdr:row>56</xdr:row>
      <xdr:rowOff>12700</xdr:rowOff>
    </xdr:to>
    <xdr:cxnSp macro="">
      <xdr:nvCxnSpPr>
        <xdr:cNvPr id="185" name="直線コネクタ 184"/>
        <xdr:cNvCxnSpPr/>
      </xdr:nvCxnSpPr>
      <xdr:spPr>
        <a:xfrm>
          <a:off x="3987800" y="95948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186" name="扶助費平均値テキスト"/>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165100</xdr:rowOff>
    </xdr:from>
    <xdr:to xmlns:xdr="http://schemas.openxmlformats.org/drawingml/2006/spreadsheetDrawing">
      <xdr:col>19</xdr:col>
      <xdr:colOff>187325</xdr:colOff>
      <xdr:row>56</xdr:row>
      <xdr:rowOff>31750</xdr:rowOff>
    </xdr:to>
    <xdr:cxnSp macro="">
      <xdr:nvCxnSpPr>
        <xdr:cNvPr id="188" name="直線コネクタ 187"/>
        <xdr:cNvCxnSpPr/>
      </xdr:nvCxnSpPr>
      <xdr:spPr>
        <a:xfrm flipV="1">
          <a:off x="3098800" y="95948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1520" cy="254000"/>
    <xdr:sp macro="" textlink="">
      <xdr:nvSpPr>
        <xdr:cNvPr id="190" name="テキスト ボックス 189"/>
        <xdr:cNvSpPr txBox="1"/>
      </xdr:nvSpPr>
      <xdr:spPr>
        <a:xfrm>
          <a:off x="3606800" y="92557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31750</xdr:rowOff>
    </xdr:from>
    <xdr:to xmlns:xdr="http://schemas.openxmlformats.org/drawingml/2006/spreadsheetDrawing">
      <xdr:col>15</xdr:col>
      <xdr:colOff>98425</xdr:colOff>
      <xdr:row>56</xdr:row>
      <xdr:rowOff>127000</xdr:rowOff>
    </xdr:to>
    <xdr:cxnSp macro="">
      <xdr:nvCxnSpPr>
        <xdr:cNvPr id="191" name="直線コネクタ 190"/>
        <xdr:cNvCxnSpPr/>
      </xdr:nvCxnSpPr>
      <xdr:spPr>
        <a:xfrm flipV="1">
          <a:off x="2209800" y="96329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149860</xdr:rowOff>
    </xdr:from>
    <xdr:ext cx="762000" cy="259080"/>
    <xdr:sp macro="" textlink="">
      <xdr:nvSpPr>
        <xdr:cNvPr id="193" name="テキスト ボックス 192"/>
        <xdr:cNvSpPr txBox="1"/>
      </xdr:nvSpPr>
      <xdr:spPr>
        <a:xfrm>
          <a:off x="2717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57</xdr:row>
      <xdr:rowOff>127000</xdr:rowOff>
    </xdr:to>
    <xdr:cxnSp macro="">
      <xdr:nvCxnSpPr>
        <xdr:cNvPr id="194" name="直線コネクタ 193"/>
        <xdr:cNvCxnSpPr/>
      </xdr:nvCxnSpPr>
      <xdr:spPr>
        <a:xfrm flipV="1">
          <a:off x="1320800" y="97282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6920" cy="259080"/>
    <xdr:sp macro="" textlink="">
      <xdr:nvSpPr>
        <xdr:cNvPr id="196" name="テキスト ボックス 195"/>
        <xdr:cNvSpPr txBox="1"/>
      </xdr:nvSpPr>
      <xdr:spPr>
        <a:xfrm>
          <a:off x="1828800" y="933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56920" cy="259080"/>
    <xdr:sp macro="" textlink="">
      <xdr:nvSpPr>
        <xdr:cNvPr id="198" name="テキスト ボックス 197"/>
        <xdr:cNvSpPr txBox="1"/>
      </xdr:nvSpPr>
      <xdr:spPr>
        <a:xfrm>
          <a:off x="939800" y="9446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1" name="テキスト ボックス 200"/>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04" name="楕円 203"/>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205" name="扶助費該当値テキスト"/>
        <xdr:cNvSpPr txBox="1"/>
      </xdr:nvSpPr>
      <xdr:spPr>
        <a:xfrm>
          <a:off x="49149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206" name="楕円 205"/>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29210</xdr:rowOff>
    </xdr:from>
    <xdr:ext cx="731520" cy="254000"/>
    <xdr:sp macro="" textlink="">
      <xdr:nvSpPr>
        <xdr:cNvPr id="207" name="テキスト ボックス 206"/>
        <xdr:cNvSpPr txBox="1"/>
      </xdr:nvSpPr>
      <xdr:spPr>
        <a:xfrm>
          <a:off x="3606800" y="963041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208" name="楕円 207"/>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209" name="テキスト ボックス 208"/>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0" name="楕円 209"/>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162560</xdr:rowOff>
    </xdr:from>
    <xdr:ext cx="756920" cy="259080"/>
    <xdr:sp macro="" textlink="">
      <xdr:nvSpPr>
        <xdr:cNvPr id="211" name="テキスト ボックス 210"/>
        <xdr:cNvSpPr txBox="1"/>
      </xdr:nvSpPr>
      <xdr:spPr>
        <a:xfrm>
          <a:off x="182880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76200</xdr:rowOff>
    </xdr:from>
    <xdr:to xmlns:xdr="http://schemas.openxmlformats.org/drawingml/2006/spreadsheetDrawing">
      <xdr:col>6</xdr:col>
      <xdr:colOff>171450</xdr:colOff>
      <xdr:row>58</xdr:row>
      <xdr:rowOff>6350</xdr:rowOff>
    </xdr:to>
    <xdr:sp macro="" textlink="">
      <xdr:nvSpPr>
        <xdr:cNvPr id="212" name="楕円 211"/>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162560</xdr:rowOff>
    </xdr:from>
    <xdr:ext cx="756920" cy="259080"/>
    <xdr:sp macro="" textlink="">
      <xdr:nvSpPr>
        <xdr:cNvPr id="213" name="テキスト ボックス 212"/>
        <xdr:cNvSpPr txBox="1"/>
      </xdr:nvSpPr>
      <xdr:spPr>
        <a:xfrm>
          <a:off x="939800" y="9935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対前年度比では、特別会計ごとの増減はあったものの、全体額としては横ばいでした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 国民健康保険特別会計、介護保険特別会計、後期高齢者医療特別会計に対する繰出金は増加傾向ですが、国民健康保特別会計への赤字補てん的な繰出はおこなっておりません。</a:t>
          </a:r>
          <a:endParaRPr kumimoji="1" lang="ja-JP" altLang="en-US" sz="1300">
            <a:latin typeface="ＭＳ Ｐゴシック"/>
            <a:ea typeface="ＭＳ Ｐゴシック"/>
          </a:endParaRPr>
        </a:p>
        <a:p>
          <a:r>
            <a:rPr kumimoji="1" lang="ja-JP" altLang="en-US" sz="1300">
              <a:latin typeface="ＭＳ Ｐゴシック"/>
              <a:ea typeface="ＭＳ Ｐゴシック"/>
            </a:rPr>
            <a:t> 繰出金については、介護予防の推進、医療費等の適正化を図ることにより、普通会計の負担額の軽減に努めてまいります。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5" name="テキスト ボックス 224"/>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27" name="テキスト ボックス 226"/>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29" name="テキスト ボックス 228"/>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1" name="テキスト ボックス 230"/>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3" name="テキスト ボックス 232"/>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5" name="テキスト ボックス 234"/>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7" name="テキスト ボックス 236"/>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39" name="テキスト ボックス 238"/>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60</xdr:row>
      <xdr:rowOff>127000</xdr:rowOff>
    </xdr:to>
    <xdr:cxnSp macro="">
      <xdr:nvCxnSpPr>
        <xdr:cNvPr id="241" name="直線コネクタ 240"/>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4000"/>
    <xdr:sp macro="" textlink="">
      <xdr:nvSpPr>
        <xdr:cNvPr id="242" name="その他最小値テキスト"/>
        <xdr:cNvSpPr txBox="1"/>
      </xdr:nvSpPr>
      <xdr:spPr>
        <a:xfrm>
          <a:off x="16598900" y="10386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43" name="直線コネクタ 242"/>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4000"/>
    <xdr:sp macro="" textlink="">
      <xdr:nvSpPr>
        <xdr:cNvPr id="244" name="その他最大値テキスト"/>
        <xdr:cNvSpPr txBox="1"/>
      </xdr:nvSpPr>
      <xdr:spPr>
        <a:xfrm>
          <a:off x="16598900" y="8808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5" name="直線コネクタ 244"/>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149860</xdr:rowOff>
    </xdr:from>
    <xdr:to xmlns:xdr="http://schemas.openxmlformats.org/drawingml/2006/spreadsheetDrawing">
      <xdr:col>82</xdr:col>
      <xdr:colOff>107950</xdr:colOff>
      <xdr:row>54</xdr:row>
      <xdr:rowOff>149860</xdr:rowOff>
    </xdr:to>
    <xdr:cxnSp macro="">
      <xdr:nvCxnSpPr>
        <xdr:cNvPr id="246" name="直線コネクタ 245"/>
        <xdr:cNvCxnSpPr/>
      </xdr:nvCxnSpPr>
      <xdr:spPr>
        <a:xfrm>
          <a:off x="15671800" y="94081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120650</xdr:rowOff>
    </xdr:from>
    <xdr:ext cx="762000" cy="254000"/>
    <xdr:sp macro="" textlink="">
      <xdr:nvSpPr>
        <xdr:cNvPr id="247" name="その他平均値テキスト"/>
        <xdr:cNvSpPr txBox="1"/>
      </xdr:nvSpPr>
      <xdr:spPr>
        <a:xfrm>
          <a:off x="16598900" y="95504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111760</xdr:rowOff>
    </xdr:from>
    <xdr:to xmlns:xdr="http://schemas.openxmlformats.org/drawingml/2006/spreadsheetDrawing">
      <xdr:col>78</xdr:col>
      <xdr:colOff>69850</xdr:colOff>
      <xdr:row>54</xdr:row>
      <xdr:rowOff>149860</xdr:rowOff>
    </xdr:to>
    <xdr:cxnSp macro="">
      <xdr:nvCxnSpPr>
        <xdr:cNvPr id="249" name="直線コネクタ 248"/>
        <xdr:cNvCxnSpPr/>
      </xdr:nvCxnSpPr>
      <xdr:spPr>
        <a:xfrm>
          <a:off x="14782800" y="9370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93980</xdr:rowOff>
    </xdr:from>
    <xdr:ext cx="736600" cy="259080"/>
    <xdr:sp macro="" textlink="">
      <xdr:nvSpPr>
        <xdr:cNvPr id="251" name="テキスト ボックス 250"/>
        <xdr:cNvSpPr txBox="1"/>
      </xdr:nvSpPr>
      <xdr:spPr>
        <a:xfrm>
          <a:off x="15290800" y="9695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111760</xdr:rowOff>
    </xdr:from>
    <xdr:to xmlns:xdr="http://schemas.openxmlformats.org/drawingml/2006/spreadsheetDrawing">
      <xdr:col>73</xdr:col>
      <xdr:colOff>180975</xdr:colOff>
      <xdr:row>55</xdr:row>
      <xdr:rowOff>31750</xdr:rowOff>
    </xdr:to>
    <xdr:cxnSp macro="">
      <xdr:nvCxnSpPr>
        <xdr:cNvPr id="252" name="直線コネクタ 251"/>
        <xdr:cNvCxnSpPr/>
      </xdr:nvCxnSpPr>
      <xdr:spPr>
        <a:xfrm flipV="1">
          <a:off x="13893800" y="9370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140970</xdr:rowOff>
    </xdr:from>
    <xdr:to xmlns:xdr="http://schemas.openxmlformats.org/drawingml/2006/spreadsheetDrawing">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55880</xdr:rowOff>
    </xdr:from>
    <xdr:ext cx="762000" cy="259080"/>
    <xdr:sp macro="" textlink="">
      <xdr:nvSpPr>
        <xdr:cNvPr id="254" name="テキスト ボックス 253"/>
        <xdr:cNvSpPr txBox="1"/>
      </xdr:nvSpPr>
      <xdr:spPr>
        <a:xfrm>
          <a:off x="14401800" y="965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31750</xdr:rowOff>
    </xdr:from>
    <xdr:to xmlns:xdr="http://schemas.openxmlformats.org/drawingml/2006/spreadsheetDrawing">
      <xdr:col>69</xdr:col>
      <xdr:colOff>92075</xdr:colOff>
      <xdr:row>55</xdr:row>
      <xdr:rowOff>46990</xdr:rowOff>
    </xdr:to>
    <xdr:cxnSp macro="">
      <xdr:nvCxnSpPr>
        <xdr:cNvPr id="255" name="直線コネクタ 254"/>
        <xdr:cNvCxnSpPr/>
      </xdr:nvCxnSpPr>
      <xdr:spPr>
        <a:xfrm flipV="1">
          <a:off x="13004800" y="9461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76200</xdr:rowOff>
    </xdr:from>
    <xdr:to xmlns:xdr="http://schemas.openxmlformats.org/drawingml/2006/spreadsheetDrawing">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162560</xdr:rowOff>
    </xdr:from>
    <xdr:ext cx="756920" cy="259080"/>
    <xdr:sp macro="" textlink="">
      <xdr:nvSpPr>
        <xdr:cNvPr id="257" name="テキスト ボックス 256"/>
        <xdr:cNvSpPr txBox="1"/>
      </xdr:nvSpPr>
      <xdr:spPr>
        <a:xfrm>
          <a:off x="1351280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21590</xdr:rowOff>
    </xdr:from>
    <xdr:ext cx="762000" cy="259080"/>
    <xdr:sp macro="" textlink="">
      <xdr:nvSpPr>
        <xdr:cNvPr id="259" name="テキスト ボックス 258"/>
        <xdr:cNvSpPr txBox="1"/>
      </xdr:nvSpPr>
      <xdr:spPr>
        <a:xfrm>
          <a:off x="12623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1" name="テキスト ボックス 260"/>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2" name="テキスト ボックス 261"/>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4" name="テキスト ボックス 263"/>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99060</xdr:rowOff>
    </xdr:from>
    <xdr:to xmlns:xdr="http://schemas.openxmlformats.org/drawingml/2006/spreadsheetDrawing">
      <xdr:col>82</xdr:col>
      <xdr:colOff>158750</xdr:colOff>
      <xdr:row>55</xdr:row>
      <xdr:rowOff>29210</xdr:rowOff>
    </xdr:to>
    <xdr:sp macro="" textlink="">
      <xdr:nvSpPr>
        <xdr:cNvPr id="265" name="楕円 264"/>
        <xdr:cNvSpPr/>
      </xdr:nvSpPr>
      <xdr:spPr>
        <a:xfrm>
          <a:off x="16459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115570</xdr:rowOff>
    </xdr:from>
    <xdr:ext cx="762000" cy="259080"/>
    <xdr:sp macro="" textlink="">
      <xdr:nvSpPr>
        <xdr:cNvPr id="266" name="その他該当値テキスト"/>
        <xdr:cNvSpPr txBox="1"/>
      </xdr:nvSpPr>
      <xdr:spPr>
        <a:xfrm>
          <a:off x="16598900" y="920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99060</xdr:rowOff>
    </xdr:from>
    <xdr:to xmlns:xdr="http://schemas.openxmlformats.org/drawingml/2006/spreadsheetDrawing">
      <xdr:col>78</xdr:col>
      <xdr:colOff>120650</xdr:colOff>
      <xdr:row>55</xdr:row>
      <xdr:rowOff>29210</xdr:rowOff>
    </xdr:to>
    <xdr:sp macro="" textlink="">
      <xdr:nvSpPr>
        <xdr:cNvPr id="267" name="楕円 266"/>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39370</xdr:rowOff>
    </xdr:from>
    <xdr:ext cx="736600" cy="259080"/>
    <xdr:sp macro="" textlink="">
      <xdr:nvSpPr>
        <xdr:cNvPr id="268" name="テキスト ボックス 267"/>
        <xdr:cNvSpPr txBox="1"/>
      </xdr:nvSpPr>
      <xdr:spPr>
        <a:xfrm>
          <a:off x="15290800" y="912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60960</xdr:rowOff>
    </xdr:from>
    <xdr:to xmlns:xdr="http://schemas.openxmlformats.org/drawingml/2006/spreadsheetDrawing">
      <xdr:col>74</xdr:col>
      <xdr:colOff>31750</xdr:colOff>
      <xdr:row>54</xdr:row>
      <xdr:rowOff>162560</xdr:rowOff>
    </xdr:to>
    <xdr:sp macro="" textlink="">
      <xdr:nvSpPr>
        <xdr:cNvPr id="269" name="楕円 268"/>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1270</xdr:rowOff>
    </xdr:from>
    <xdr:ext cx="762000" cy="259080"/>
    <xdr:sp macro="" textlink="">
      <xdr:nvSpPr>
        <xdr:cNvPr id="270" name="テキスト ボックス 269"/>
        <xdr:cNvSpPr txBox="1"/>
      </xdr:nvSpPr>
      <xdr:spPr>
        <a:xfrm>
          <a:off x="14401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152400</xdr:rowOff>
    </xdr:from>
    <xdr:to xmlns:xdr="http://schemas.openxmlformats.org/drawingml/2006/spreadsheetDrawing">
      <xdr:col>69</xdr:col>
      <xdr:colOff>142875</xdr:colOff>
      <xdr:row>55</xdr:row>
      <xdr:rowOff>82550</xdr:rowOff>
    </xdr:to>
    <xdr:sp macro="" textlink="">
      <xdr:nvSpPr>
        <xdr:cNvPr id="271" name="楕円 270"/>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92710</xdr:rowOff>
    </xdr:from>
    <xdr:ext cx="756920" cy="259080"/>
    <xdr:sp macro="" textlink="">
      <xdr:nvSpPr>
        <xdr:cNvPr id="272" name="テキスト ボックス 271"/>
        <xdr:cNvSpPr txBox="1"/>
      </xdr:nvSpPr>
      <xdr:spPr>
        <a:xfrm>
          <a:off x="13512800" y="9179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167640</xdr:rowOff>
    </xdr:from>
    <xdr:to xmlns:xdr="http://schemas.openxmlformats.org/drawingml/2006/spreadsheetDrawing">
      <xdr:col>65</xdr:col>
      <xdr:colOff>53975</xdr:colOff>
      <xdr:row>55</xdr:row>
      <xdr:rowOff>97790</xdr:rowOff>
    </xdr:to>
    <xdr:sp macro="" textlink="">
      <xdr:nvSpPr>
        <xdr:cNvPr id="273" name="楕円 272"/>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107950</xdr:rowOff>
    </xdr:from>
    <xdr:ext cx="762000" cy="259080"/>
    <xdr:sp macro="" textlink="">
      <xdr:nvSpPr>
        <xdr:cNvPr id="274" name="テキスト ボックス 273"/>
        <xdr:cNvSpPr txBox="1"/>
      </xdr:nvSpPr>
      <xdr:spPr>
        <a:xfrm>
          <a:off x="12623800" y="919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 対前年度比では、新型コロナウイルス感染症対策生活支援事業およびし尿処理事業に係る補助費が減少したものの、低所得世帯支援事業（非課税世帯分）や水道基本料金減免事業が皆増したため</a:t>
          </a:r>
          <a:r>
            <a:rPr kumimoji="1" lang="ja-JP" altLang="en-US" sz="1300">
              <a:latin typeface="ＭＳ Ｐゴシック"/>
              <a:ea typeface="ＭＳ Ｐゴシック"/>
            </a:rPr>
            <a:t>、増加した。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a:t>
          </a:r>
          <a:r>
            <a:rPr kumimoji="1" lang="ja-JP" altLang="en-US" sz="1300">
              <a:latin typeface="ＭＳ Ｐゴシック"/>
              <a:ea typeface="ＭＳ Ｐゴシック"/>
            </a:rPr>
            <a:t>法適事業である上下水道事業に対する負担金等が多額であるため、</a:t>
          </a:r>
          <a:r>
            <a:rPr kumimoji="1" lang="ja-JP" altLang="en-US" sz="1300">
              <a:latin typeface="ＭＳ Ｐゴシック"/>
              <a:ea typeface="ＭＳ Ｐゴシック"/>
            </a:rPr>
            <a:t>類似団体内や全国、埼玉県平均と比較し、高水準</a:t>
          </a:r>
          <a:r>
            <a:rPr kumimoji="1" lang="ja-JP" altLang="en-US" sz="1300">
              <a:latin typeface="ＭＳ Ｐゴシック"/>
              <a:ea typeface="ＭＳ Ｐゴシック"/>
            </a:rPr>
            <a:t>となっています。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6" name="テキスト ボックス 285"/>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88" name="テキスト ボックス 287"/>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90" name="テキスト ボックス 289"/>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2" name="テキスト ボックス 291"/>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4" name="テキスト ボックス 293"/>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296" name="テキスト ボックス 295"/>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3810</xdr:rowOff>
    </xdr:from>
    <xdr:to xmlns:xdr="http://schemas.openxmlformats.org/drawingml/2006/spreadsheetDrawing">
      <xdr:col>82</xdr:col>
      <xdr:colOff>107950</xdr:colOff>
      <xdr:row>41</xdr:row>
      <xdr:rowOff>15240</xdr:rowOff>
    </xdr:to>
    <xdr:cxnSp macro="">
      <xdr:nvCxnSpPr>
        <xdr:cNvPr id="299" name="直線コネクタ 298"/>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158750</xdr:rowOff>
    </xdr:from>
    <xdr:ext cx="762000" cy="259080"/>
    <xdr:sp macro="" textlink="">
      <xdr:nvSpPr>
        <xdr:cNvPr id="300" name="補助費等最小値テキスト"/>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15240</xdr:rowOff>
    </xdr:from>
    <xdr:to xmlns:xdr="http://schemas.openxmlformats.org/drawingml/2006/spreadsheetDrawing">
      <xdr:col>82</xdr:col>
      <xdr:colOff>196850</xdr:colOff>
      <xdr:row>41</xdr:row>
      <xdr:rowOff>15240</xdr:rowOff>
    </xdr:to>
    <xdr:cxnSp macro="">
      <xdr:nvCxnSpPr>
        <xdr:cNvPr id="301" name="直線コネクタ 300"/>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90170</xdr:rowOff>
    </xdr:from>
    <xdr:ext cx="762000" cy="259080"/>
    <xdr:sp macro="" textlink="">
      <xdr:nvSpPr>
        <xdr:cNvPr id="302" name="補助費等最大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3810</xdr:rowOff>
    </xdr:from>
    <xdr:to xmlns:xdr="http://schemas.openxmlformats.org/drawingml/2006/spreadsheetDrawing">
      <xdr:col>82</xdr:col>
      <xdr:colOff>196850</xdr:colOff>
      <xdr:row>34</xdr:row>
      <xdr:rowOff>3810</xdr:rowOff>
    </xdr:to>
    <xdr:cxnSp macro="">
      <xdr:nvCxnSpPr>
        <xdr:cNvPr id="303" name="直線コネクタ 302"/>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140970</xdr:rowOff>
    </xdr:from>
    <xdr:to xmlns:xdr="http://schemas.openxmlformats.org/drawingml/2006/spreadsheetDrawing">
      <xdr:col>82</xdr:col>
      <xdr:colOff>107950</xdr:colOff>
      <xdr:row>38</xdr:row>
      <xdr:rowOff>158750</xdr:rowOff>
    </xdr:to>
    <xdr:cxnSp macro="">
      <xdr:nvCxnSpPr>
        <xdr:cNvPr id="304" name="直線コネクタ 303"/>
        <xdr:cNvCxnSpPr/>
      </xdr:nvCxnSpPr>
      <xdr:spPr>
        <a:xfrm>
          <a:off x="15671800" y="66560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76835</xdr:rowOff>
    </xdr:from>
    <xdr:ext cx="762000" cy="254000"/>
    <xdr:sp macro="" textlink="">
      <xdr:nvSpPr>
        <xdr:cNvPr id="305" name="補助費等平均値テキスト"/>
        <xdr:cNvSpPr txBox="1"/>
      </xdr:nvSpPr>
      <xdr:spPr>
        <a:xfrm>
          <a:off x="16598900" y="62490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6" name="フローチャート: 判断 305"/>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127000</xdr:rowOff>
    </xdr:from>
    <xdr:to xmlns:xdr="http://schemas.openxmlformats.org/drawingml/2006/spreadsheetDrawing">
      <xdr:col>78</xdr:col>
      <xdr:colOff>69850</xdr:colOff>
      <xdr:row>38</xdr:row>
      <xdr:rowOff>140970</xdr:rowOff>
    </xdr:to>
    <xdr:cxnSp macro="">
      <xdr:nvCxnSpPr>
        <xdr:cNvPr id="307" name="直線コネクタ 306"/>
        <xdr:cNvCxnSpPr/>
      </xdr:nvCxnSpPr>
      <xdr:spPr>
        <a:xfrm>
          <a:off x="14782800" y="66421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14605</xdr:rowOff>
    </xdr:from>
    <xdr:to xmlns:xdr="http://schemas.openxmlformats.org/drawingml/2006/spreadsheetDrawing">
      <xdr:col>78</xdr:col>
      <xdr:colOff>120650</xdr:colOff>
      <xdr:row>37</xdr:row>
      <xdr:rowOff>116205</xdr:rowOff>
    </xdr:to>
    <xdr:sp macro="" textlink="">
      <xdr:nvSpPr>
        <xdr:cNvPr id="308" name="フローチャート: 判断 307"/>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126365</xdr:rowOff>
    </xdr:from>
    <xdr:ext cx="736600" cy="259080"/>
    <xdr:sp macro="" textlink="">
      <xdr:nvSpPr>
        <xdr:cNvPr id="309" name="テキスト ボックス 308"/>
        <xdr:cNvSpPr txBox="1"/>
      </xdr:nvSpPr>
      <xdr:spPr>
        <a:xfrm>
          <a:off x="15290800" y="612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127000</xdr:rowOff>
    </xdr:from>
    <xdr:to xmlns:xdr="http://schemas.openxmlformats.org/drawingml/2006/spreadsheetDrawing">
      <xdr:col>73</xdr:col>
      <xdr:colOff>180975</xdr:colOff>
      <xdr:row>39</xdr:row>
      <xdr:rowOff>60960</xdr:rowOff>
    </xdr:to>
    <xdr:cxnSp macro="">
      <xdr:nvCxnSpPr>
        <xdr:cNvPr id="310" name="直線コネクタ 309"/>
        <xdr:cNvCxnSpPr/>
      </xdr:nvCxnSpPr>
      <xdr:spPr>
        <a:xfrm flipV="1">
          <a:off x="13893800" y="664210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1" name="フローチャート: 判断 310"/>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2" name="テキスト ボックス 311"/>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60960</xdr:rowOff>
    </xdr:from>
    <xdr:to xmlns:xdr="http://schemas.openxmlformats.org/drawingml/2006/spreadsheetDrawing">
      <xdr:col>69</xdr:col>
      <xdr:colOff>92075</xdr:colOff>
      <xdr:row>39</xdr:row>
      <xdr:rowOff>88265</xdr:rowOff>
    </xdr:to>
    <xdr:cxnSp macro="">
      <xdr:nvCxnSpPr>
        <xdr:cNvPr id="313" name="直線コネクタ 312"/>
        <xdr:cNvCxnSpPr/>
      </xdr:nvCxnSpPr>
      <xdr:spPr>
        <a:xfrm flipV="1">
          <a:off x="13004800" y="67475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14" name="フローチャート: 判断 313"/>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162560</xdr:rowOff>
    </xdr:from>
    <xdr:ext cx="756920" cy="259080"/>
    <xdr:sp macro="" textlink="">
      <xdr:nvSpPr>
        <xdr:cNvPr id="315" name="テキスト ボックス 314"/>
        <xdr:cNvSpPr txBox="1"/>
      </xdr:nvSpPr>
      <xdr:spPr>
        <a:xfrm>
          <a:off x="13512800" y="61633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16" name="フローチャート: 判断 315"/>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149225</xdr:rowOff>
    </xdr:from>
    <xdr:ext cx="762000" cy="259080"/>
    <xdr:sp macro="" textlink="">
      <xdr:nvSpPr>
        <xdr:cNvPr id="317" name="テキスト ボックス 316"/>
        <xdr:cNvSpPr txBox="1"/>
      </xdr:nvSpPr>
      <xdr:spPr>
        <a:xfrm>
          <a:off x="12623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19" name="テキスト ボックス 318"/>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0" name="テキスト ボックス 319"/>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22" name="テキスト ボックス 321"/>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107950</xdr:rowOff>
    </xdr:from>
    <xdr:to xmlns:xdr="http://schemas.openxmlformats.org/drawingml/2006/spreadsheetDrawing">
      <xdr:col>82</xdr:col>
      <xdr:colOff>158750</xdr:colOff>
      <xdr:row>39</xdr:row>
      <xdr:rowOff>38100</xdr:rowOff>
    </xdr:to>
    <xdr:sp macro="" textlink="">
      <xdr:nvSpPr>
        <xdr:cNvPr id="323" name="楕円 322"/>
        <xdr:cNvSpPr/>
      </xdr:nvSpPr>
      <xdr:spPr>
        <a:xfrm>
          <a:off x="164592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80010</xdr:rowOff>
    </xdr:from>
    <xdr:ext cx="762000" cy="259080"/>
    <xdr:sp macro="" textlink="">
      <xdr:nvSpPr>
        <xdr:cNvPr id="324" name="補助費等該当値テキスト"/>
        <xdr:cNvSpPr txBox="1"/>
      </xdr:nvSpPr>
      <xdr:spPr>
        <a:xfrm>
          <a:off x="16598900"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90170</xdr:rowOff>
    </xdr:from>
    <xdr:to xmlns:xdr="http://schemas.openxmlformats.org/drawingml/2006/spreadsheetDrawing">
      <xdr:col>78</xdr:col>
      <xdr:colOff>120650</xdr:colOff>
      <xdr:row>39</xdr:row>
      <xdr:rowOff>20320</xdr:rowOff>
    </xdr:to>
    <xdr:sp macro="" textlink="">
      <xdr:nvSpPr>
        <xdr:cNvPr id="325" name="楕円 324"/>
        <xdr:cNvSpPr/>
      </xdr:nvSpPr>
      <xdr:spPr>
        <a:xfrm>
          <a:off x="156210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5080</xdr:rowOff>
    </xdr:from>
    <xdr:ext cx="736600" cy="259080"/>
    <xdr:sp macro="" textlink="">
      <xdr:nvSpPr>
        <xdr:cNvPr id="326" name="テキスト ボックス 325"/>
        <xdr:cNvSpPr txBox="1"/>
      </xdr:nvSpPr>
      <xdr:spPr>
        <a:xfrm>
          <a:off x="15290800" y="669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76200</xdr:rowOff>
    </xdr:from>
    <xdr:to xmlns:xdr="http://schemas.openxmlformats.org/drawingml/2006/spreadsheetDrawing">
      <xdr:col>74</xdr:col>
      <xdr:colOff>31750</xdr:colOff>
      <xdr:row>39</xdr:row>
      <xdr:rowOff>6350</xdr:rowOff>
    </xdr:to>
    <xdr:sp macro="" textlink="">
      <xdr:nvSpPr>
        <xdr:cNvPr id="327" name="楕円 326"/>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162560</xdr:rowOff>
    </xdr:from>
    <xdr:ext cx="762000" cy="259080"/>
    <xdr:sp macro="" textlink="">
      <xdr:nvSpPr>
        <xdr:cNvPr id="328" name="テキスト ボックス 327"/>
        <xdr:cNvSpPr txBox="1"/>
      </xdr:nvSpPr>
      <xdr:spPr>
        <a:xfrm>
          <a:off x="14401800" y="667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10160</xdr:rowOff>
    </xdr:from>
    <xdr:to xmlns:xdr="http://schemas.openxmlformats.org/drawingml/2006/spreadsheetDrawing">
      <xdr:col>69</xdr:col>
      <xdr:colOff>142875</xdr:colOff>
      <xdr:row>39</xdr:row>
      <xdr:rowOff>111760</xdr:rowOff>
    </xdr:to>
    <xdr:sp macro="" textlink="">
      <xdr:nvSpPr>
        <xdr:cNvPr id="329" name="楕円 328"/>
        <xdr:cNvSpPr/>
      </xdr:nvSpPr>
      <xdr:spPr>
        <a:xfrm>
          <a:off x="138430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96520</xdr:rowOff>
    </xdr:from>
    <xdr:ext cx="756920" cy="259080"/>
    <xdr:sp macro="" textlink="">
      <xdr:nvSpPr>
        <xdr:cNvPr id="330" name="テキスト ボックス 329"/>
        <xdr:cNvSpPr txBox="1"/>
      </xdr:nvSpPr>
      <xdr:spPr>
        <a:xfrm>
          <a:off x="13512800" y="67830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37465</xdr:rowOff>
    </xdr:from>
    <xdr:to xmlns:xdr="http://schemas.openxmlformats.org/drawingml/2006/spreadsheetDrawing">
      <xdr:col>65</xdr:col>
      <xdr:colOff>53975</xdr:colOff>
      <xdr:row>39</xdr:row>
      <xdr:rowOff>139065</xdr:rowOff>
    </xdr:to>
    <xdr:sp macro="" textlink="">
      <xdr:nvSpPr>
        <xdr:cNvPr id="331" name="楕円 330"/>
        <xdr:cNvSpPr/>
      </xdr:nvSpPr>
      <xdr:spPr>
        <a:xfrm>
          <a:off x="129540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123825</xdr:rowOff>
    </xdr:from>
    <xdr:ext cx="762000" cy="254000"/>
    <xdr:sp macro="" textlink="">
      <xdr:nvSpPr>
        <xdr:cNvPr id="332" name="テキスト ボックス 331"/>
        <xdr:cNvSpPr txBox="1"/>
      </xdr:nvSpPr>
      <xdr:spPr>
        <a:xfrm>
          <a:off x="12623800" y="68103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対前年度比では、元金および利子返済が減少したことによる公債費充当一般財源の減少に伴い</a:t>
          </a:r>
          <a:r>
            <a:rPr kumimoji="1" lang="ja-JP" altLang="en-US" sz="1300">
              <a:latin typeface="ＭＳ Ｐゴシック"/>
              <a:ea typeface="ＭＳ Ｐゴシック"/>
            </a:rPr>
            <a:t>、微減しました。</a:t>
          </a:r>
          <a:r>
            <a:rPr kumimoji="1" lang="ja-JP" altLang="en-US" sz="1300">
              <a:latin typeface="ＭＳ Ｐゴシック"/>
              <a:ea typeface="ＭＳ Ｐゴシック"/>
            </a:rPr>
            <a:t>また、</a:t>
          </a:r>
          <a:r>
            <a:rPr kumimoji="1" lang="ja-JP" altLang="en-US" sz="1300">
              <a:latin typeface="ＭＳ Ｐゴシック"/>
              <a:ea typeface="ＭＳ Ｐゴシック"/>
            </a:rPr>
            <a:t>類似団体内や全国、埼玉県平均と比較しても低水準となっています。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元利償還金については徐々に減少していく見込みで、今後も、新規に発行する町債については元金償還額を上回らないように設定する等、行財政改革を引き続き進め、公債費負担の適正化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4" name="テキスト ボックス 343"/>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46" name="テキスト ボックス 345"/>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48" name="テキスト ボックス 347"/>
        <xdr:cNvSpPr txBox="1"/>
      </xdr:nvSpPr>
      <xdr:spPr>
        <a:xfrm>
          <a:off x="254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0" name="テキスト ボックス 349"/>
        <xdr:cNvSpPr txBox="1"/>
      </xdr:nvSpPr>
      <xdr:spPr>
        <a:xfrm>
          <a:off x="254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2" name="テキスト ボックス 351"/>
        <xdr:cNvSpPr txBox="1"/>
      </xdr:nvSpPr>
      <xdr:spPr>
        <a:xfrm>
          <a:off x="254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54" name="テキスト ボックス 353"/>
        <xdr:cNvSpPr txBox="1"/>
      </xdr:nvSpPr>
      <xdr:spPr>
        <a:xfrm>
          <a:off x="254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56" name="テキスト ボックス 355"/>
        <xdr:cNvSpPr txBox="1"/>
      </xdr:nvSpPr>
      <xdr:spPr>
        <a:xfrm>
          <a:off x="254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35560</xdr:rowOff>
    </xdr:from>
    <xdr:to xmlns:xdr="http://schemas.openxmlformats.org/drawingml/2006/spreadsheetDrawing">
      <xdr:col>24</xdr:col>
      <xdr:colOff>25400</xdr:colOff>
      <xdr:row>81</xdr:row>
      <xdr:rowOff>157480</xdr:rowOff>
    </xdr:to>
    <xdr:cxnSp macro="">
      <xdr:nvCxnSpPr>
        <xdr:cNvPr id="359" name="直線コネクタ 358"/>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129540</xdr:rowOff>
    </xdr:from>
    <xdr:ext cx="762000" cy="259080"/>
    <xdr:sp macro="" textlink="">
      <xdr:nvSpPr>
        <xdr:cNvPr id="360" name="公債費最小値テキスト"/>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157480</xdr:rowOff>
    </xdr:from>
    <xdr:to xmlns:xdr="http://schemas.openxmlformats.org/drawingml/2006/spreadsheetDrawing">
      <xdr:col>24</xdr:col>
      <xdr:colOff>114300</xdr:colOff>
      <xdr:row>81</xdr:row>
      <xdr:rowOff>157480</xdr:rowOff>
    </xdr:to>
    <xdr:cxnSp macro="">
      <xdr:nvCxnSpPr>
        <xdr:cNvPr id="361" name="直線コネクタ 360"/>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121920</xdr:rowOff>
    </xdr:from>
    <xdr:ext cx="762000" cy="254000"/>
    <xdr:sp macro="" textlink="">
      <xdr:nvSpPr>
        <xdr:cNvPr id="362" name="公債費最大値テキスト"/>
        <xdr:cNvSpPr txBox="1"/>
      </xdr:nvSpPr>
      <xdr:spPr>
        <a:xfrm>
          <a:off x="4914900" y="12294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35560</xdr:rowOff>
    </xdr:from>
    <xdr:to xmlns:xdr="http://schemas.openxmlformats.org/drawingml/2006/spreadsheetDrawing">
      <xdr:col>24</xdr:col>
      <xdr:colOff>114300</xdr:colOff>
      <xdr:row>73</xdr:row>
      <xdr:rowOff>35560</xdr:rowOff>
    </xdr:to>
    <xdr:cxnSp macro="">
      <xdr:nvCxnSpPr>
        <xdr:cNvPr id="363" name="直線コネクタ 362"/>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123190</xdr:rowOff>
    </xdr:from>
    <xdr:to xmlns:xdr="http://schemas.openxmlformats.org/drawingml/2006/spreadsheetDrawing">
      <xdr:col>24</xdr:col>
      <xdr:colOff>25400</xdr:colOff>
      <xdr:row>75</xdr:row>
      <xdr:rowOff>130810</xdr:rowOff>
    </xdr:to>
    <xdr:cxnSp macro="">
      <xdr:nvCxnSpPr>
        <xdr:cNvPr id="364" name="直線コネクタ 363"/>
        <xdr:cNvCxnSpPr/>
      </xdr:nvCxnSpPr>
      <xdr:spPr>
        <a:xfrm flipV="1">
          <a:off x="3987800" y="129819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33020</xdr:rowOff>
    </xdr:from>
    <xdr:ext cx="762000" cy="259080"/>
    <xdr:sp macro="" textlink="">
      <xdr:nvSpPr>
        <xdr:cNvPr id="365" name="公債費平均値テキスト"/>
        <xdr:cNvSpPr txBox="1"/>
      </xdr:nvSpPr>
      <xdr:spPr>
        <a:xfrm>
          <a:off x="4914900" y="13063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66" name="フローチャート: 判断 365"/>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127000</xdr:rowOff>
    </xdr:from>
    <xdr:to xmlns:xdr="http://schemas.openxmlformats.org/drawingml/2006/spreadsheetDrawing">
      <xdr:col>19</xdr:col>
      <xdr:colOff>187325</xdr:colOff>
      <xdr:row>75</xdr:row>
      <xdr:rowOff>130810</xdr:rowOff>
    </xdr:to>
    <xdr:cxnSp macro="">
      <xdr:nvCxnSpPr>
        <xdr:cNvPr id="367" name="直線コネクタ 366"/>
        <xdr:cNvCxnSpPr/>
      </xdr:nvCxnSpPr>
      <xdr:spPr>
        <a:xfrm>
          <a:off x="3098800" y="129857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68" name="フローチャート: 判断 367"/>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139700</xdr:rowOff>
    </xdr:from>
    <xdr:ext cx="731520" cy="259080"/>
    <xdr:sp macro="" textlink="">
      <xdr:nvSpPr>
        <xdr:cNvPr id="369" name="テキスト ボックス 368"/>
        <xdr:cNvSpPr txBox="1"/>
      </xdr:nvSpPr>
      <xdr:spPr>
        <a:xfrm>
          <a:off x="3606800" y="131699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127000</xdr:rowOff>
    </xdr:from>
    <xdr:to xmlns:xdr="http://schemas.openxmlformats.org/drawingml/2006/spreadsheetDrawing">
      <xdr:col>15</xdr:col>
      <xdr:colOff>98425</xdr:colOff>
      <xdr:row>76</xdr:row>
      <xdr:rowOff>1270</xdr:rowOff>
    </xdr:to>
    <xdr:cxnSp macro="">
      <xdr:nvCxnSpPr>
        <xdr:cNvPr id="370" name="直線コネクタ 369"/>
        <xdr:cNvCxnSpPr/>
      </xdr:nvCxnSpPr>
      <xdr:spPr>
        <a:xfrm flipV="1">
          <a:off x="2209800" y="12985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71" name="フローチャート: 判断 370"/>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120650</xdr:rowOff>
    </xdr:from>
    <xdr:ext cx="762000" cy="254000"/>
    <xdr:sp macro="" textlink="">
      <xdr:nvSpPr>
        <xdr:cNvPr id="372" name="テキスト ボックス 371"/>
        <xdr:cNvSpPr txBox="1"/>
      </xdr:nvSpPr>
      <xdr:spPr>
        <a:xfrm>
          <a:off x="2717800" y="13150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xdr:rowOff>
    </xdr:from>
    <xdr:to xmlns:xdr="http://schemas.openxmlformats.org/drawingml/2006/spreadsheetDrawing">
      <xdr:col>11</xdr:col>
      <xdr:colOff>9525</xdr:colOff>
      <xdr:row>76</xdr:row>
      <xdr:rowOff>46990</xdr:rowOff>
    </xdr:to>
    <xdr:cxnSp macro="">
      <xdr:nvCxnSpPr>
        <xdr:cNvPr id="373" name="直線コネクタ 372"/>
        <xdr:cNvCxnSpPr/>
      </xdr:nvCxnSpPr>
      <xdr:spPr>
        <a:xfrm flipV="1">
          <a:off x="1320800" y="130314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4" name="フローチャート: 判断 373"/>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56920" cy="254000"/>
    <xdr:sp macro="" textlink="">
      <xdr:nvSpPr>
        <xdr:cNvPr id="375" name="テキスト ボックス 374"/>
        <xdr:cNvSpPr txBox="1"/>
      </xdr:nvSpPr>
      <xdr:spPr>
        <a:xfrm>
          <a:off x="1828800" y="131508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56920" cy="254000"/>
    <xdr:sp macro="" textlink="">
      <xdr:nvSpPr>
        <xdr:cNvPr id="377" name="テキスト ボックス 376"/>
        <xdr:cNvSpPr txBox="1"/>
      </xdr:nvSpPr>
      <xdr:spPr>
        <a:xfrm>
          <a:off x="939800" y="131622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80" name="テキスト ボックス 379"/>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72390</xdr:rowOff>
    </xdr:from>
    <xdr:to xmlns:xdr="http://schemas.openxmlformats.org/drawingml/2006/spreadsheetDrawing">
      <xdr:col>24</xdr:col>
      <xdr:colOff>76200</xdr:colOff>
      <xdr:row>76</xdr:row>
      <xdr:rowOff>2540</xdr:rowOff>
    </xdr:to>
    <xdr:sp macro="" textlink="">
      <xdr:nvSpPr>
        <xdr:cNvPr id="383" name="楕円 382"/>
        <xdr:cNvSpPr/>
      </xdr:nvSpPr>
      <xdr:spPr>
        <a:xfrm>
          <a:off x="47752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88900</xdr:rowOff>
    </xdr:from>
    <xdr:ext cx="762000" cy="254000"/>
    <xdr:sp macro="" textlink="">
      <xdr:nvSpPr>
        <xdr:cNvPr id="384" name="公債費該当値テキスト"/>
        <xdr:cNvSpPr txBox="1"/>
      </xdr:nvSpPr>
      <xdr:spPr>
        <a:xfrm>
          <a:off x="4914900" y="12776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80010</xdr:rowOff>
    </xdr:from>
    <xdr:to xmlns:xdr="http://schemas.openxmlformats.org/drawingml/2006/spreadsheetDrawing">
      <xdr:col>20</xdr:col>
      <xdr:colOff>38100</xdr:colOff>
      <xdr:row>76</xdr:row>
      <xdr:rowOff>10160</xdr:rowOff>
    </xdr:to>
    <xdr:sp macro="" textlink="">
      <xdr:nvSpPr>
        <xdr:cNvPr id="385" name="楕円 384"/>
        <xdr:cNvSpPr/>
      </xdr:nvSpPr>
      <xdr:spPr>
        <a:xfrm>
          <a:off x="39370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20320</xdr:rowOff>
    </xdr:from>
    <xdr:ext cx="731520" cy="254000"/>
    <xdr:sp macro="" textlink="">
      <xdr:nvSpPr>
        <xdr:cNvPr id="386" name="テキスト ボックス 385"/>
        <xdr:cNvSpPr txBox="1"/>
      </xdr:nvSpPr>
      <xdr:spPr>
        <a:xfrm>
          <a:off x="3606800" y="127076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76200</xdr:rowOff>
    </xdr:from>
    <xdr:to xmlns:xdr="http://schemas.openxmlformats.org/drawingml/2006/spreadsheetDrawing">
      <xdr:col>15</xdr:col>
      <xdr:colOff>149225</xdr:colOff>
      <xdr:row>76</xdr:row>
      <xdr:rowOff>6350</xdr:rowOff>
    </xdr:to>
    <xdr:sp macro="" textlink="">
      <xdr:nvSpPr>
        <xdr:cNvPr id="387" name="楕円 386"/>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16510</xdr:rowOff>
    </xdr:from>
    <xdr:ext cx="762000" cy="259080"/>
    <xdr:sp macro="" textlink="">
      <xdr:nvSpPr>
        <xdr:cNvPr id="388" name="テキスト ボックス 387"/>
        <xdr:cNvSpPr txBox="1"/>
      </xdr:nvSpPr>
      <xdr:spPr>
        <a:xfrm>
          <a:off x="2717800" y="1270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121920</xdr:rowOff>
    </xdr:from>
    <xdr:to xmlns:xdr="http://schemas.openxmlformats.org/drawingml/2006/spreadsheetDrawing">
      <xdr:col>11</xdr:col>
      <xdr:colOff>60325</xdr:colOff>
      <xdr:row>76</xdr:row>
      <xdr:rowOff>52070</xdr:rowOff>
    </xdr:to>
    <xdr:sp macro="" textlink="">
      <xdr:nvSpPr>
        <xdr:cNvPr id="389" name="楕円 388"/>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62230</xdr:rowOff>
    </xdr:from>
    <xdr:ext cx="756920" cy="259080"/>
    <xdr:sp macro="" textlink="">
      <xdr:nvSpPr>
        <xdr:cNvPr id="390" name="テキスト ボックス 389"/>
        <xdr:cNvSpPr txBox="1"/>
      </xdr:nvSpPr>
      <xdr:spPr>
        <a:xfrm>
          <a:off x="1828800" y="127495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167640</xdr:rowOff>
    </xdr:from>
    <xdr:to xmlns:xdr="http://schemas.openxmlformats.org/drawingml/2006/spreadsheetDrawing">
      <xdr:col>6</xdr:col>
      <xdr:colOff>171450</xdr:colOff>
      <xdr:row>76</xdr:row>
      <xdr:rowOff>97790</xdr:rowOff>
    </xdr:to>
    <xdr:sp macro="" textlink="">
      <xdr:nvSpPr>
        <xdr:cNvPr id="391" name="楕円 390"/>
        <xdr:cNvSpPr/>
      </xdr:nvSpPr>
      <xdr:spPr>
        <a:xfrm>
          <a:off x="1270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107950</xdr:rowOff>
    </xdr:from>
    <xdr:ext cx="756920" cy="259080"/>
    <xdr:sp macro="" textlink="">
      <xdr:nvSpPr>
        <xdr:cNvPr id="392" name="テキスト ボックス 391"/>
        <xdr:cNvSpPr txBox="1"/>
      </xdr:nvSpPr>
      <xdr:spPr>
        <a:xfrm>
          <a:off x="939800" y="127952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類似団体内や全国、埼玉県平均と比較し、低水準となっております。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 人件費や物件費等について、今後も引き続き行財政改革を進め、経費の削減に努めてまいります。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4" name="テキスト ボックス 403"/>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6" name="テキスト ボックス 405"/>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920" cy="259080"/>
    <xdr:sp macro="" textlink="">
      <xdr:nvSpPr>
        <xdr:cNvPr id="408" name="テキスト ボックス 407"/>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920" cy="259080"/>
    <xdr:sp macro="" textlink="">
      <xdr:nvSpPr>
        <xdr:cNvPr id="410" name="テキスト ボックス 409"/>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12" name="テキスト ボックス 411"/>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920" cy="259080"/>
    <xdr:sp macro="" textlink="">
      <xdr:nvSpPr>
        <xdr:cNvPr id="414" name="テキスト ボックス 413"/>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920" cy="259080"/>
    <xdr:sp macro="" textlink="">
      <xdr:nvSpPr>
        <xdr:cNvPr id="416" name="テキスト ボックス 415"/>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8" name="テキスト ボックス 417"/>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119380</xdr:rowOff>
    </xdr:from>
    <xdr:to xmlns:xdr="http://schemas.openxmlformats.org/drawingml/2006/spreadsheetDrawing">
      <xdr:col>82</xdr:col>
      <xdr:colOff>107950</xdr:colOff>
      <xdr:row>81</xdr:row>
      <xdr:rowOff>24130</xdr:rowOff>
    </xdr:to>
    <xdr:cxnSp macro="">
      <xdr:nvCxnSpPr>
        <xdr:cNvPr id="420" name="直線コネクタ 419"/>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4000"/>
    <xdr:sp macro="" textlink="">
      <xdr:nvSpPr>
        <xdr:cNvPr id="421" name="公債費以外最小値テキスト"/>
        <xdr:cNvSpPr txBox="1"/>
      </xdr:nvSpPr>
      <xdr:spPr>
        <a:xfrm>
          <a:off x="16598900" y="13883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2" name="直線コネクタ 421"/>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59080"/>
    <xdr:sp macro="" textlink="">
      <xdr:nvSpPr>
        <xdr:cNvPr id="423" name="公債費以外最大値テキスト"/>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119380</xdr:rowOff>
    </xdr:from>
    <xdr:to xmlns:xdr="http://schemas.openxmlformats.org/drawingml/2006/spreadsheetDrawing">
      <xdr:col>82</xdr:col>
      <xdr:colOff>196850</xdr:colOff>
      <xdr:row>72</xdr:row>
      <xdr:rowOff>119380</xdr:rowOff>
    </xdr:to>
    <xdr:cxnSp macro="">
      <xdr:nvCxnSpPr>
        <xdr:cNvPr id="424" name="直線コネクタ 423"/>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16510</xdr:rowOff>
    </xdr:from>
    <xdr:to xmlns:xdr="http://schemas.openxmlformats.org/drawingml/2006/spreadsheetDrawing">
      <xdr:col>82</xdr:col>
      <xdr:colOff>107950</xdr:colOff>
      <xdr:row>76</xdr:row>
      <xdr:rowOff>69850</xdr:rowOff>
    </xdr:to>
    <xdr:cxnSp macro="">
      <xdr:nvCxnSpPr>
        <xdr:cNvPr id="425" name="直線コネクタ 424"/>
        <xdr:cNvCxnSpPr/>
      </xdr:nvCxnSpPr>
      <xdr:spPr>
        <a:xfrm>
          <a:off x="15671800" y="1304671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36830</xdr:rowOff>
    </xdr:from>
    <xdr:ext cx="762000" cy="259080"/>
    <xdr:sp macro="" textlink="">
      <xdr:nvSpPr>
        <xdr:cNvPr id="426" name="公債費以外平均値テキスト"/>
        <xdr:cNvSpPr txBox="1"/>
      </xdr:nvSpPr>
      <xdr:spPr>
        <a:xfrm>
          <a:off x="16598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123190</xdr:rowOff>
    </xdr:from>
    <xdr:to xmlns:xdr="http://schemas.openxmlformats.org/drawingml/2006/spreadsheetDrawing">
      <xdr:col>78</xdr:col>
      <xdr:colOff>69850</xdr:colOff>
      <xdr:row>76</xdr:row>
      <xdr:rowOff>16510</xdr:rowOff>
    </xdr:to>
    <xdr:cxnSp macro="">
      <xdr:nvCxnSpPr>
        <xdr:cNvPr id="428" name="直線コネクタ 427"/>
        <xdr:cNvCxnSpPr/>
      </xdr:nvCxnSpPr>
      <xdr:spPr>
        <a:xfrm>
          <a:off x="14782800" y="129819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38100</xdr:rowOff>
    </xdr:from>
    <xdr:to xmlns:xdr="http://schemas.openxmlformats.org/drawingml/2006/spreadsheetDrawing">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124460</xdr:rowOff>
    </xdr:from>
    <xdr:ext cx="736600" cy="259080"/>
    <xdr:sp macro="" textlink="">
      <xdr:nvSpPr>
        <xdr:cNvPr id="430" name="テキスト ボックス 429"/>
        <xdr:cNvSpPr txBox="1"/>
      </xdr:nvSpPr>
      <xdr:spPr>
        <a:xfrm>
          <a:off x="1529080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123190</xdr:rowOff>
    </xdr:from>
    <xdr:to xmlns:xdr="http://schemas.openxmlformats.org/drawingml/2006/spreadsheetDrawing">
      <xdr:col>73</xdr:col>
      <xdr:colOff>180975</xdr:colOff>
      <xdr:row>77</xdr:row>
      <xdr:rowOff>92710</xdr:rowOff>
    </xdr:to>
    <xdr:cxnSp macro="">
      <xdr:nvCxnSpPr>
        <xdr:cNvPr id="431" name="直線コネクタ 430"/>
        <xdr:cNvCxnSpPr/>
      </xdr:nvCxnSpPr>
      <xdr:spPr>
        <a:xfrm flipV="1">
          <a:off x="13893800" y="129819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17780</xdr:rowOff>
    </xdr:from>
    <xdr:ext cx="762000" cy="254000"/>
    <xdr:sp macro="" textlink="">
      <xdr:nvSpPr>
        <xdr:cNvPr id="433" name="テキスト ボックス 432"/>
        <xdr:cNvSpPr txBox="1"/>
      </xdr:nvSpPr>
      <xdr:spPr>
        <a:xfrm>
          <a:off x="14401800" y="132194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92710</xdr:rowOff>
    </xdr:from>
    <xdr:to xmlns:xdr="http://schemas.openxmlformats.org/drawingml/2006/spreadsheetDrawing">
      <xdr:col>69</xdr:col>
      <xdr:colOff>92075</xdr:colOff>
      <xdr:row>78</xdr:row>
      <xdr:rowOff>81280</xdr:rowOff>
    </xdr:to>
    <xdr:cxnSp macro="">
      <xdr:nvCxnSpPr>
        <xdr:cNvPr id="434" name="直線コネクタ 433"/>
        <xdr:cNvCxnSpPr/>
      </xdr:nvCxnSpPr>
      <xdr:spPr>
        <a:xfrm flipV="1">
          <a:off x="13004800" y="132943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56920" cy="254000"/>
    <xdr:sp macro="" textlink="">
      <xdr:nvSpPr>
        <xdr:cNvPr id="436" name="テキスト ボックス 435"/>
        <xdr:cNvSpPr txBox="1"/>
      </xdr:nvSpPr>
      <xdr:spPr>
        <a:xfrm>
          <a:off x="13512800" y="134708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38100</xdr:rowOff>
    </xdr:from>
    <xdr:to xmlns:xdr="http://schemas.openxmlformats.org/drawingml/2006/spreadsheetDrawing">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124460</xdr:rowOff>
    </xdr:from>
    <xdr:ext cx="762000" cy="259080"/>
    <xdr:sp macro="" textlink="">
      <xdr:nvSpPr>
        <xdr:cNvPr id="438" name="テキスト ボックス 437"/>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0" name="テキスト ボックス 439"/>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1" name="テキスト ボックス 440"/>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3" name="テキスト ボックス 442"/>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19050</xdr:rowOff>
    </xdr:from>
    <xdr:to xmlns:xdr="http://schemas.openxmlformats.org/drawingml/2006/spreadsheetDrawing">
      <xdr:col>82</xdr:col>
      <xdr:colOff>158750</xdr:colOff>
      <xdr:row>76</xdr:row>
      <xdr:rowOff>120650</xdr:rowOff>
    </xdr:to>
    <xdr:sp macro="" textlink="">
      <xdr:nvSpPr>
        <xdr:cNvPr id="444" name="楕円 443"/>
        <xdr:cNvSpPr/>
      </xdr:nvSpPr>
      <xdr:spPr>
        <a:xfrm>
          <a:off x="16459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35560</xdr:rowOff>
    </xdr:from>
    <xdr:ext cx="762000" cy="259080"/>
    <xdr:sp macro="" textlink="">
      <xdr:nvSpPr>
        <xdr:cNvPr id="445" name="公債費以外該当値テキスト"/>
        <xdr:cNvSpPr txBox="1"/>
      </xdr:nvSpPr>
      <xdr:spPr>
        <a:xfrm>
          <a:off x="16598900" y="1289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137160</xdr:rowOff>
    </xdr:from>
    <xdr:to xmlns:xdr="http://schemas.openxmlformats.org/drawingml/2006/spreadsheetDrawing">
      <xdr:col>78</xdr:col>
      <xdr:colOff>120650</xdr:colOff>
      <xdr:row>76</xdr:row>
      <xdr:rowOff>67310</xdr:rowOff>
    </xdr:to>
    <xdr:sp macro="" textlink="">
      <xdr:nvSpPr>
        <xdr:cNvPr id="446" name="楕円 445"/>
        <xdr:cNvSpPr/>
      </xdr:nvSpPr>
      <xdr:spPr>
        <a:xfrm>
          <a:off x="156210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77470</xdr:rowOff>
    </xdr:from>
    <xdr:ext cx="736600" cy="254000"/>
    <xdr:sp macro="" textlink="">
      <xdr:nvSpPr>
        <xdr:cNvPr id="447" name="テキスト ボックス 446"/>
        <xdr:cNvSpPr txBox="1"/>
      </xdr:nvSpPr>
      <xdr:spPr>
        <a:xfrm>
          <a:off x="15290800" y="127647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72390</xdr:rowOff>
    </xdr:from>
    <xdr:to xmlns:xdr="http://schemas.openxmlformats.org/drawingml/2006/spreadsheetDrawing">
      <xdr:col>74</xdr:col>
      <xdr:colOff>31750</xdr:colOff>
      <xdr:row>76</xdr:row>
      <xdr:rowOff>2540</xdr:rowOff>
    </xdr:to>
    <xdr:sp macro="" textlink="">
      <xdr:nvSpPr>
        <xdr:cNvPr id="448" name="楕円 447"/>
        <xdr:cNvSpPr/>
      </xdr:nvSpPr>
      <xdr:spPr>
        <a:xfrm>
          <a:off x="14732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12700</xdr:rowOff>
    </xdr:from>
    <xdr:ext cx="762000" cy="259080"/>
    <xdr:sp macro="" textlink="">
      <xdr:nvSpPr>
        <xdr:cNvPr id="449" name="テキスト ボックス 448"/>
        <xdr:cNvSpPr txBox="1"/>
      </xdr:nvSpPr>
      <xdr:spPr>
        <a:xfrm>
          <a:off x="14401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50" name="楕円 449"/>
        <xdr:cNvSpPr/>
      </xdr:nvSpPr>
      <xdr:spPr>
        <a:xfrm>
          <a:off x="13843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153670</xdr:rowOff>
    </xdr:from>
    <xdr:ext cx="756920" cy="259080"/>
    <xdr:sp macro="" textlink="">
      <xdr:nvSpPr>
        <xdr:cNvPr id="451" name="テキスト ボックス 450"/>
        <xdr:cNvSpPr txBox="1"/>
      </xdr:nvSpPr>
      <xdr:spPr>
        <a:xfrm>
          <a:off x="13512800" y="130124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30480</xdr:rowOff>
    </xdr:from>
    <xdr:to xmlns:xdr="http://schemas.openxmlformats.org/drawingml/2006/spreadsheetDrawing">
      <xdr:col>65</xdr:col>
      <xdr:colOff>53975</xdr:colOff>
      <xdr:row>78</xdr:row>
      <xdr:rowOff>132080</xdr:rowOff>
    </xdr:to>
    <xdr:sp macro="" textlink="">
      <xdr:nvSpPr>
        <xdr:cNvPr id="452" name="楕円 451"/>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142240</xdr:rowOff>
    </xdr:from>
    <xdr:ext cx="762000" cy="259080"/>
    <xdr:sp macro="" textlink="">
      <xdr:nvSpPr>
        <xdr:cNvPr id="453" name="テキスト ボックス 452"/>
        <xdr:cNvSpPr txBox="1"/>
      </xdr:nvSpPr>
      <xdr:spPr>
        <a:xfrm>
          <a:off x="12623800" y="1317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000"/>
    <xdr:sp macro="" textlink="">
      <xdr:nvSpPr>
        <xdr:cNvPr id="33" name="テキスト ボックス 32"/>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000"/>
    <xdr:sp macro="" textlink="">
      <xdr:nvSpPr>
        <xdr:cNvPr id="37" name="テキスト ボックス 36"/>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000"/>
    <xdr:sp macro="" textlink="">
      <xdr:nvSpPr>
        <xdr:cNvPr id="39" name="テキスト ボックス 38"/>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3" name="テキスト ボックス 42"/>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151130</xdr:rowOff>
    </xdr:from>
    <xdr:to xmlns:xdr="http://schemas.openxmlformats.org/drawingml/2006/spreadsheetDrawing">
      <xdr:col>29</xdr:col>
      <xdr:colOff>127000</xdr:colOff>
      <xdr:row>20</xdr:row>
      <xdr:rowOff>171450</xdr:rowOff>
    </xdr:to>
    <xdr:cxnSp macro="">
      <xdr:nvCxnSpPr>
        <xdr:cNvPr id="45" name="直線コネクタ 44"/>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143510</xdr:rowOff>
    </xdr:from>
    <xdr:ext cx="756920" cy="254000"/>
    <xdr:sp macro="" textlink="">
      <xdr:nvSpPr>
        <xdr:cNvPr id="46" name="人口1人当たり決算額の推移最小値テキスト130"/>
        <xdr:cNvSpPr txBox="1"/>
      </xdr:nvSpPr>
      <xdr:spPr>
        <a:xfrm>
          <a:off x="5740400" y="36201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171450</xdr:rowOff>
    </xdr:from>
    <xdr:to xmlns:xdr="http://schemas.openxmlformats.org/drawingml/2006/spreadsheetDrawing">
      <xdr:col>30</xdr:col>
      <xdr:colOff>25400</xdr:colOff>
      <xdr:row>20</xdr:row>
      <xdr:rowOff>171450</xdr:rowOff>
    </xdr:to>
    <xdr:cxnSp macro="">
      <xdr:nvCxnSpPr>
        <xdr:cNvPr id="47" name="直線コネクタ 46"/>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66040</xdr:rowOff>
    </xdr:from>
    <xdr:ext cx="756920" cy="254000"/>
    <xdr:sp macro="" textlink="">
      <xdr:nvSpPr>
        <xdr:cNvPr id="48" name="人口1人当たり決算額の推移最大値テキスト130"/>
        <xdr:cNvSpPr txBox="1"/>
      </xdr:nvSpPr>
      <xdr:spPr>
        <a:xfrm>
          <a:off x="5740400" y="19996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151130</xdr:rowOff>
    </xdr:from>
    <xdr:to xmlns:xdr="http://schemas.openxmlformats.org/drawingml/2006/spreadsheetDrawing">
      <xdr:col>30</xdr:col>
      <xdr:colOff>25400</xdr:colOff>
      <xdr:row>12</xdr:row>
      <xdr:rowOff>151130</xdr:rowOff>
    </xdr:to>
    <xdr:cxnSp macro="">
      <xdr:nvCxnSpPr>
        <xdr:cNvPr id="49" name="直線コネクタ 48"/>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69850</xdr:rowOff>
    </xdr:from>
    <xdr:to xmlns:xdr="http://schemas.openxmlformats.org/drawingml/2006/spreadsheetDrawing">
      <xdr:col>29</xdr:col>
      <xdr:colOff>127000</xdr:colOff>
      <xdr:row>19</xdr:row>
      <xdr:rowOff>116205</xdr:rowOff>
    </xdr:to>
    <xdr:cxnSp macro="">
      <xdr:nvCxnSpPr>
        <xdr:cNvPr id="50" name="直線コネクタ 49"/>
        <xdr:cNvCxnSpPr/>
      </xdr:nvCxnSpPr>
      <xdr:spPr>
        <a:xfrm flipV="1">
          <a:off x="5003800" y="3375025"/>
          <a:ext cx="6477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73025</xdr:rowOff>
    </xdr:from>
    <xdr:ext cx="756920" cy="259080"/>
    <xdr:sp macro="" textlink="">
      <xdr:nvSpPr>
        <xdr:cNvPr id="51" name="人口1人当たり決算額の推移平均値テキスト130"/>
        <xdr:cNvSpPr txBox="1"/>
      </xdr:nvSpPr>
      <xdr:spPr>
        <a:xfrm>
          <a:off x="5740400" y="286385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56515</xdr:rowOff>
    </xdr:from>
    <xdr:to xmlns:xdr="http://schemas.openxmlformats.org/drawingml/2006/spreadsheetDrawing">
      <xdr:col>29</xdr:col>
      <xdr:colOff>177800</xdr:colOff>
      <xdr:row>17</xdr:row>
      <xdr:rowOff>158115</xdr:rowOff>
    </xdr:to>
    <xdr:sp macro="" textlink="">
      <xdr:nvSpPr>
        <xdr:cNvPr id="52" name="フローチャート: 判断 51"/>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116205</xdr:rowOff>
    </xdr:from>
    <xdr:to xmlns:xdr="http://schemas.openxmlformats.org/drawingml/2006/spreadsheetDrawing">
      <xdr:col>26</xdr:col>
      <xdr:colOff>50800</xdr:colOff>
      <xdr:row>19</xdr:row>
      <xdr:rowOff>127000</xdr:rowOff>
    </xdr:to>
    <xdr:cxnSp macro="">
      <xdr:nvCxnSpPr>
        <xdr:cNvPr id="53" name="直線コネクタ 52"/>
        <xdr:cNvCxnSpPr/>
      </xdr:nvCxnSpPr>
      <xdr:spPr>
        <a:xfrm flipV="1">
          <a:off x="4305300" y="342138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109220</xdr:rowOff>
    </xdr:from>
    <xdr:to xmlns:xdr="http://schemas.openxmlformats.org/drawingml/2006/spreadsheetDrawing">
      <xdr:col>26</xdr:col>
      <xdr:colOff>101600</xdr:colOff>
      <xdr:row>18</xdr:row>
      <xdr:rowOff>39370</xdr:rowOff>
    </xdr:to>
    <xdr:sp macro="" textlink="">
      <xdr:nvSpPr>
        <xdr:cNvPr id="54" name="フローチャート: 判断 53"/>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49530</xdr:rowOff>
    </xdr:from>
    <xdr:ext cx="736600" cy="259080"/>
    <xdr:sp macro="" textlink="">
      <xdr:nvSpPr>
        <xdr:cNvPr id="55" name="テキスト ボックス 54"/>
        <xdr:cNvSpPr txBox="1"/>
      </xdr:nvSpPr>
      <xdr:spPr>
        <a:xfrm>
          <a:off x="4622800" y="284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127000</xdr:rowOff>
    </xdr:from>
    <xdr:to xmlns:xdr="http://schemas.openxmlformats.org/drawingml/2006/spreadsheetDrawing">
      <xdr:col>22</xdr:col>
      <xdr:colOff>114300</xdr:colOff>
      <xdr:row>19</xdr:row>
      <xdr:rowOff>132080</xdr:rowOff>
    </xdr:to>
    <xdr:cxnSp macro="">
      <xdr:nvCxnSpPr>
        <xdr:cNvPr id="56" name="直線コネクタ 55"/>
        <xdr:cNvCxnSpPr/>
      </xdr:nvCxnSpPr>
      <xdr:spPr>
        <a:xfrm flipV="1">
          <a:off x="3606800" y="343217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127000</xdr:rowOff>
    </xdr:from>
    <xdr:to xmlns:xdr="http://schemas.openxmlformats.org/drawingml/2006/spreadsheetDrawing">
      <xdr:col>22</xdr:col>
      <xdr:colOff>165100</xdr:colOff>
      <xdr:row>18</xdr:row>
      <xdr:rowOff>57150</xdr:rowOff>
    </xdr:to>
    <xdr:sp macro="" textlink="">
      <xdr:nvSpPr>
        <xdr:cNvPr id="57" name="フローチャート: 判断 56"/>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67310</xdr:rowOff>
    </xdr:from>
    <xdr:ext cx="762000" cy="259080"/>
    <xdr:sp macro="" textlink="">
      <xdr:nvSpPr>
        <xdr:cNvPr id="58" name="テキスト ボックス 57"/>
        <xdr:cNvSpPr txBox="1"/>
      </xdr:nvSpPr>
      <xdr:spPr>
        <a:xfrm>
          <a:off x="39243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132080</xdr:rowOff>
    </xdr:from>
    <xdr:to xmlns:xdr="http://schemas.openxmlformats.org/drawingml/2006/spreadsheetDrawing">
      <xdr:col>18</xdr:col>
      <xdr:colOff>177800</xdr:colOff>
      <xdr:row>19</xdr:row>
      <xdr:rowOff>140335</xdr:rowOff>
    </xdr:to>
    <xdr:cxnSp macro="">
      <xdr:nvCxnSpPr>
        <xdr:cNvPr id="59" name="直線コネクタ 58"/>
        <xdr:cNvCxnSpPr/>
      </xdr:nvCxnSpPr>
      <xdr:spPr>
        <a:xfrm flipV="1">
          <a:off x="2908300" y="343725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165100</xdr:rowOff>
    </xdr:from>
    <xdr:to xmlns:xdr="http://schemas.openxmlformats.org/drawingml/2006/spreadsheetDrawing">
      <xdr:col>19</xdr:col>
      <xdr:colOff>38100</xdr:colOff>
      <xdr:row>18</xdr:row>
      <xdr:rowOff>95250</xdr:rowOff>
    </xdr:to>
    <xdr:sp macro="" textlink="">
      <xdr:nvSpPr>
        <xdr:cNvPr id="60" name="フローチャート: 判断 59"/>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105410</xdr:rowOff>
    </xdr:from>
    <xdr:ext cx="762000" cy="259080"/>
    <xdr:sp macro="" textlink="">
      <xdr:nvSpPr>
        <xdr:cNvPr id="61" name="テキスト ボックス 60"/>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2" name="フローチャート: 判断 61"/>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4000"/>
    <xdr:sp macro="" textlink="">
      <xdr:nvSpPr>
        <xdr:cNvPr id="63" name="テキスト ボックス 62"/>
        <xdr:cNvSpPr txBox="1"/>
      </xdr:nvSpPr>
      <xdr:spPr>
        <a:xfrm>
          <a:off x="2527300" y="2890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4" name="テキスト ボックス 63"/>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19050</xdr:rowOff>
    </xdr:from>
    <xdr:to xmlns:xdr="http://schemas.openxmlformats.org/drawingml/2006/spreadsheetDrawing">
      <xdr:col>29</xdr:col>
      <xdr:colOff>177800</xdr:colOff>
      <xdr:row>19</xdr:row>
      <xdr:rowOff>120650</xdr:rowOff>
    </xdr:to>
    <xdr:sp macro="" textlink="">
      <xdr:nvSpPr>
        <xdr:cNvPr id="69" name="楕円 68"/>
        <xdr:cNvSpPr/>
      </xdr:nvSpPr>
      <xdr:spPr>
        <a:xfrm>
          <a:off x="5600700" y="332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162560</xdr:rowOff>
    </xdr:from>
    <xdr:ext cx="756920" cy="259080"/>
    <xdr:sp macro="" textlink="">
      <xdr:nvSpPr>
        <xdr:cNvPr id="70" name="人口1人当たり決算額の推移該当値テキスト130"/>
        <xdr:cNvSpPr txBox="1"/>
      </xdr:nvSpPr>
      <xdr:spPr>
        <a:xfrm>
          <a:off x="5740400" y="32962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65405</xdr:rowOff>
    </xdr:from>
    <xdr:to xmlns:xdr="http://schemas.openxmlformats.org/drawingml/2006/spreadsheetDrawing">
      <xdr:col>26</xdr:col>
      <xdr:colOff>101600</xdr:colOff>
      <xdr:row>19</xdr:row>
      <xdr:rowOff>167005</xdr:rowOff>
    </xdr:to>
    <xdr:sp macro="" textlink="">
      <xdr:nvSpPr>
        <xdr:cNvPr id="71" name="楕円 70"/>
        <xdr:cNvSpPr/>
      </xdr:nvSpPr>
      <xdr:spPr>
        <a:xfrm>
          <a:off x="4953000" y="337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151765</xdr:rowOff>
    </xdr:from>
    <xdr:ext cx="736600" cy="259080"/>
    <xdr:sp macro="" textlink="">
      <xdr:nvSpPr>
        <xdr:cNvPr id="72" name="テキスト ボックス 71"/>
        <xdr:cNvSpPr txBox="1"/>
      </xdr:nvSpPr>
      <xdr:spPr>
        <a:xfrm>
          <a:off x="4622800" y="3456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76200</xdr:rowOff>
    </xdr:from>
    <xdr:to xmlns:xdr="http://schemas.openxmlformats.org/drawingml/2006/spreadsheetDrawing">
      <xdr:col>22</xdr:col>
      <xdr:colOff>165100</xdr:colOff>
      <xdr:row>20</xdr:row>
      <xdr:rowOff>6350</xdr:rowOff>
    </xdr:to>
    <xdr:sp macro="" textlink="">
      <xdr:nvSpPr>
        <xdr:cNvPr id="73" name="楕円 72"/>
        <xdr:cNvSpPr/>
      </xdr:nvSpPr>
      <xdr:spPr>
        <a:xfrm>
          <a:off x="4254500" y="338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162560</xdr:rowOff>
    </xdr:from>
    <xdr:ext cx="762000" cy="259080"/>
    <xdr:sp macro="" textlink="">
      <xdr:nvSpPr>
        <xdr:cNvPr id="74" name="テキスト ボックス 73"/>
        <xdr:cNvSpPr txBox="1"/>
      </xdr:nvSpPr>
      <xdr:spPr>
        <a:xfrm>
          <a:off x="3924300" y="346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81280</xdr:rowOff>
    </xdr:from>
    <xdr:to xmlns:xdr="http://schemas.openxmlformats.org/drawingml/2006/spreadsheetDrawing">
      <xdr:col>19</xdr:col>
      <xdr:colOff>38100</xdr:colOff>
      <xdr:row>20</xdr:row>
      <xdr:rowOff>11430</xdr:rowOff>
    </xdr:to>
    <xdr:sp macro="" textlink="">
      <xdr:nvSpPr>
        <xdr:cNvPr id="75" name="楕円 74"/>
        <xdr:cNvSpPr/>
      </xdr:nvSpPr>
      <xdr:spPr>
        <a:xfrm>
          <a:off x="3556000" y="338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167640</xdr:rowOff>
    </xdr:from>
    <xdr:ext cx="762000" cy="254000"/>
    <xdr:sp macro="" textlink="">
      <xdr:nvSpPr>
        <xdr:cNvPr id="76" name="テキスト ボックス 75"/>
        <xdr:cNvSpPr txBox="1"/>
      </xdr:nvSpPr>
      <xdr:spPr>
        <a:xfrm>
          <a:off x="3225800" y="34728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89535</xdr:rowOff>
    </xdr:from>
    <xdr:to xmlns:xdr="http://schemas.openxmlformats.org/drawingml/2006/spreadsheetDrawing">
      <xdr:col>15</xdr:col>
      <xdr:colOff>101600</xdr:colOff>
      <xdr:row>20</xdr:row>
      <xdr:rowOff>19685</xdr:rowOff>
    </xdr:to>
    <xdr:sp macro="" textlink="">
      <xdr:nvSpPr>
        <xdr:cNvPr id="77" name="楕円 76"/>
        <xdr:cNvSpPr/>
      </xdr:nvSpPr>
      <xdr:spPr>
        <a:xfrm>
          <a:off x="2857500" y="339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4445</xdr:rowOff>
    </xdr:from>
    <xdr:ext cx="762000" cy="259080"/>
    <xdr:sp macro="" textlink="">
      <xdr:nvSpPr>
        <xdr:cNvPr id="78" name="テキスト ボックス 77"/>
        <xdr:cNvSpPr txBox="1"/>
      </xdr:nvSpPr>
      <xdr:spPr>
        <a:xfrm>
          <a:off x="2527300" y="348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2" name="テキスト ボックス 91"/>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7" name="テキスト ボックス 106"/>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123825</xdr:rowOff>
    </xdr:from>
    <xdr:to xmlns:xdr="http://schemas.openxmlformats.org/drawingml/2006/spreadsheetDrawing">
      <xdr:col>29</xdr:col>
      <xdr:colOff>127000</xdr:colOff>
      <xdr:row>39</xdr:row>
      <xdr:rowOff>27940</xdr:rowOff>
    </xdr:to>
    <xdr:cxnSp macro="">
      <xdr:nvCxnSpPr>
        <xdr:cNvPr id="109" name="直線コネクタ 108"/>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0</xdr:rowOff>
    </xdr:from>
    <xdr:ext cx="756920" cy="259715"/>
    <xdr:sp macro="" textlink="">
      <xdr:nvSpPr>
        <xdr:cNvPr id="110" name="人口1人当たり決算額の推移最小値テキスト445"/>
        <xdr:cNvSpPr txBox="1"/>
      </xdr:nvSpPr>
      <xdr:spPr>
        <a:xfrm>
          <a:off x="5740400" y="763905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27940</xdr:rowOff>
    </xdr:from>
    <xdr:to xmlns:xdr="http://schemas.openxmlformats.org/drawingml/2006/spreadsheetDrawing">
      <xdr:col>30</xdr:col>
      <xdr:colOff>25400</xdr:colOff>
      <xdr:row>39</xdr:row>
      <xdr:rowOff>27940</xdr:rowOff>
    </xdr:to>
    <xdr:cxnSp macro="">
      <xdr:nvCxnSpPr>
        <xdr:cNvPr id="111" name="直線コネクタ 110"/>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38100</xdr:rowOff>
    </xdr:from>
    <xdr:ext cx="756920" cy="259715"/>
    <xdr:sp macro="" textlink="">
      <xdr:nvSpPr>
        <xdr:cNvPr id="112" name="人口1人当たり決算額の推移最大値テキスト445"/>
        <xdr:cNvSpPr txBox="1"/>
      </xdr:nvSpPr>
      <xdr:spPr>
        <a:xfrm>
          <a:off x="5740400" y="579120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123825</xdr:rowOff>
    </xdr:from>
    <xdr:to xmlns:xdr="http://schemas.openxmlformats.org/drawingml/2006/spreadsheetDrawing">
      <xdr:col>30</xdr:col>
      <xdr:colOff>25400</xdr:colOff>
      <xdr:row>33</xdr:row>
      <xdr:rowOff>123825</xdr:rowOff>
    </xdr:to>
    <xdr:cxnSp macro="">
      <xdr:nvCxnSpPr>
        <xdr:cNvPr id="113" name="直線コネクタ 112"/>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14605</xdr:rowOff>
    </xdr:from>
    <xdr:to xmlns:xdr="http://schemas.openxmlformats.org/drawingml/2006/spreadsheetDrawing">
      <xdr:col>29</xdr:col>
      <xdr:colOff>127000</xdr:colOff>
      <xdr:row>36</xdr:row>
      <xdr:rowOff>48260</xdr:rowOff>
    </xdr:to>
    <xdr:cxnSp macro="">
      <xdr:nvCxnSpPr>
        <xdr:cNvPr id="114" name="直線コネクタ 113"/>
        <xdr:cNvCxnSpPr/>
      </xdr:nvCxnSpPr>
      <xdr:spPr>
        <a:xfrm flipV="1">
          <a:off x="5003800" y="6967855"/>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635</xdr:rowOff>
    </xdr:from>
    <xdr:ext cx="756920" cy="259715"/>
    <xdr:sp macro="" textlink="">
      <xdr:nvSpPr>
        <xdr:cNvPr id="115" name="人口1人当たり決算額の推移平均値テキスト445"/>
        <xdr:cNvSpPr txBox="1"/>
      </xdr:nvSpPr>
      <xdr:spPr>
        <a:xfrm>
          <a:off x="5740400" y="6953885"/>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29210</xdr:rowOff>
    </xdr:from>
    <xdr:to xmlns:xdr="http://schemas.openxmlformats.org/drawingml/2006/spreadsheetDrawing">
      <xdr:col>29</xdr:col>
      <xdr:colOff>177800</xdr:colOff>
      <xdr:row>36</xdr:row>
      <xdr:rowOff>130175</xdr:rowOff>
    </xdr:to>
    <xdr:sp macro="" textlink="">
      <xdr:nvSpPr>
        <xdr:cNvPr id="116" name="フローチャート: 判断 115"/>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48260</xdr:rowOff>
    </xdr:from>
    <xdr:to xmlns:xdr="http://schemas.openxmlformats.org/drawingml/2006/spreadsheetDrawing">
      <xdr:col>26</xdr:col>
      <xdr:colOff>50800</xdr:colOff>
      <xdr:row>36</xdr:row>
      <xdr:rowOff>64135</xdr:rowOff>
    </xdr:to>
    <xdr:cxnSp macro="">
      <xdr:nvCxnSpPr>
        <xdr:cNvPr id="117" name="直線コネクタ 116"/>
        <xdr:cNvCxnSpPr/>
      </xdr:nvCxnSpPr>
      <xdr:spPr>
        <a:xfrm flipV="1">
          <a:off x="4305300" y="700151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52070</xdr:rowOff>
    </xdr:from>
    <xdr:to xmlns:xdr="http://schemas.openxmlformats.org/drawingml/2006/spreadsheetDrawing">
      <xdr:col>26</xdr:col>
      <xdr:colOff>101600</xdr:colOff>
      <xdr:row>36</xdr:row>
      <xdr:rowOff>153670</xdr:rowOff>
    </xdr:to>
    <xdr:sp macro="" textlink="">
      <xdr:nvSpPr>
        <xdr:cNvPr id="118" name="フローチャート: 判断 117"/>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138430</xdr:rowOff>
    </xdr:from>
    <xdr:ext cx="736600" cy="259080"/>
    <xdr:sp macro="" textlink="">
      <xdr:nvSpPr>
        <xdr:cNvPr id="119" name="テキスト ボックス 118"/>
        <xdr:cNvSpPr txBox="1"/>
      </xdr:nvSpPr>
      <xdr:spPr>
        <a:xfrm>
          <a:off x="4622800" y="7091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64135</xdr:rowOff>
    </xdr:from>
    <xdr:to xmlns:xdr="http://schemas.openxmlformats.org/drawingml/2006/spreadsheetDrawing">
      <xdr:col>22</xdr:col>
      <xdr:colOff>114300</xdr:colOff>
      <xdr:row>36</xdr:row>
      <xdr:rowOff>88900</xdr:rowOff>
    </xdr:to>
    <xdr:cxnSp macro="">
      <xdr:nvCxnSpPr>
        <xdr:cNvPr id="120" name="直線コネクタ 119"/>
        <xdr:cNvCxnSpPr/>
      </xdr:nvCxnSpPr>
      <xdr:spPr>
        <a:xfrm flipV="1">
          <a:off x="3606800" y="701738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78105</xdr:rowOff>
    </xdr:from>
    <xdr:to xmlns:xdr="http://schemas.openxmlformats.org/drawingml/2006/spreadsheetDrawing">
      <xdr:col>22</xdr:col>
      <xdr:colOff>165100</xdr:colOff>
      <xdr:row>37</xdr:row>
      <xdr:rowOff>8255</xdr:rowOff>
    </xdr:to>
    <xdr:sp macro="" textlink="">
      <xdr:nvSpPr>
        <xdr:cNvPr id="121" name="フローチャート: 判断 120"/>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164465</xdr:rowOff>
    </xdr:from>
    <xdr:ext cx="762000" cy="258445"/>
    <xdr:sp macro="" textlink="">
      <xdr:nvSpPr>
        <xdr:cNvPr id="122" name="テキスト ボックス 121"/>
        <xdr:cNvSpPr txBox="1"/>
      </xdr:nvSpPr>
      <xdr:spPr>
        <a:xfrm>
          <a:off x="3924300" y="711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67945</xdr:rowOff>
    </xdr:from>
    <xdr:to xmlns:xdr="http://schemas.openxmlformats.org/drawingml/2006/spreadsheetDrawing">
      <xdr:col>18</xdr:col>
      <xdr:colOff>177800</xdr:colOff>
      <xdr:row>36</xdr:row>
      <xdr:rowOff>88900</xdr:rowOff>
    </xdr:to>
    <xdr:cxnSp macro="">
      <xdr:nvCxnSpPr>
        <xdr:cNvPr id="123" name="直線コネクタ 122"/>
        <xdr:cNvCxnSpPr/>
      </xdr:nvCxnSpPr>
      <xdr:spPr>
        <a:xfrm>
          <a:off x="2908300" y="702119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24" name="フローチャート: 判断 123"/>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8255</xdr:rowOff>
    </xdr:from>
    <xdr:ext cx="762000" cy="255270"/>
    <xdr:sp macro="" textlink="">
      <xdr:nvSpPr>
        <xdr:cNvPr id="125" name="テキスト ボックス 124"/>
        <xdr:cNvSpPr txBox="1"/>
      </xdr:nvSpPr>
      <xdr:spPr>
        <a:xfrm>
          <a:off x="3225800" y="7132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95250</xdr:rowOff>
    </xdr:from>
    <xdr:to xmlns:xdr="http://schemas.openxmlformats.org/drawingml/2006/spreadsheetDrawing">
      <xdr:col>15</xdr:col>
      <xdr:colOff>101600</xdr:colOff>
      <xdr:row>37</xdr:row>
      <xdr:rowOff>25400</xdr:rowOff>
    </xdr:to>
    <xdr:sp macro="" textlink="">
      <xdr:nvSpPr>
        <xdr:cNvPr id="126" name="フローチャート: 判断 125"/>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10795</xdr:rowOff>
    </xdr:from>
    <xdr:ext cx="762000" cy="258445"/>
    <xdr:sp macro="" textlink="">
      <xdr:nvSpPr>
        <xdr:cNvPr id="127" name="テキスト ボックス 126"/>
        <xdr:cNvSpPr txBox="1"/>
      </xdr:nvSpPr>
      <xdr:spPr>
        <a:xfrm>
          <a:off x="2527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8" name="テキスト ボックス 127"/>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306705</xdr:rowOff>
    </xdr:from>
    <xdr:to xmlns:xdr="http://schemas.openxmlformats.org/drawingml/2006/spreadsheetDrawing">
      <xdr:col>29</xdr:col>
      <xdr:colOff>177800</xdr:colOff>
      <xdr:row>36</xdr:row>
      <xdr:rowOff>65405</xdr:rowOff>
    </xdr:to>
    <xdr:sp macro="" textlink="">
      <xdr:nvSpPr>
        <xdr:cNvPr id="133" name="楕円 132"/>
        <xdr:cNvSpPr/>
      </xdr:nvSpPr>
      <xdr:spPr>
        <a:xfrm>
          <a:off x="5600700" y="691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151765</xdr:rowOff>
    </xdr:from>
    <xdr:ext cx="756920" cy="259080"/>
    <xdr:sp macro="" textlink="">
      <xdr:nvSpPr>
        <xdr:cNvPr id="134" name="人口1人当たり決算額の推移該当値テキスト445"/>
        <xdr:cNvSpPr txBox="1"/>
      </xdr:nvSpPr>
      <xdr:spPr>
        <a:xfrm>
          <a:off x="5740400" y="67621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340360</xdr:rowOff>
    </xdr:from>
    <xdr:to xmlns:xdr="http://schemas.openxmlformats.org/drawingml/2006/spreadsheetDrawing">
      <xdr:col>26</xdr:col>
      <xdr:colOff>101600</xdr:colOff>
      <xdr:row>36</xdr:row>
      <xdr:rowOff>99060</xdr:rowOff>
    </xdr:to>
    <xdr:sp macro="" textlink="">
      <xdr:nvSpPr>
        <xdr:cNvPr id="135" name="楕円 134"/>
        <xdr:cNvSpPr/>
      </xdr:nvSpPr>
      <xdr:spPr>
        <a:xfrm>
          <a:off x="4953000" y="6950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109220</xdr:rowOff>
    </xdr:from>
    <xdr:ext cx="736600" cy="254000"/>
    <xdr:sp macro="" textlink="">
      <xdr:nvSpPr>
        <xdr:cNvPr id="136" name="テキスト ボックス 135"/>
        <xdr:cNvSpPr txBox="1"/>
      </xdr:nvSpPr>
      <xdr:spPr>
        <a:xfrm>
          <a:off x="4622800" y="671957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13335</xdr:rowOff>
    </xdr:from>
    <xdr:to xmlns:xdr="http://schemas.openxmlformats.org/drawingml/2006/spreadsheetDrawing">
      <xdr:col>22</xdr:col>
      <xdr:colOff>165100</xdr:colOff>
      <xdr:row>36</xdr:row>
      <xdr:rowOff>114935</xdr:rowOff>
    </xdr:to>
    <xdr:sp macro="" textlink="">
      <xdr:nvSpPr>
        <xdr:cNvPr id="137" name="楕円 136"/>
        <xdr:cNvSpPr/>
      </xdr:nvSpPr>
      <xdr:spPr>
        <a:xfrm>
          <a:off x="4254500" y="696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125095</xdr:rowOff>
    </xdr:from>
    <xdr:ext cx="762000" cy="258445"/>
    <xdr:sp macro="" textlink="">
      <xdr:nvSpPr>
        <xdr:cNvPr id="138" name="テキスト ボックス 137"/>
        <xdr:cNvSpPr txBox="1"/>
      </xdr:nvSpPr>
      <xdr:spPr>
        <a:xfrm>
          <a:off x="3924300" y="673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38100</xdr:rowOff>
    </xdr:from>
    <xdr:to xmlns:xdr="http://schemas.openxmlformats.org/drawingml/2006/spreadsheetDrawing">
      <xdr:col>19</xdr:col>
      <xdr:colOff>38100</xdr:colOff>
      <xdr:row>36</xdr:row>
      <xdr:rowOff>139700</xdr:rowOff>
    </xdr:to>
    <xdr:sp macro="" textlink="">
      <xdr:nvSpPr>
        <xdr:cNvPr id="139" name="楕円 138"/>
        <xdr:cNvSpPr/>
      </xdr:nvSpPr>
      <xdr:spPr>
        <a:xfrm>
          <a:off x="35560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149225</xdr:rowOff>
    </xdr:from>
    <xdr:ext cx="762000" cy="259080"/>
    <xdr:sp macro="" textlink="">
      <xdr:nvSpPr>
        <xdr:cNvPr id="140" name="テキスト ボックス 139"/>
        <xdr:cNvSpPr txBox="1"/>
      </xdr:nvSpPr>
      <xdr:spPr>
        <a:xfrm>
          <a:off x="3225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17780</xdr:rowOff>
    </xdr:from>
    <xdr:to xmlns:xdr="http://schemas.openxmlformats.org/drawingml/2006/spreadsheetDrawing">
      <xdr:col>15</xdr:col>
      <xdr:colOff>101600</xdr:colOff>
      <xdr:row>36</xdr:row>
      <xdr:rowOff>118745</xdr:rowOff>
    </xdr:to>
    <xdr:sp macro="" textlink="">
      <xdr:nvSpPr>
        <xdr:cNvPr id="141" name="楕円 140"/>
        <xdr:cNvSpPr/>
      </xdr:nvSpPr>
      <xdr:spPr>
        <a:xfrm>
          <a:off x="2857500" y="6971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128905</xdr:rowOff>
    </xdr:from>
    <xdr:ext cx="762000" cy="259080"/>
    <xdr:sp macro="" textlink="">
      <xdr:nvSpPr>
        <xdr:cNvPr id="142" name="テキスト ボックス 141"/>
        <xdr:cNvSpPr txBox="1"/>
      </xdr:nvSpPr>
      <xdr:spPr>
        <a:xfrm>
          <a:off x="2527300" y="673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0550" cy="259080"/>
    <xdr:sp macro="" textlink="">
      <xdr:nvSpPr>
        <xdr:cNvPr id="46" name="テキスト ボックス 45"/>
        <xdr:cNvSpPr txBox="1"/>
      </xdr:nvSpPr>
      <xdr:spPr>
        <a:xfrm>
          <a:off x="166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0550" cy="254000"/>
    <xdr:sp macro="" textlink="">
      <xdr:nvSpPr>
        <xdr:cNvPr id="48" name="テキスト ボックス 47"/>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0550" cy="259080"/>
    <xdr:sp macro="" textlink="">
      <xdr:nvSpPr>
        <xdr:cNvPr id="50" name="テキスト ボックス 49"/>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0550" cy="259080"/>
    <xdr:sp macro="" textlink="">
      <xdr:nvSpPr>
        <xdr:cNvPr id="52" name="テキスト ボックス 51"/>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4" name="テキスト ボックス 53"/>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154940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76835</xdr:rowOff>
    </xdr:from>
    <xdr:ext cx="534670" cy="254000"/>
    <xdr:sp macro="" textlink="">
      <xdr:nvSpPr>
        <xdr:cNvPr id="57" name="人件費最小値テキスト"/>
        <xdr:cNvSpPr txBox="1"/>
      </xdr:nvSpPr>
      <xdr:spPr>
        <a:xfrm>
          <a:off x="4686300" y="65919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100965</xdr:rowOff>
    </xdr:from>
    <xdr:ext cx="598805" cy="254000"/>
    <xdr:sp macro="" textlink="">
      <xdr:nvSpPr>
        <xdr:cNvPr id="59" name="人件費最大値テキスト"/>
        <xdr:cNvSpPr txBox="1"/>
      </xdr:nvSpPr>
      <xdr:spPr>
        <a:xfrm>
          <a:off x="4686300" y="50730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154940</xdr:rowOff>
    </xdr:from>
    <xdr:to xmlns:xdr="http://schemas.openxmlformats.org/drawingml/2006/spreadsheetDrawing">
      <xdr:col>24</xdr:col>
      <xdr:colOff>152400</xdr:colOff>
      <xdr:row>30</xdr:row>
      <xdr:rowOff>154940</xdr:rowOff>
    </xdr:to>
    <xdr:cxnSp macro="">
      <xdr:nvCxnSpPr>
        <xdr:cNvPr id="60" name="直線コネクタ 59"/>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33020</xdr:rowOff>
    </xdr:from>
    <xdr:to xmlns:xdr="http://schemas.openxmlformats.org/drawingml/2006/spreadsheetDrawing">
      <xdr:col>24</xdr:col>
      <xdr:colOff>63500</xdr:colOff>
      <xdr:row>37</xdr:row>
      <xdr:rowOff>78105</xdr:rowOff>
    </xdr:to>
    <xdr:cxnSp macro="">
      <xdr:nvCxnSpPr>
        <xdr:cNvPr id="61" name="直線コネクタ 60"/>
        <xdr:cNvCxnSpPr/>
      </xdr:nvCxnSpPr>
      <xdr:spPr>
        <a:xfrm flipV="1">
          <a:off x="3797300" y="637667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161925</xdr:rowOff>
    </xdr:from>
    <xdr:ext cx="598805" cy="259080"/>
    <xdr:sp macro="" textlink="">
      <xdr:nvSpPr>
        <xdr:cNvPr id="62" name="人件費平均値テキスト"/>
        <xdr:cNvSpPr txBox="1"/>
      </xdr:nvSpPr>
      <xdr:spPr>
        <a:xfrm>
          <a:off x="4686300" y="581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139065</xdr:rowOff>
    </xdr:from>
    <xdr:to xmlns:xdr="http://schemas.openxmlformats.org/drawingml/2006/spreadsheetDrawing">
      <xdr:col>24</xdr:col>
      <xdr:colOff>114300</xdr:colOff>
      <xdr:row>35</xdr:row>
      <xdr:rowOff>69215</xdr:rowOff>
    </xdr:to>
    <xdr:sp macro="" textlink="">
      <xdr:nvSpPr>
        <xdr:cNvPr id="63" name="フローチャート: 判断 62"/>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78105</xdr:rowOff>
    </xdr:from>
    <xdr:to xmlns:xdr="http://schemas.openxmlformats.org/drawingml/2006/spreadsheetDrawing">
      <xdr:col>19</xdr:col>
      <xdr:colOff>177800</xdr:colOff>
      <xdr:row>37</xdr:row>
      <xdr:rowOff>79375</xdr:rowOff>
    </xdr:to>
    <xdr:cxnSp macro="">
      <xdr:nvCxnSpPr>
        <xdr:cNvPr id="64" name="直線コネクタ 63"/>
        <xdr:cNvCxnSpPr/>
      </xdr:nvCxnSpPr>
      <xdr:spPr>
        <a:xfrm flipV="1">
          <a:off x="2908300" y="64217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65" name="フローチャート: 判断 64"/>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118110</xdr:rowOff>
    </xdr:from>
    <xdr:ext cx="593725" cy="259080"/>
    <xdr:sp macro="" textlink="">
      <xdr:nvSpPr>
        <xdr:cNvPr id="66" name="テキスト ボックス 65"/>
        <xdr:cNvSpPr txBox="1"/>
      </xdr:nvSpPr>
      <xdr:spPr>
        <a:xfrm>
          <a:off x="3497580" y="5775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79375</xdr:rowOff>
    </xdr:from>
    <xdr:to xmlns:xdr="http://schemas.openxmlformats.org/drawingml/2006/spreadsheetDrawing">
      <xdr:col>15</xdr:col>
      <xdr:colOff>50800</xdr:colOff>
      <xdr:row>37</xdr:row>
      <xdr:rowOff>92710</xdr:rowOff>
    </xdr:to>
    <xdr:cxnSp macro="">
      <xdr:nvCxnSpPr>
        <xdr:cNvPr id="67" name="直線コネクタ 66"/>
        <xdr:cNvCxnSpPr/>
      </xdr:nvCxnSpPr>
      <xdr:spPr>
        <a:xfrm flipV="1">
          <a:off x="2019300" y="64230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8890</xdr:rowOff>
    </xdr:from>
    <xdr:to xmlns:xdr="http://schemas.openxmlformats.org/drawingml/2006/spreadsheetDrawing">
      <xdr:col>15</xdr:col>
      <xdr:colOff>101600</xdr:colOff>
      <xdr:row>35</xdr:row>
      <xdr:rowOff>110490</xdr:rowOff>
    </xdr:to>
    <xdr:sp macro="" textlink="">
      <xdr:nvSpPr>
        <xdr:cNvPr id="68" name="フローチャート: 判断 67"/>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127000</xdr:rowOff>
    </xdr:from>
    <xdr:ext cx="593725" cy="259080"/>
    <xdr:sp macro="" textlink="">
      <xdr:nvSpPr>
        <xdr:cNvPr id="69" name="テキスト ボックス 68"/>
        <xdr:cNvSpPr txBox="1"/>
      </xdr:nvSpPr>
      <xdr:spPr>
        <a:xfrm>
          <a:off x="2608580" y="57848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92710</xdr:rowOff>
    </xdr:from>
    <xdr:to xmlns:xdr="http://schemas.openxmlformats.org/drawingml/2006/spreadsheetDrawing">
      <xdr:col>10</xdr:col>
      <xdr:colOff>114300</xdr:colOff>
      <xdr:row>37</xdr:row>
      <xdr:rowOff>104140</xdr:rowOff>
    </xdr:to>
    <xdr:cxnSp macro="">
      <xdr:nvCxnSpPr>
        <xdr:cNvPr id="70" name="直線コネクタ 69"/>
        <xdr:cNvCxnSpPr/>
      </xdr:nvCxnSpPr>
      <xdr:spPr>
        <a:xfrm flipV="1">
          <a:off x="1130300" y="64363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45085</xdr:rowOff>
    </xdr:from>
    <xdr:to xmlns:xdr="http://schemas.openxmlformats.org/drawingml/2006/spreadsheetDrawing">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163195</xdr:rowOff>
    </xdr:from>
    <xdr:ext cx="593725" cy="259080"/>
    <xdr:sp macro="" textlink="">
      <xdr:nvSpPr>
        <xdr:cNvPr id="72" name="テキスト ボックス 71"/>
        <xdr:cNvSpPr txBox="1"/>
      </xdr:nvSpPr>
      <xdr:spPr>
        <a:xfrm>
          <a:off x="1719580" y="58210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143510</xdr:rowOff>
    </xdr:from>
    <xdr:to xmlns:xdr="http://schemas.openxmlformats.org/drawingml/2006/spreadsheetDrawing">
      <xdr:col>6</xdr:col>
      <xdr:colOff>38100</xdr:colOff>
      <xdr:row>36</xdr:row>
      <xdr:rowOff>73660</xdr:rowOff>
    </xdr:to>
    <xdr:sp macro="" textlink="">
      <xdr:nvSpPr>
        <xdr:cNvPr id="73" name="フローチャート: 判断 72"/>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90170</xdr:rowOff>
    </xdr:from>
    <xdr:ext cx="593725" cy="259080"/>
    <xdr:sp macro="" textlink="">
      <xdr:nvSpPr>
        <xdr:cNvPr id="74" name="テキスト ボックス 73"/>
        <xdr:cNvSpPr txBox="1"/>
      </xdr:nvSpPr>
      <xdr:spPr>
        <a:xfrm>
          <a:off x="830580" y="5919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153670</xdr:rowOff>
    </xdr:from>
    <xdr:to xmlns:xdr="http://schemas.openxmlformats.org/drawingml/2006/spreadsheetDrawing">
      <xdr:col>24</xdr:col>
      <xdr:colOff>114300</xdr:colOff>
      <xdr:row>37</xdr:row>
      <xdr:rowOff>83820</xdr:rowOff>
    </xdr:to>
    <xdr:sp macro="" textlink="">
      <xdr:nvSpPr>
        <xdr:cNvPr id="80" name="楕円 79"/>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132080</xdr:rowOff>
    </xdr:from>
    <xdr:ext cx="534670" cy="254000"/>
    <xdr:sp macro="" textlink="">
      <xdr:nvSpPr>
        <xdr:cNvPr id="81" name="人件費該当値テキスト"/>
        <xdr:cNvSpPr txBox="1"/>
      </xdr:nvSpPr>
      <xdr:spPr>
        <a:xfrm>
          <a:off x="4686300" y="63042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27305</xdr:rowOff>
    </xdr:from>
    <xdr:to xmlns:xdr="http://schemas.openxmlformats.org/drawingml/2006/spreadsheetDrawing">
      <xdr:col>20</xdr:col>
      <xdr:colOff>38100</xdr:colOff>
      <xdr:row>37</xdr:row>
      <xdr:rowOff>128905</xdr:rowOff>
    </xdr:to>
    <xdr:sp macro="" textlink="">
      <xdr:nvSpPr>
        <xdr:cNvPr id="82" name="楕円 81"/>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120650</xdr:rowOff>
    </xdr:from>
    <xdr:ext cx="529590" cy="254000"/>
    <xdr:sp macro="" textlink="">
      <xdr:nvSpPr>
        <xdr:cNvPr id="83" name="テキスト ボックス 82"/>
        <xdr:cNvSpPr txBox="1"/>
      </xdr:nvSpPr>
      <xdr:spPr>
        <a:xfrm>
          <a:off x="3529965" y="6464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29210</xdr:rowOff>
    </xdr:from>
    <xdr:to xmlns:xdr="http://schemas.openxmlformats.org/drawingml/2006/spreadsheetDrawing">
      <xdr:col>15</xdr:col>
      <xdr:colOff>101600</xdr:colOff>
      <xdr:row>37</xdr:row>
      <xdr:rowOff>130175</xdr:rowOff>
    </xdr:to>
    <xdr:sp macro="" textlink="">
      <xdr:nvSpPr>
        <xdr:cNvPr id="84" name="楕円 83"/>
        <xdr:cNvSpPr/>
      </xdr:nvSpPr>
      <xdr:spPr>
        <a:xfrm>
          <a:off x="2857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121285</xdr:rowOff>
    </xdr:from>
    <xdr:ext cx="529590" cy="254000"/>
    <xdr:sp macro="" textlink="">
      <xdr:nvSpPr>
        <xdr:cNvPr id="85" name="テキスト ボックス 84"/>
        <xdr:cNvSpPr txBox="1"/>
      </xdr:nvSpPr>
      <xdr:spPr>
        <a:xfrm>
          <a:off x="2640965" y="6464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41910</xdr:rowOff>
    </xdr:from>
    <xdr:to xmlns:xdr="http://schemas.openxmlformats.org/drawingml/2006/spreadsheetDrawing">
      <xdr:col>10</xdr:col>
      <xdr:colOff>165100</xdr:colOff>
      <xdr:row>37</xdr:row>
      <xdr:rowOff>143510</xdr:rowOff>
    </xdr:to>
    <xdr:sp macro="" textlink="">
      <xdr:nvSpPr>
        <xdr:cNvPr id="86" name="楕円 85"/>
        <xdr:cNvSpPr/>
      </xdr:nvSpPr>
      <xdr:spPr>
        <a:xfrm>
          <a:off x="1968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134620</xdr:rowOff>
    </xdr:from>
    <xdr:ext cx="529590" cy="254000"/>
    <xdr:sp macro="" textlink="">
      <xdr:nvSpPr>
        <xdr:cNvPr id="87" name="テキスト ボックス 86"/>
        <xdr:cNvSpPr txBox="1"/>
      </xdr:nvSpPr>
      <xdr:spPr>
        <a:xfrm>
          <a:off x="1751965" y="64782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53340</xdr:rowOff>
    </xdr:from>
    <xdr:to xmlns:xdr="http://schemas.openxmlformats.org/drawingml/2006/spreadsheetDrawing">
      <xdr:col>6</xdr:col>
      <xdr:colOff>38100</xdr:colOff>
      <xdr:row>37</xdr:row>
      <xdr:rowOff>154940</xdr:rowOff>
    </xdr:to>
    <xdr:sp macro="" textlink="">
      <xdr:nvSpPr>
        <xdr:cNvPr id="88" name="楕円 87"/>
        <xdr:cNvSpPr/>
      </xdr:nvSpPr>
      <xdr:spPr>
        <a:xfrm>
          <a:off x="107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146050</xdr:rowOff>
    </xdr:from>
    <xdr:ext cx="529590" cy="254000"/>
    <xdr:sp macro="" textlink="">
      <xdr:nvSpPr>
        <xdr:cNvPr id="89" name="テキスト ボックス 88"/>
        <xdr:cNvSpPr txBox="1"/>
      </xdr:nvSpPr>
      <xdr:spPr>
        <a:xfrm>
          <a:off x="862965" y="6489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840" cy="259080"/>
    <xdr:sp macro="" textlink="">
      <xdr:nvSpPr>
        <xdr:cNvPr id="101" name="テキスト ボックス 100"/>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0550" cy="254000"/>
    <xdr:sp macro="" textlink="">
      <xdr:nvSpPr>
        <xdr:cNvPr id="103" name="テキスト ボックス 102"/>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0550" cy="259080"/>
    <xdr:sp macro="" textlink="">
      <xdr:nvSpPr>
        <xdr:cNvPr id="105" name="テキスト ボックス 104"/>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7" name="テキスト ボックス 106"/>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0550" cy="258445"/>
    <xdr:sp macro="" textlink="">
      <xdr:nvSpPr>
        <xdr:cNvPr id="109" name="テキスト ボックス 108"/>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720" cy="259080"/>
    <xdr:sp macro="" textlink="">
      <xdr:nvSpPr>
        <xdr:cNvPr id="111" name="テキスト ボックス 110"/>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720" cy="254000"/>
    <xdr:sp macro="" textlink="">
      <xdr:nvSpPr>
        <xdr:cNvPr id="113" name="テキスト ボックス 112"/>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105410</xdr:rowOff>
    </xdr:from>
    <xdr:to xmlns:xdr="http://schemas.openxmlformats.org/drawingml/2006/spreadsheetDrawing">
      <xdr:col>24</xdr:col>
      <xdr:colOff>62865</xdr:colOff>
      <xdr:row>59</xdr:row>
      <xdr:rowOff>5080</xdr:rowOff>
    </xdr:to>
    <xdr:cxnSp macro="">
      <xdr:nvCxnSpPr>
        <xdr:cNvPr id="115" name="直線コネクタ 114"/>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8890</xdr:rowOff>
    </xdr:from>
    <xdr:ext cx="534670" cy="254000"/>
    <xdr:sp macro="" textlink="">
      <xdr:nvSpPr>
        <xdr:cNvPr id="116" name="物件費最小値テキスト"/>
        <xdr:cNvSpPr txBox="1"/>
      </xdr:nvSpPr>
      <xdr:spPr>
        <a:xfrm>
          <a:off x="4686300" y="101244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xdr:rowOff>
    </xdr:from>
    <xdr:to xmlns:xdr="http://schemas.openxmlformats.org/drawingml/2006/spreadsheetDrawing">
      <xdr:col>24</xdr:col>
      <xdr:colOff>152400</xdr:colOff>
      <xdr:row>59</xdr:row>
      <xdr:rowOff>5080</xdr:rowOff>
    </xdr:to>
    <xdr:cxnSp macro="">
      <xdr:nvCxnSpPr>
        <xdr:cNvPr id="117" name="直線コネクタ 116"/>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4000"/>
    <xdr:sp macro="" textlink="">
      <xdr:nvSpPr>
        <xdr:cNvPr id="118" name="物件費最大値テキスト"/>
        <xdr:cNvSpPr txBox="1"/>
      </xdr:nvSpPr>
      <xdr:spPr>
        <a:xfrm>
          <a:off x="4686300" y="84531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105410</xdr:rowOff>
    </xdr:from>
    <xdr:to xmlns:xdr="http://schemas.openxmlformats.org/drawingml/2006/spreadsheetDrawing">
      <xdr:col>24</xdr:col>
      <xdr:colOff>152400</xdr:colOff>
      <xdr:row>50</xdr:row>
      <xdr:rowOff>105410</xdr:rowOff>
    </xdr:to>
    <xdr:cxnSp macro="">
      <xdr:nvCxnSpPr>
        <xdr:cNvPr id="119" name="直線コネクタ 118"/>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163195</xdr:rowOff>
    </xdr:from>
    <xdr:to xmlns:xdr="http://schemas.openxmlformats.org/drawingml/2006/spreadsheetDrawing">
      <xdr:col>24</xdr:col>
      <xdr:colOff>63500</xdr:colOff>
      <xdr:row>59</xdr:row>
      <xdr:rowOff>5080</xdr:rowOff>
    </xdr:to>
    <xdr:cxnSp macro="">
      <xdr:nvCxnSpPr>
        <xdr:cNvPr id="120" name="直線コネクタ 119"/>
        <xdr:cNvCxnSpPr/>
      </xdr:nvCxnSpPr>
      <xdr:spPr>
        <a:xfrm>
          <a:off x="3797300" y="101072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167005</xdr:rowOff>
    </xdr:from>
    <xdr:ext cx="598805" cy="254000"/>
    <xdr:sp macro="" textlink="">
      <xdr:nvSpPr>
        <xdr:cNvPr id="121" name="物件費平均値テキスト"/>
        <xdr:cNvSpPr txBox="1"/>
      </xdr:nvSpPr>
      <xdr:spPr>
        <a:xfrm>
          <a:off x="4686300" y="976820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74930</xdr:rowOff>
    </xdr:to>
    <xdr:sp macro="" textlink="">
      <xdr:nvSpPr>
        <xdr:cNvPr id="122" name="フローチャート: 判断 121"/>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143510</xdr:rowOff>
    </xdr:from>
    <xdr:to xmlns:xdr="http://schemas.openxmlformats.org/drawingml/2006/spreadsheetDrawing">
      <xdr:col>19</xdr:col>
      <xdr:colOff>177800</xdr:colOff>
      <xdr:row>58</xdr:row>
      <xdr:rowOff>163195</xdr:rowOff>
    </xdr:to>
    <xdr:cxnSp macro="">
      <xdr:nvCxnSpPr>
        <xdr:cNvPr id="123" name="直線コネクタ 122"/>
        <xdr:cNvCxnSpPr/>
      </xdr:nvCxnSpPr>
      <xdr:spPr>
        <a:xfrm>
          <a:off x="2908300" y="100876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147955</xdr:rowOff>
    </xdr:from>
    <xdr:to xmlns:xdr="http://schemas.openxmlformats.org/drawingml/2006/spreadsheetDrawing">
      <xdr:col>20</xdr:col>
      <xdr:colOff>38100</xdr:colOff>
      <xdr:row>58</xdr:row>
      <xdr:rowOff>78105</xdr:rowOff>
    </xdr:to>
    <xdr:sp macro="" textlink="">
      <xdr:nvSpPr>
        <xdr:cNvPr id="124" name="フローチャート: 判断 123"/>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94615</xdr:rowOff>
    </xdr:from>
    <xdr:ext cx="593725" cy="259080"/>
    <xdr:sp macro="" textlink="">
      <xdr:nvSpPr>
        <xdr:cNvPr id="125" name="テキスト ボックス 124"/>
        <xdr:cNvSpPr txBox="1"/>
      </xdr:nvSpPr>
      <xdr:spPr>
        <a:xfrm>
          <a:off x="3497580" y="96958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143510</xdr:rowOff>
    </xdr:from>
    <xdr:to xmlns:xdr="http://schemas.openxmlformats.org/drawingml/2006/spreadsheetDrawing">
      <xdr:col>15</xdr:col>
      <xdr:colOff>50800</xdr:colOff>
      <xdr:row>58</xdr:row>
      <xdr:rowOff>149225</xdr:rowOff>
    </xdr:to>
    <xdr:cxnSp macro="">
      <xdr:nvCxnSpPr>
        <xdr:cNvPr id="126" name="直線コネクタ 125"/>
        <xdr:cNvCxnSpPr/>
      </xdr:nvCxnSpPr>
      <xdr:spPr>
        <a:xfrm flipV="1">
          <a:off x="2019300" y="100876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102235</xdr:rowOff>
    </xdr:to>
    <xdr:sp macro="" textlink="">
      <xdr:nvSpPr>
        <xdr:cNvPr id="127" name="フローチャート: 判断 126"/>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118745</xdr:rowOff>
    </xdr:from>
    <xdr:ext cx="593725" cy="259080"/>
    <xdr:sp macro="" textlink="">
      <xdr:nvSpPr>
        <xdr:cNvPr id="128" name="テキスト ボックス 127"/>
        <xdr:cNvSpPr txBox="1"/>
      </xdr:nvSpPr>
      <xdr:spPr>
        <a:xfrm>
          <a:off x="2608580" y="97199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149225</xdr:rowOff>
    </xdr:from>
    <xdr:to xmlns:xdr="http://schemas.openxmlformats.org/drawingml/2006/spreadsheetDrawing">
      <xdr:col>10</xdr:col>
      <xdr:colOff>114300</xdr:colOff>
      <xdr:row>59</xdr:row>
      <xdr:rowOff>1270</xdr:rowOff>
    </xdr:to>
    <xdr:cxnSp macro="">
      <xdr:nvCxnSpPr>
        <xdr:cNvPr id="129" name="直線コネクタ 128"/>
        <xdr:cNvCxnSpPr/>
      </xdr:nvCxnSpPr>
      <xdr:spPr>
        <a:xfrm flipV="1">
          <a:off x="1130300" y="1009332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30" name="フローチャート: 判断 129"/>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125730</xdr:rowOff>
    </xdr:from>
    <xdr:ext cx="593725" cy="259080"/>
    <xdr:sp macro="" textlink="">
      <xdr:nvSpPr>
        <xdr:cNvPr id="131" name="テキスト ボックス 130"/>
        <xdr:cNvSpPr txBox="1"/>
      </xdr:nvSpPr>
      <xdr:spPr>
        <a:xfrm>
          <a:off x="1719580" y="97269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12065</xdr:rowOff>
    </xdr:from>
    <xdr:to xmlns:xdr="http://schemas.openxmlformats.org/drawingml/2006/spreadsheetDrawing">
      <xdr:col>6</xdr:col>
      <xdr:colOff>38100</xdr:colOff>
      <xdr:row>58</xdr:row>
      <xdr:rowOff>113665</xdr:rowOff>
    </xdr:to>
    <xdr:sp macro="" textlink="">
      <xdr:nvSpPr>
        <xdr:cNvPr id="132" name="フローチャート: 判断 131"/>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130175</xdr:rowOff>
    </xdr:from>
    <xdr:ext cx="593725" cy="259080"/>
    <xdr:sp macro="" textlink="">
      <xdr:nvSpPr>
        <xdr:cNvPr id="133" name="テキスト ボックス 132"/>
        <xdr:cNvSpPr txBox="1"/>
      </xdr:nvSpPr>
      <xdr:spPr>
        <a:xfrm>
          <a:off x="830580" y="97313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125730</xdr:rowOff>
    </xdr:from>
    <xdr:to xmlns:xdr="http://schemas.openxmlformats.org/drawingml/2006/spreadsheetDrawing">
      <xdr:col>24</xdr:col>
      <xdr:colOff>114300</xdr:colOff>
      <xdr:row>59</xdr:row>
      <xdr:rowOff>55880</xdr:rowOff>
    </xdr:to>
    <xdr:sp macro="" textlink="">
      <xdr:nvSpPr>
        <xdr:cNvPr id="139" name="楕円 138"/>
        <xdr:cNvSpPr/>
      </xdr:nvSpPr>
      <xdr:spPr>
        <a:xfrm>
          <a:off x="4584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40640</xdr:rowOff>
    </xdr:from>
    <xdr:ext cx="534670" cy="254000"/>
    <xdr:sp macro="" textlink="">
      <xdr:nvSpPr>
        <xdr:cNvPr id="140" name="物件費該当値テキスト"/>
        <xdr:cNvSpPr txBox="1"/>
      </xdr:nvSpPr>
      <xdr:spPr>
        <a:xfrm>
          <a:off x="4686300" y="99847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112395</xdr:rowOff>
    </xdr:from>
    <xdr:to xmlns:xdr="http://schemas.openxmlformats.org/drawingml/2006/spreadsheetDrawing">
      <xdr:col>20</xdr:col>
      <xdr:colOff>38100</xdr:colOff>
      <xdr:row>59</xdr:row>
      <xdr:rowOff>42545</xdr:rowOff>
    </xdr:to>
    <xdr:sp macro="" textlink="">
      <xdr:nvSpPr>
        <xdr:cNvPr id="141" name="楕円 140"/>
        <xdr:cNvSpPr/>
      </xdr:nvSpPr>
      <xdr:spPr>
        <a:xfrm>
          <a:off x="3746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33655</xdr:rowOff>
    </xdr:from>
    <xdr:ext cx="529590" cy="258445"/>
    <xdr:sp macro="" textlink="">
      <xdr:nvSpPr>
        <xdr:cNvPr id="142" name="テキスト ボックス 141"/>
        <xdr:cNvSpPr txBox="1"/>
      </xdr:nvSpPr>
      <xdr:spPr>
        <a:xfrm>
          <a:off x="3529965" y="101492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92710</xdr:rowOff>
    </xdr:from>
    <xdr:to xmlns:xdr="http://schemas.openxmlformats.org/drawingml/2006/spreadsheetDrawing">
      <xdr:col>15</xdr:col>
      <xdr:colOff>101600</xdr:colOff>
      <xdr:row>59</xdr:row>
      <xdr:rowOff>22860</xdr:rowOff>
    </xdr:to>
    <xdr:sp macro="" textlink="">
      <xdr:nvSpPr>
        <xdr:cNvPr id="143" name="楕円 142"/>
        <xdr:cNvSpPr/>
      </xdr:nvSpPr>
      <xdr:spPr>
        <a:xfrm>
          <a:off x="2857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13970</xdr:rowOff>
    </xdr:from>
    <xdr:ext cx="529590" cy="259080"/>
    <xdr:sp macro="" textlink="">
      <xdr:nvSpPr>
        <xdr:cNvPr id="144" name="テキスト ボックス 143"/>
        <xdr:cNvSpPr txBox="1"/>
      </xdr:nvSpPr>
      <xdr:spPr>
        <a:xfrm>
          <a:off x="2640965" y="101295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98425</xdr:rowOff>
    </xdr:from>
    <xdr:to xmlns:xdr="http://schemas.openxmlformats.org/drawingml/2006/spreadsheetDrawing">
      <xdr:col>10</xdr:col>
      <xdr:colOff>165100</xdr:colOff>
      <xdr:row>59</xdr:row>
      <xdr:rowOff>29210</xdr:rowOff>
    </xdr:to>
    <xdr:sp macro="" textlink="">
      <xdr:nvSpPr>
        <xdr:cNvPr id="145" name="楕円 144"/>
        <xdr:cNvSpPr/>
      </xdr:nvSpPr>
      <xdr:spPr>
        <a:xfrm>
          <a:off x="1968500" y="10042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19685</xdr:rowOff>
    </xdr:from>
    <xdr:ext cx="529590" cy="254000"/>
    <xdr:sp macro="" textlink="">
      <xdr:nvSpPr>
        <xdr:cNvPr id="146" name="テキスト ボックス 145"/>
        <xdr:cNvSpPr txBox="1"/>
      </xdr:nvSpPr>
      <xdr:spPr>
        <a:xfrm>
          <a:off x="1751965" y="101352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121920</xdr:rowOff>
    </xdr:from>
    <xdr:to xmlns:xdr="http://schemas.openxmlformats.org/drawingml/2006/spreadsheetDrawing">
      <xdr:col>6</xdr:col>
      <xdr:colOff>38100</xdr:colOff>
      <xdr:row>59</xdr:row>
      <xdr:rowOff>52070</xdr:rowOff>
    </xdr:to>
    <xdr:sp macro="" textlink="">
      <xdr:nvSpPr>
        <xdr:cNvPr id="147" name="楕円 146"/>
        <xdr:cNvSpPr/>
      </xdr:nvSpPr>
      <xdr:spPr>
        <a:xfrm>
          <a:off x="1079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43180</xdr:rowOff>
    </xdr:from>
    <xdr:ext cx="529590" cy="254000"/>
    <xdr:sp macro="" textlink="">
      <xdr:nvSpPr>
        <xdr:cNvPr id="148" name="テキスト ボックス 147"/>
        <xdr:cNvSpPr txBox="1"/>
      </xdr:nvSpPr>
      <xdr:spPr>
        <a:xfrm>
          <a:off x="862965" y="10158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7" name="テキスト ボックス 156"/>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60" name="テキスト ボックス 159"/>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000"/>
    <xdr:sp macro="" textlink="">
      <xdr:nvSpPr>
        <xdr:cNvPr id="164" name="テキスト ボックス 163"/>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70" name="テキスト ボックス 169"/>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106680</xdr:rowOff>
    </xdr:from>
    <xdr:to xmlns:xdr="http://schemas.openxmlformats.org/drawingml/2006/spreadsheetDrawing">
      <xdr:col>24</xdr:col>
      <xdr:colOff>62865</xdr:colOff>
      <xdr:row>79</xdr:row>
      <xdr:rowOff>29210</xdr:rowOff>
    </xdr:to>
    <xdr:cxnSp macro="">
      <xdr:nvCxnSpPr>
        <xdr:cNvPr id="172" name="直線コネクタ 171"/>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32385</xdr:rowOff>
    </xdr:from>
    <xdr:ext cx="378460" cy="254000"/>
    <xdr:sp macro="" textlink="">
      <xdr:nvSpPr>
        <xdr:cNvPr id="173" name="維持補修費最小値テキスト"/>
        <xdr:cNvSpPr txBox="1"/>
      </xdr:nvSpPr>
      <xdr:spPr>
        <a:xfrm>
          <a:off x="4686300" y="135769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29210</xdr:rowOff>
    </xdr:from>
    <xdr:to xmlns:xdr="http://schemas.openxmlformats.org/drawingml/2006/spreadsheetDrawing">
      <xdr:col>24</xdr:col>
      <xdr:colOff>152400</xdr:colOff>
      <xdr:row>79</xdr:row>
      <xdr:rowOff>29210</xdr:rowOff>
    </xdr:to>
    <xdr:cxnSp macro="">
      <xdr:nvCxnSpPr>
        <xdr:cNvPr id="174" name="直線コネクタ 173"/>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53340</xdr:rowOff>
    </xdr:from>
    <xdr:ext cx="534670" cy="254000"/>
    <xdr:sp macro="" textlink="">
      <xdr:nvSpPr>
        <xdr:cNvPr id="175" name="維持補修費最大値テキスト"/>
        <xdr:cNvSpPr txBox="1"/>
      </xdr:nvSpPr>
      <xdr:spPr>
        <a:xfrm>
          <a:off x="4686300" y="120548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106680</xdr:rowOff>
    </xdr:from>
    <xdr:to xmlns:xdr="http://schemas.openxmlformats.org/drawingml/2006/spreadsheetDrawing">
      <xdr:col>24</xdr:col>
      <xdr:colOff>152400</xdr:colOff>
      <xdr:row>71</xdr:row>
      <xdr:rowOff>106680</xdr:rowOff>
    </xdr:to>
    <xdr:cxnSp macro="">
      <xdr:nvCxnSpPr>
        <xdr:cNvPr id="176" name="直線コネクタ 175"/>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140970</xdr:rowOff>
    </xdr:from>
    <xdr:to xmlns:xdr="http://schemas.openxmlformats.org/drawingml/2006/spreadsheetDrawing">
      <xdr:col>24</xdr:col>
      <xdr:colOff>63500</xdr:colOff>
      <xdr:row>79</xdr:row>
      <xdr:rowOff>14605</xdr:rowOff>
    </xdr:to>
    <xdr:cxnSp macro="">
      <xdr:nvCxnSpPr>
        <xdr:cNvPr id="177" name="直線コネクタ 176"/>
        <xdr:cNvCxnSpPr/>
      </xdr:nvCxnSpPr>
      <xdr:spPr>
        <a:xfrm flipV="1">
          <a:off x="3797300" y="1351407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117475</xdr:rowOff>
    </xdr:from>
    <xdr:ext cx="534670" cy="259080"/>
    <xdr:sp macro="" textlink="">
      <xdr:nvSpPr>
        <xdr:cNvPr id="178" name="維持補修費平均値テキスト"/>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94615</xdr:rowOff>
    </xdr:from>
    <xdr:to xmlns:xdr="http://schemas.openxmlformats.org/drawingml/2006/spreadsheetDrawing">
      <xdr:col>24</xdr:col>
      <xdr:colOff>114300</xdr:colOff>
      <xdr:row>78</xdr:row>
      <xdr:rowOff>24765</xdr:rowOff>
    </xdr:to>
    <xdr:sp macro="" textlink="">
      <xdr:nvSpPr>
        <xdr:cNvPr id="179" name="フローチャート: 判断 178"/>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14605</xdr:rowOff>
    </xdr:from>
    <xdr:to xmlns:xdr="http://schemas.openxmlformats.org/drawingml/2006/spreadsheetDrawing">
      <xdr:col>19</xdr:col>
      <xdr:colOff>177800</xdr:colOff>
      <xdr:row>79</xdr:row>
      <xdr:rowOff>20320</xdr:rowOff>
    </xdr:to>
    <xdr:cxnSp macro="">
      <xdr:nvCxnSpPr>
        <xdr:cNvPr id="180" name="直線コネクタ 179"/>
        <xdr:cNvCxnSpPr/>
      </xdr:nvCxnSpPr>
      <xdr:spPr>
        <a:xfrm flipV="1">
          <a:off x="2908300" y="135591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40640</xdr:rowOff>
    </xdr:to>
    <xdr:sp macro="" textlink="">
      <xdr:nvSpPr>
        <xdr:cNvPr id="181" name="フローチャート: 判断 180"/>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57150</xdr:rowOff>
    </xdr:from>
    <xdr:ext cx="529590" cy="259080"/>
    <xdr:sp macro="" textlink="">
      <xdr:nvSpPr>
        <xdr:cNvPr id="182" name="テキスト ボックス 181"/>
        <xdr:cNvSpPr txBox="1"/>
      </xdr:nvSpPr>
      <xdr:spPr>
        <a:xfrm>
          <a:off x="3529965" y="13087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20320</xdr:rowOff>
    </xdr:from>
    <xdr:to xmlns:xdr="http://schemas.openxmlformats.org/drawingml/2006/spreadsheetDrawing">
      <xdr:col>15</xdr:col>
      <xdr:colOff>50800</xdr:colOff>
      <xdr:row>79</xdr:row>
      <xdr:rowOff>21590</xdr:rowOff>
    </xdr:to>
    <xdr:cxnSp macro="">
      <xdr:nvCxnSpPr>
        <xdr:cNvPr id="183" name="直線コネクタ 182"/>
        <xdr:cNvCxnSpPr/>
      </xdr:nvCxnSpPr>
      <xdr:spPr>
        <a:xfrm flipV="1">
          <a:off x="2019300" y="135648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116205</xdr:rowOff>
    </xdr:from>
    <xdr:to xmlns:xdr="http://schemas.openxmlformats.org/drawingml/2006/spreadsheetDrawing">
      <xdr:col>15</xdr:col>
      <xdr:colOff>101600</xdr:colOff>
      <xdr:row>78</xdr:row>
      <xdr:rowOff>46355</xdr:rowOff>
    </xdr:to>
    <xdr:sp macro="" textlink="">
      <xdr:nvSpPr>
        <xdr:cNvPr id="184" name="フローチャート: 判断 183"/>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63500</xdr:rowOff>
    </xdr:from>
    <xdr:ext cx="529590" cy="254000"/>
    <xdr:sp macro="" textlink="">
      <xdr:nvSpPr>
        <xdr:cNvPr id="185" name="テキスト ボックス 184"/>
        <xdr:cNvSpPr txBox="1"/>
      </xdr:nvSpPr>
      <xdr:spPr>
        <a:xfrm>
          <a:off x="2640965" y="13093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16510</xdr:rowOff>
    </xdr:from>
    <xdr:to xmlns:xdr="http://schemas.openxmlformats.org/drawingml/2006/spreadsheetDrawing">
      <xdr:col>10</xdr:col>
      <xdr:colOff>114300</xdr:colOff>
      <xdr:row>79</xdr:row>
      <xdr:rowOff>21590</xdr:rowOff>
    </xdr:to>
    <xdr:cxnSp macro="">
      <xdr:nvCxnSpPr>
        <xdr:cNvPr id="186" name="直線コネクタ 185"/>
        <xdr:cNvCxnSpPr/>
      </xdr:nvCxnSpPr>
      <xdr:spPr>
        <a:xfrm>
          <a:off x="1130300" y="135610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140970</xdr:rowOff>
    </xdr:from>
    <xdr:to xmlns:xdr="http://schemas.openxmlformats.org/drawingml/2006/spreadsheetDrawing">
      <xdr:col>10</xdr:col>
      <xdr:colOff>165100</xdr:colOff>
      <xdr:row>78</xdr:row>
      <xdr:rowOff>71120</xdr:rowOff>
    </xdr:to>
    <xdr:sp macro="" textlink="">
      <xdr:nvSpPr>
        <xdr:cNvPr id="187" name="フローチャート: 判断 186"/>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87630</xdr:rowOff>
    </xdr:from>
    <xdr:ext cx="529590" cy="254000"/>
    <xdr:sp macro="" textlink="">
      <xdr:nvSpPr>
        <xdr:cNvPr id="188" name="テキスト ボックス 187"/>
        <xdr:cNvSpPr txBox="1"/>
      </xdr:nvSpPr>
      <xdr:spPr>
        <a:xfrm>
          <a:off x="1751965" y="13117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89" name="フローチャート: 判断 188"/>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4820" cy="259080"/>
    <xdr:sp macro="" textlink="">
      <xdr:nvSpPr>
        <xdr:cNvPr id="190" name="テキスト ボックス 189"/>
        <xdr:cNvSpPr txBox="1"/>
      </xdr:nvSpPr>
      <xdr:spPr>
        <a:xfrm>
          <a:off x="895350" y="13144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90170</xdr:rowOff>
    </xdr:from>
    <xdr:to xmlns:xdr="http://schemas.openxmlformats.org/drawingml/2006/spreadsheetDrawing">
      <xdr:col>24</xdr:col>
      <xdr:colOff>114300</xdr:colOff>
      <xdr:row>79</xdr:row>
      <xdr:rowOff>20320</xdr:rowOff>
    </xdr:to>
    <xdr:sp macro="" textlink="">
      <xdr:nvSpPr>
        <xdr:cNvPr id="196" name="楕円 195"/>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5080</xdr:rowOff>
    </xdr:from>
    <xdr:ext cx="469900" cy="259080"/>
    <xdr:sp macro="" textlink="">
      <xdr:nvSpPr>
        <xdr:cNvPr id="197" name="維持補修費該当値テキスト"/>
        <xdr:cNvSpPr txBox="1"/>
      </xdr:nvSpPr>
      <xdr:spPr>
        <a:xfrm>
          <a:off x="4686300" y="1337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135255</xdr:rowOff>
    </xdr:from>
    <xdr:to xmlns:xdr="http://schemas.openxmlformats.org/drawingml/2006/spreadsheetDrawing">
      <xdr:col>20</xdr:col>
      <xdr:colOff>38100</xdr:colOff>
      <xdr:row>79</xdr:row>
      <xdr:rowOff>65405</xdr:rowOff>
    </xdr:to>
    <xdr:sp macro="" textlink="">
      <xdr:nvSpPr>
        <xdr:cNvPr id="198" name="楕円 197"/>
        <xdr:cNvSpPr/>
      </xdr:nvSpPr>
      <xdr:spPr>
        <a:xfrm>
          <a:off x="3746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56515</xdr:rowOff>
    </xdr:from>
    <xdr:ext cx="464820" cy="258445"/>
    <xdr:sp macro="" textlink="">
      <xdr:nvSpPr>
        <xdr:cNvPr id="199" name="テキスト ボックス 198"/>
        <xdr:cNvSpPr txBox="1"/>
      </xdr:nvSpPr>
      <xdr:spPr>
        <a:xfrm>
          <a:off x="3562350" y="13601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140970</xdr:rowOff>
    </xdr:from>
    <xdr:to xmlns:xdr="http://schemas.openxmlformats.org/drawingml/2006/spreadsheetDrawing">
      <xdr:col>15</xdr:col>
      <xdr:colOff>101600</xdr:colOff>
      <xdr:row>79</xdr:row>
      <xdr:rowOff>71120</xdr:rowOff>
    </xdr:to>
    <xdr:sp macro="" textlink="">
      <xdr:nvSpPr>
        <xdr:cNvPr id="200" name="楕円 199"/>
        <xdr:cNvSpPr/>
      </xdr:nvSpPr>
      <xdr:spPr>
        <a:xfrm>
          <a:off x="2857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62230</xdr:rowOff>
    </xdr:from>
    <xdr:ext cx="464820" cy="259080"/>
    <xdr:sp macro="" textlink="">
      <xdr:nvSpPr>
        <xdr:cNvPr id="201" name="テキスト ボックス 200"/>
        <xdr:cNvSpPr txBox="1"/>
      </xdr:nvSpPr>
      <xdr:spPr>
        <a:xfrm>
          <a:off x="2673350" y="136067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142240</xdr:rowOff>
    </xdr:from>
    <xdr:to xmlns:xdr="http://schemas.openxmlformats.org/drawingml/2006/spreadsheetDrawing">
      <xdr:col>10</xdr:col>
      <xdr:colOff>165100</xdr:colOff>
      <xdr:row>79</xdr:row>
      <xdr:rowOff>72390</xdr:rowOff>
    </xdr:to>
    <xdr:sp macro="" textlink="">
      <xdr:nvSpPr>
        <xdr:cNvPr id="202" name="楕円 201"/>
        <xdr:cNvSpPr/>
      </xdr:nvSpPr>
      <xdr:spPr>
        <a:xfrm>
          <a:off x="1968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63500</xdr:rowOff>
    </xdr:from>
    <xdr:ext cx="464820" cy="254000"/>
    <xdr:sp macro="" textlink="">
      <xdr:nvSpPr>
        <xdr:cNvPr id="203" name="テキスト ボックス 202"/>
        <xdr:cNvSpPr txBox="1"/>
      </xdr:nvSpPr>
      <xdr:spPr>
        <a:xfrm>
          <a:off x="1784350" y="136080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137160</xdr:rowOff>
    </xdr:from>
    <xdr:to xmlns:xdr="http://schemas.openxmlformats.org/drawingml/2006/spreadsheetDrawing">
      <xdr:col>6</xdr:col>
      <xdr:colOff>38100</xdr:colOff>
      <xdr:row>79</xdr:row>
      <xdr:rowOff>67310</xdr:rowOff>
    </xdr:to>
    <xdr:sp macro="" textlink="">
      <xdr:nvSpPr>
        <xdr:cNvPr id="204" name="楕円 203"/>
        <xdr:cNvSpPr/>
      </xdr:nvSpPr>
      <xdr:spPr>
        <a:xfrm>
          <a:off x="1079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58420</xdr:rowOff>
    </xdr:from>
    <xdr:ext cx="464820" cy="259080"/>
    <xdr:sp macro="" textlink="">
      <xdr:nvSpPr>
        <xdr:cNvPr id="205" name="テキスト ボックス 204"/>
        <xdr:cNvSpPr txBox="1"/>
      </xdr:nvSpPr>
      <xdr:spPr>
        <a:xfrm>
          <a:off x="895350" y="136029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4" name="テキスト ボックス 213"/>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6" name="テキスト ボックス 215"/>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000"/>
    <xdr:sp macro="" textlink="">
      <xdr:nvSpPr>
        <xdr:cNvPr id="218" name="テキスト ボックス 217"/>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0550" cy="254000"/>
    <xdr:sp macro="" textlink="">
      <xdr:nvSpPr>
        <xdr:cNvPr id="220" name="テキスト ボックス 219"/>
        <xdr:cNvSpPr txBox="1"/>
      </xdr:nvSpPr>
      <xdr:spPr>
        <a:xfrm>
          <a:off x="166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0550" cy="254000"/>
    <xdr:sp macro="" textlink="">
      <xdr:nvSpPr>
        <xdr:cNvPr id="222" name="テキスト ボックス 221"/>
        <xdr:cNvSpPr txBox="1"/>
      </xdr:nvSpPr>
      <xdr:spPr>
        <a:xfrm>
          <a:off x="166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0550" cy="254000"/>
    <xdr:sp macro="" textlink="">
      <xdr:nvSpPr>
        <xdr:cNvPr id="224" name="テキスト ボックス 223"/>
        <xdr:cNvSpPr txBox="1"/>
      </xdr:nvSpPr>
      <xdr:spPr>
        <a:xfrm>
          <a:off x="166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6" name="テキスト ボックス 225"/>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40640</xdr:rowOff>
    </xdr:to>
    <xdr:cxnSp macro="">
      <xdr:nvCxnSpPr>
        <xdr:cNvPr id="228" name="直線コネクタ 227"/>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43815</xdr:rowOff>
    </xdr:from>
    <xdr:ext cx="534670" cy="254000"/>
    <xdr:sp macro="" textlink="">
      <xdr:nvSpPr>
        <xdr:cNvPr id="229" name="扶助費最小値テキスト"/>
        <xdr:cNvSpPr txBox="1"/>
      </xdr:nvSpPr>
      <xdr:spPr>
        <a:xfrm>
          <a:off x="4686300" y="170173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40640</xdr:rowOff>
    </xdr:from>
    <xdr:to xmlns:xdr="http://schemas.openxmlformats.org/drawingml/2006/spreadsheetDrawing">
      <xdr:col>24</xdr:col>
      <xdr:colOff>152400</xdr:colOff>
      <xdr:row>99</xdr:row>
      <xdr:rowOff>40640</xdr:rowOff>
    </xdr:to>
    <xdr:cxnSp macro="">
      <xdr:nvCxnSpPr>
        <xdr:cNvPr id="230" name="直線コネクタ 229"/>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1"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2" name="直線コネクタ 231"/>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45085</xdr:rowOff>
    </xdr:from>
    <xdr:to xmlns:xdr="http://schemas.openxmlformats.org/drawingml/2006/spreadsheetDrawing">
      <xdr:col>24</xdr:col>
      <xdr:colOff>63500</xdr:colOff>
      <xdr:row>97</xdr:row>
      <xdr:rowOff>48895</xdr:rowOff>
    </xdr:to>
    <xdr:cxnSp macro="">
      <xdr:nvCxnSpPr>
        <xdr:cNvPr id="233" name="直線コネクタ 232"/>
        <xdr:cNvCxnSpPr/>
      </xdr:nvCxnSpPr>
      <xdr:spPr>
        <a:xfrm>
          <a:off x="3797300" y="166757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107950</xdr:rowOff>
    </xdr:from>
    <xdr:ext cx="534670" cy="259080"/>
    <xdr:sp macro="" textlink="">
      <xdr:nvSpPr>
        <xdr:cNvPr id="234" name="扶助費平均値テキスト"/>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85090</xdr:rowOff>
    </xdr:from>
    <xdr:to xmlns:xdr="http://schemas.openxmlformats.org/drawingml/2006/spreadsheetDrawing">
      <xdr:col>24</xdr:col>
      <xdr:colOff>114300</xdr:colOff>
      <xdr:row>97</xdr:row>
      <xdr:rowOff>15240</xdr:rowOff>
    </xdr:to>
    <xdr:sp macro="" textlink="">
      <xdr:nvSpPr>
        <xdr:cNvPr id="235" name="フローチャート: 判断 234"/>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137160</xdr:rowOff>
    </xdr:from>
    <xdr:to xmlns:xdr="http://schemas.openxmlformats.org/drawingml/2006/spreadsheetDrawing">
      <xdr:col>19</xdr:col>
      <xdr:colOff>177800</xdr:colOff>
      <xdr:row>97</xdr:row>
      <xdr:rowOff>45085</xdr:rowOff>
    </xdr:to>
    <xdr:cxnSp macro="">
      <xdr:nvCxnSpPr>
        <xdr:cNvPr id="236" name="直線コネクタ 235"/>
        <xdr:cNvCxnSpPr/>
      </xdr:nvCxnSpPr>
      <xdr:spPr>
        <a:xfrm>
          <a:off x="2908300" y="1659636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37" name="フローチャート: 判断 236"/>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80010</xdr:rowOff>
    </xdr:from>
    <xdr:ext cx="529590" cy="259080"/>
    <xdr:sp macro="" textlink="">
      <xdr:nvSpPr>
        <xdr:cNvPr id="238" name="テキスト ボックス 237"/>
        <xdr:cNvSpPr txBox="1"/>
      </xdr:nvSpPr>
      <xdr:spPr>
        <a:xfrm>
          <a:off x="3529965" y="16367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137160</xdr:rowOff>
    </xdr:from>
    <xdr:to xmlns:xdr="http://schemas.openxmlformats.org/drawingml/2006/spreadsheetDrawing">
      <xdr:col>15</xdr:col>
      <xdr:colOff>50800</xdr:colOff>
      <xdr:row>97</xdr:row>
      <xdr:rowOff>166370</xdr:rowOff>
    </xdr:to>
    <xdr:cxnSp macro="">
      <xdr:nvCxnSpPr>
        <xdr:cNvPr id="239" name="直線コネクタ 238"/>
        <xdr:cNvCxnSpPr/>
      </xdr:nvCxnSpPr>
      <xdr:spPr>
        <a:xfrm flipV="1">
          <a:off x="2019300" y="1659636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40" name="フローチャート: 判断 239"/>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143510</xdr:rowOff>
    </xdr:from>
    <xdr:ext cx="529590" cy="254000"/>
    <xdr:sp macro="" textlink="">
      <xdr:nvSpPr>
        <xdr:cNvPr id="241" name="テキスト ボックス 240"/>
        <xdr:cNvSpPr txBox="1"/>
      </xdr:nvSpPr>
      <xdr:spPr>
        <a:xfrm>
          <a:off x="2640965" y="162598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163195</xdr:rowOff>
    </xdr:from>
    <xdr:to xmlns:xdr="http://schemas.openxmlformats.org/drawingml/2006/spreadsheetDrawing">
      <xdr:col>10</xdr:col>
      <xdr:colOff>114300</xdr:colOff>
      <xdr:row>97</xdr:row>
      <xdr:rowOff>166370</xdr:rowOff>
    </xdr:to>
    <xdr:cxnSp macro="">
      <xdr:nvCxnSpPr>
        <xdr:cNvPr id="242" name="直線コネクタ 241"/>
        <xdr:cNvCxnSpPr/>
      </xdr:nvCxnSpPr>
      <xdr:spPr>
        <a:xfrm>
          <a:off x="1130300" y="167938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75565</xdr:rowOff>
    </xdr:from>
    <xdr:to xmlns:xdr="http://schemas.openxmlformats.org/drawingml/2006/spreadsheetDrawing">
      <xdr:col>10</xdr:col>
      <xdr:colOff>165100</xdr:colOff>
      <xdr:row>98</xdr:row>
      <xdr:rowOff>6350</xdr:rowOff>
    </xdr:to>
    <xdr:sp macro="" textlink="">
      <xdr:nvSpPr>
        <xdr:cNvPr id="243" name="フローチャート: 判断 242"/>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22225</xdr:rowOff>
    </xdr:from>
    <xdr:ext cx="529590" cy="258445"/>
    <xdr:sp macro="" textlink="">
      <xdr:nvSpPr>
        <xdr:cNvPr id="244" name="テキスト ボックス 243"/>
        <xdr:cNvSpPr txBox="1"/>
      </xdr:nvSpPr>
      <xdr:spPr>
        <a:xfrm>
          <a:off x="1751965" y="164814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5080</xdr:rowOff>
    </xdr:to>
    <xdr:sp macro="" textlink="">
      <xdr:nvSpPr>
        <xdr:cNvPr id="245" name="フローチャート: 判断 244"/>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21590</xdr:rowOff>
    </xdr:from>
    <xdr:ext cx="529590" cy="259080"/>
    <xdr:sp macro="" textlink="">
      <xdr:nvSpPr>
        <xdr:cNvPr id="246" name="テキスト ボックス 245"/>
        <xdr:cNvSpPr txBox="1"/>
      </xdr:nvSpPr>
      <xdr:spPr>
        <a:xfrm>
          <a:off x="862965" y="16480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169545</xdr:rowOff>
    </xdr:from>
    <xdr:to xmlns:xdr="http://schemas.openxmlformats.org/drawingml/2006/spreadsheetDrawing">
      <xdr:col>24</xdr:col>
      <xdr:colOff>114300</xdr:colOff>
      <xdr:row>97</xdr:row>
      <xdr:rowOff>99695</xdr:rowOff>
    </xdr:to>
    <xdr:sp macro="" textlink="">
      <xdr:nvSpPr>
        <xdr:cNvPr id="252" name="楕円 251"/>
        <xdr:cNvSpPr/>
      </xdr:nvSpPr>
      <xdr:spPr>
        <a:xfrm>
          <a:off x="45847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147955</xdr:rowOff>
    </xdr:from>
    <xdr:ext cx="534670" cy="258445"/>
    <xdr:sp macro="" textlink="">
      <xdr:nvSpPr>
        <xdr:cNvPr id="253" name="扶助費該当値テキスト"/>
        <xdr:cNvSpPr txBox="1"/>
      </xdr:nvSpPr>
      <xdr:spPr>
        <a:xfrm>
          <a:off x="4686300" y="1660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166370</xdr:rowOff>
    </xdr:from>
    <xdr:to xmlns:xdr="http://schemas.openxmlformats.org/drawingml/2006/spreadsheetDrawing">
      <xdr:col>20</xdr:col>
      <xdr:colOff>38100</xdr:colOff>
      <xdr:row>97</xdr:row>
      <xdr:rowOff>95885</xdr:rowOff>
    </xdr:to>
    <xdr:sp macro="" textlink="">
      <xdr:nvSpPr>
        <xdr:cNvPr id="254" name="楕円 253"/>
        <xdr:cNvSpPr/>
      </xdr:nvSpPr>
      <xdr:spPr>
        <a:xfrm>
          <a:off x="3746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86995</xdr:rowOff>
    </xdr:from>
    <xdr:ext cx="529590" cy="254000"/>
    <xdr:sp macro="" textlink="">
      <xdr:nvSpPr>
        <xdr:cNvPr id="255" name="テキスト ボックス 254"/>
        <xdr:cNvSpPr txBox="1"/>
      </xdr:nvSpPr>
      <xdr:spPr>
        <a:xfrm>
          <a:off x="3529965" y="16717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86360</xdr:rowOff>
    </xdr:from>
    <xdr:to xmlns:xdr="http://schemas.openxmlformats.org/drawingml/2006/spreadsheetDrawing">
      <xdr:col>15</xdr:col>
      <xdr:colOff>101600</xdr:colOff>
      <xdr:row>97</xdr:row>
      <xdr:rowOff>16510</xdr:rowOff>
    </xdr:to>
    <xdr:sp macro="" textlink="">
      <xdr:nvSpPr>
        <xdr:cNvPr id="256" name="楕円 255"/>
        <xdr:cNvSpPr/>
      </xdr:nvSpPr>
      <xdr:spPr>
        <a:xfrm>
          <a:off x="2857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7620</xdr:rowOff>
    </xdr:from>
    <xdr:ext cx="529590" cy="254000"/>
    <xdr:sp macro="" textlink="">
      <xdr:nvSpPr>
        <xdr:cNvPr id="257" name="テキスト ボックス 256"/>
        <xdr:cNvSpPr txBox="1"/>
      </xdr:nvSpPr>
      <xdr:spPr>
        <a:xfrm>
          <a:off x="2640965" y="166382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115570</xdr:rowOff>
    </xdr:from>
    <xdr:to xmlns:xdr="http://schemas.openxmlformats.org/drawingml/2006/spreadsheetDrawing">
      <xdr:col>10</xdr:col>
      <xdr:colOff>165100</xdr:colOff>
      <xdr:row>98</xdr:row>
      <xdr:rowOff>45720</xdr:rowOff>
    </xdr:to>
    <xdr:sp macro="" textlink="">
      <xdr:nvSpPr>
        <xdr:cNvPr id="258" name="楕円 257"/>
        <xdr:cNvSpPr/>
      </xdr:nvSpPr>
      <xdr:spPr>
        <a:xfrm>
          <a:off x="1968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36830</xdr:rowOff>
    </xdr:from>
    <xdr:ext cx="529590" cy="259080"/>
    <xdr:sp macro="" textlink="">
      <xdr:nvSpPr>
        <xdr:cNvPr id="259" name="テキスト ボックス 258"/>
        <xdr:cNvSpPr txBox="1"/>
      </xdr:nvSpPr>
      <xdr:spPr>
        <a:xfrm>
          <a:off x="1751965" y="16838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112395</xdr:rowOff>
    </xdr:from>
    <xdr:to xmlns:xdr="http://schemas.openxmlformats.org/drawingml/2006/spreadsheetDrawing">
      <xdr:col>6</xdr:col>
      <xdr:colOff>38100</xdr:colOff>
      <xdr:row>98</xdr:row>
      <xdr:rowOff>42545</xdr:rowOff>
    </xdr:to>
    <xdr:sp macro="" textlink="">
      <xdr:nvSpPr>
        <xdr:cNvPr id="260" name="楕円 259"/>
        <xdr:cNvSpPr/>
      </xdr:nvSpPr>
      <xdr:spPr>
        <a:xfrm>
          <a:off x="1079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33655</xdr:rowOff>
    </xdr:from>
    <xdr:ext cx="529590" cy="258445"/>
    <xdr:sp macro="" textlink="">
      <xdr:nvSpPr>
        <xdr:cNvPr id="261" name="テキスト ボックス 260"/>
        <xdr:cNvSpPr txBox="1"/>
      </xdr:nvSpPr>
      <xdr:spPr>
        <a:xfrm>
          <a:off x="862965" y="1683575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0" name="テキスト ボックス 269"/>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3" name="テキスト ボックス 272"/>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0550" cy="254000"/>
    <xdr:sp macro="" textlink="">
      <xdr:nvSpPr>
        <xdr:cNvPr id="275" name="テキスト ボックス 274"/>
        <xdr:cNvSpPr txBox="1"/>
      </xdr:nvSpPr>
      <xdr:spPr>
        <a:xfrm>
          <a:off x="6008370" y="6316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0550" cy="259080"/>
    <xdr:sp macro="" textlink="">
      <xdr:nvSpPr>
        <xdr:cNvPr id="277" name="テキスト ボックス 276"/>
        <xdr:cNvSpPr txBox="1"/>
      </xdr:nvSpPr>
      <xdr:spPr>
        <a:xfrm>
          <a:off x="6008370" y="5989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0550" cy="254000"/>
    <xdr:sp macro="" textlink="">
      <xdr:nvSpPr>
        <xdr:cNvPr id="279" name="テキスト ボックス 278"/>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0550" cy="258445"/>
    <xdr:sp macro="" textlink="">
      <xdr:nvSpPr>
        <xdr:cNvPr id="281" name="テキスト ボックス 280"/>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0550" cy="259080"/>
    <xdr:sp macro="" textlink="">
      <xdr:nvSpPr>
        <xdr:cNvPr id="283" name="テキスト ボックス 282"/>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5" name="テキスト ボックス 284"/>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58420</xdr:rowOff>
    </xdr:from>
    <xdr:to xmlns:xdr="http://schemas.openxmlformats.org/drawingml/2006/spreadsheetDrawing">
      <xdr:col>54</xdr:col>
      <xdr:colOff>189865</xdr:colOff>
      <xdr:row>38</xdr:row>
      <xdr:rowOff>94615</xdr:rowOff>
    </xdr:to>
    <xdr:cxnSp macro="">
      <xdr:nvCxnSpPr>
        <xdr:cNvPr id="287" name="直線コネクタ 286"/>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98425</xdr:rowOff>
    </xdr:from>
    <xdr:ext cx="534670" cy="254000"/>
    <xdr:sp macro="" textlink="">
      <xdr:nvSpPr>
        <xdr:cNvPr id="288" name="補助費等最小値テキスト"/>
        <xdr:cNvSpPr txBox="1"/>
      </xdr:nvSpPr>
      <xdr:spPr>
        <a:xfrm>
          <a:off x="10528300" y="66135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94615</xdr:rowOff>
    </xdr:from>
    <xdr:to xmlns:xdr="http://schemas.openxmlformats.org/drawingml/2006/spreadsheetDrawing">
      <xdr:col>55</xdr:col>
      <xdr:colOff>88900</xdr:colOff>
      <xdr:row>38</xdr:row>
      <xdr:rowOff>94615</xdr:rowOff>
    </xdr:to>
    <xdr:cxnSp macro="">
      <xdr:nvCxnSpPr>
        <xdr:cNvPr id="289" name="直線コネクタ 288"/>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5080</xdr:rowOff>
    </xdr:from>
    <xdr:ext cx="598805" cy="259080"/>
    <xdr:sp macro="" textlink="">
      <xdr:nvSpPr>
        <xdr:cNvPr id="290" name="補助費等最大値テキスト"/>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58420</xdr:rowOff>
    </xdr:from>
    <xdr:to xmlns:xdr="http://schemas.openxmlformats.org/drawingml/2006/spreadsheetDrawing">
      <xdr:col>55</xdr:col>
      <xdr:colOff>88900</xdr:colOff>
      <xdr:row>30</xdr:row>
      <xdr:rowOff>58420</xdr:rowOff>
    </xdr:to>
    <xdr:cxnSp macro="">
      <xdr:nvCxnSpPr>
        <xdr:cNvPr id="291" name="直線コネクタ 290"/>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41910</xdr:rowOff>
    </xdr:from>
    <xdr:to xmlns:xdr="http://schemas.openxmlformats.org/drawingml/2006/spreadsheetDrawing">
      <xdr:col>55</xdr:col>
      <xdr:colOff>0</xdr:colOff>
      <xdr:row>37</xdr:row>
      <xdr:rowOff>88900</xdr:rowOff>
    </xdr:to>
    <xdr:cxnSp macro="">
      <xdr:nvCxnSpPr>
        <xdr:cNvPr id="292" name="直線コネクタ 291"/>
        <xdr:cNvCxnSpPr/>
      </xdr:nvCxnSpPr>
      <xdr:spPr>
        <a:xfrm flipV="1">
          <a:off x="9639300" y="638556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66040</xdr:rowOff>
    </xdr:from>
    <xdr:ext cx="598805" cy="254000"/>
    <xdr:sp macro="" textlink="">
      <xdr:nvSpPr>
        <xdr:cNvPr id="293" name="補助費等平均値テキスト"/>
        <xdr:cNvSpPr txBox="1"/>
      </xdr:nvSpPr>
      <xdr:spPr>
        <a:xfrm>
          <a:off x="10528300" y="606679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43180</xdr:rowOff>
    </xdr:from>
    <xdr:to xmlns:xdr="http://schemas.openxmlformats.org/drawingml/2006/spreadsheetDrawing">
      <xdr:col>55</xdr:col>
      <xdr:colOff>50800</xdr:colOff>
      <xdr:row>36</xdr:row>
      <xdr:rowOff>144780</xdr:rowOff>
    </xdr:to>
    <xdr:sp macro="" textlink="">
      <xdr:nvSpPr>
        <xdr:cNvPr id="294" name="フローチャート: 判断 293"/>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59690</xdr:rowOff>
    </xdr:from>
    <xdr:to xmlns:xdr="http://schemas.openxmlformats.org/drawingml/2006/spreadsheetDrawing">
      <xdr:col>50</xdr:col>
      <xdr:colOff>114300</xdr:colOff>
      <xdr:row>37</xdr:row>
      <xdr:rowOff>88900</xdr:rowOff>
    </xdr:to>
    <xdr:cxnSp macro="">
      <xdr:nvCxnSpPr>
        <xdr:cNvPr id="295" name="直線コネクタ 294"/>
        <xdr:cNvCxnSpPr/>
      </xdr:nvCxnSpPr>
      <xdr:spPr>
        <a:xfrm>
          <a:off x="8750300" y="64033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69850</xdr:rowOff>
    </xdr:from>
    <xdr:to xmlns:xdr="http://schemas.openxmlformats.org/drawingml/2006/spreadsheetDrawing">
      <xdr:col>50</xdr:col>
      <xdr:colOff>165100</xdr:colOff>
      <xdr:row>37</xdr:row>
      <xdr:rowOff>0</xdr:rowOff>
    </xdr:to>
    <xdr:sp macro="" textlink="">
      <xdr:nvSpPr>
        <xdr:cNvPr id="296" name="フローチャート: 判断 295"/>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16510</xdr:rowOff>
    </xdr:from>
    <xdr:ext cx="593725" cy="259080"/>
    <xdr:sp macro="" textlink="">
      <xdr:nvSpPr>
        <xdr:cNvPr id="297" name="テキスト ボックス 296"/>
        <xdr:cNvSpPr txBox="1"/>
      </xdr:nvSpPr>
      <xdr:spPr>
        <a:xfrm>
          <a:off x="9339580" y="6017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111760</xdr:rowOff>
    </xdr:from>
    <xdr:to xmlns:xdr="http://schemas.openxmlformats.org/drawingml/2006/spreadsheetDrawing">
      <xdr:col>45</xdr:col>
      <xdr:colOff>177800</xdr:colOff>
      <xdr:row>37</xdr:row>
      <xdr:rowOff>59690</xdr:rowOff>
    </xdr:to>
    <xdr:cxnSp macro="">
      <xdr:nvCxnSpPr>
        <xdr:cNvPr id="298" name="直線コネクタ 297"/>
        <xdr:cNvCxnSpPr/>
      </xdr:nvCxnSpPr>
      <xdr:spPr>
        <a:xfrm>
          <a:off x="7861300" y="611251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106045</xdr:rowOff>
    </xdr:from>
    <xdr:to xmlns:xdr="http://schemas.openxmlformats.org/drawingml/2006/spreadsheetDrawing">
      <xdr:col>46</xdr:col>
      <xdr:colOff>38100</xdr:colOff>
      <xdr:row>37</xdr:row>
      <xdr:rowOff>36195</xdr:rowOff>
    </xdr:to>
    <xdr:sp macro="" textlink="">
      <xdr:nvSpPr>
        <xdr:cNvPr id="299" name="フローチャート: 判断 298"/>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52705</xdr:rowOff>
    </xdr:from>
    <xdr:ext cx="593725" cy="254000"/>
    <xdr:sp macro="" textlink="">
      <xdr:nvSpPr>
        <xdr:cNvPr id="300" name="テキスト ボックス 299"/>
        <xdr:cNvSpPr txBox="1"/>
      </xdr:nvSpPr>
      <xdr:spPr>
        <a:xfrm>
          <a:off x="8450580" y="60534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111760</xdr:rowOff>
    </xdr:from>
    <xdr:to xmlns:xdr="http://schemas.openxmlformats.org/drawingml/2006/spreadsheetDrawing">
      <xdr:col>41</xdr:col>
      <xdr:colOff>50800</xdr:colOff>
      <xdr:row>37</xdr:row>
      <xdr:rowOff>117475</xdr:rowOff>
    </xdr:to>
    <xdr:cxnSp macro="">
      <xdr:nvCxnSpPr>
        <xdr:cNvPr id="301" name="直線コネクタ 300"/>
        <xdr:cNvCxnSpPr/>
      </xdr:nvCxnSpPr>
      <xdr:spPr>
        <a:xfrm flipV="1">
          <a:off x="6972300" y="6112510"/>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2" name="フローチャート: 判断 301"/>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3725" cy="254000"/>
    <xdr:sp macro="" textlink="">
      <xdr:nvSpPr>
        <xdr:cNvPr id="303" name="テキスト ボックス 302"/>
        <xdr:cNvSpPr txBox="1"/>
      </xdr:nvSpPr>
      <xdr:spPr>
        <a:xfrm>
          <a:off x="7561580" y="57442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17780</xdr:rowOff>
    </xdr:from>
    <xdr:to xmlns:xdr="http://schemas.openxmlformats.org/drawingml/2006/spreadsheetDrawing">
      <xdr:col>36</xdr:col>
      <xdr:colOff>165100</xdr:colOff>
      <xdr:row>37</xdr:row>
      <xdr:rowOff>119380</xdr:rowOff>
    </xdr:to>
    <xdr:sp macro="" textlink="">
      <xdr:nvSpPr>
        <xdr:cNvPr id="304" name="フローチャート: 判断 303"/>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135890</xdr:rowOff>
    </xdr:from>
    <xdr:ext cx="593725" cy="259080"/>
    <xdr:sp macro="" textlink="">
      <xdr:nvSpPr>
        <xdr:cNvPr id="305" name="テキスト ボックス 304"/>
        <xdr:cNvSpPr txBox="1"/>
      </xdr:nvSpPr>
      <xdr:spPr>
        <a:xfrm>
          <a:off x="6672580" y="61366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162560</xdr:rowOff>
    </xdr:from>
    <xdr:to xmlns:xdr="http://schemas.openxmlformats.org/drawingml/2006/spreadsheetDrawing">
      <xdr:col>55</xdr:col>
      <xdr:colOff>50800</xdr:colOff>
      <xdr:row>37</xdr:row>
      <xdr:rowOff>92710</xdr:rowOff>
    </xdr:to>
    <xdr:sp macro="" textlink="">
      <xdr:nvSpPr>
        <xdr:cNvPr id="311" name="楕円 310"/>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140970</xdr:rowOff>
    </xdr:from>
    <xdr:ext cx="598805" cy="259080"/>
    <xdr:sp macro="" textlink="">
      <xdr:nvSpPr>
        <xdr:cNvPr id="312" name="補助費等該当値テキスト"/>
        <xdr:cNvSpPr txBox="1"/>
      </xdr:nvSpPr>
      <xdr:spPr>
        <a:xfrm>
          <a:off x="10528300" y="6313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38100</xdr:rowOff>
    </xdr:from>
    <xdr:to xmlns:xdr="http://schemas.openxmlformats.org/drawingml/2006/spreadsheetDrawing">
      <xdr:col>50</xdr:col>
      <xdr:colOff>165100</xdr:colOff>
      <xdr:row>37</xdr:row>
      <xdr:rowOff>139700</xdr:rowOff>
    </xdr:to>
    <xdr:sp macro="" textlink="">
      <xdr:nvSpPr>
        <xdr:cNvPr id="313" name="楕円 312"/>
        <xdr:cNvSpPr/>
      </xdr:nvSpPr>
      <xdr:spPr>
        <a:xfrm>
          <a:off x="9588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130810</xdr:rowOff>
    </xdr:from>
    <xdr:ext cx="593725" cy="259080"/>
    <xdr:sp macro="" textlink="">
      <xdr:nvSpPr>
        <xdr:cNvPr id="314" name="テキスト ボックス 313"/>
        <xdr:cNvSpPr txBox="1"/>
      </xdr:nvSpPr>
      <xdr:spPr>
        <a:xfrm>
          <a:off x="9339580" y="6474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15" name="楕円 314"/>
        <xdr:cNvSpPr/>
      </xdr:nvSpPr>
      <xdr:spPr>
        <a:xfrm>
          <a:off x="8699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101600</xdr:rowOff>
    </xdr:from>
    <xdr:ext cx="593725" cy="259080"/>
    <xdr:sp macro="" textlink="">
      <xdr:nvSpPr>
        <xdr:cNvPr id="316" name="テキスト ボックス 315"/>
        <xdr:cNvSpPr txBox="1"/>
      </xdr:nvSpPr>
      <xdr:spPr>
        <a:xfrm>
          <a:off x="8450580" y="64452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60960</xdr:rowOff>
    </xdr:from>
    <xdr:to xmlns:xdr="http://schemas.openxmlformats.org/drawingml/2006/spreadsheetDrawing">
      <xdr:col>41</xdr:col>
      <xdr:colOff>101600</xdr:colOff>
      <xdr:row>35</xdr:row>
      <xdr:rowOff>162560</xdr:rowOff>
    </xdr:to>
    <xdr:sp macro="" textlink="">
      <xdr:nvSpPr>
        <xdr:cNvPr id="317" name="楕円 316"/>
        <xdr:cNvSpPr/>
      </xdr:nvSpPr>
      <xdr:spPr>
        <a:xfrm>
          <a:off x="7810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153670</xdr:rowOff>
    </xdr:from>
    <xdr:ext cx="593725" cy="259080"/>
    <xdr:sp macro="" textlink="">
      <xdr:nvSpPr>
        <xdr:cNvPr id="318" name="テキスト ボックス 317"/>
        <xdr:cNvSpPr txBox="1"/>
      </xdr:nvSpPr>
      <xdr:spPr>
        <a:xfrm>
          <a:off x="7561580" y="61544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168275</xdr:rowOff>
    </xdr:to>
    <xdr:sp macro="" textlink="">
      <xdr:nvSpPr>
        <xdr:cNvPr id="319" name="楕円 318"/>
        <xdr:cNvSpPr/>
      </xdr:nvSpPr>
      <xdr:spPr>
        <a:xfrm>
          <a:off x="6921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159385</xdr:rowOff>
    </xdr:from>
    <xdr:ext cx="529590" cy="258445"/>
    <xdr:sp macro="" textlink="">
      <xdr:nvSpPr>
        <xdr:cNvPr id="320" name="テキスト ボックス 319"/>
        <xdr:cNvSpPr txBox="1"/>
      </xdr:nvSpPr>
      <xdr:spPr>
        <a:xfrm>
          <a:off x="6704965" y="65030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9" name="テキスト ボックス 328"/>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4000"/>
    <xdr:sp macro="" textlink="">
      <xdr:nvSpPr>
        <xdr:cNvPr id="332" name="テキスト ボックス 331"/>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0720" cy="254000"/>
    <xdr:sp macro="" textlink="">
      <xdr:nvSpPr>
        <xdr:cNvPr id="334" name="テキスト ボックス 333"/>
        <xdr:cNvSpPr txBox="1"/>
      </xdr:nvSpPr>
      <xdr:spPr>
        <a:xfrm>
          <a:off x="5918200" y="9484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0720" cy="254000"/>
    <xdr:sp macro="" textlink="">
      <xdr:nvSpPr>
        <xdr:cNvPr id="336" name="テキスト ボックス 335"/>
        <xdr:cNvSpPr txBox="1"/>
      </xdr:nvSpPr>
      <xdr:spPr>
        <a:xfrm>
          <a:off x="5918200" y="9027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0720" cy="254000"/>
    <xdr:sp macro="" textlink="">
      <xdr:nvSpPr>
        <xdr:cNvPr id="338" name="テキスト ボックス 337"/>
        <xdr:cNvSpPr txBox="1"/>
      </xdr:nvSpPr>
      <xdr:spPr>
        <a:xfrm>
          <a:off x="5918200" y="8569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0720" cy="254000"/>
    <xdr:sp macro="" textlink="">
      <xdr:nvSpPr>
        <xdr:cNvPr id="340" name="テキスト ボックス 339"/>
        <xdr:cNvSpPr txBox="1"/>
      </xdr:nvSpPr>
      <xdr:spPr>
        <a:xfrm>
          <a:off x="5918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70485</xdr:rowOff>
    </xdr:from>
    <xdr:to xmlns:xdr="http://schemas.openxmlformats.org/drawingml/2006/spreadsheetDrawing">
      <xdr:col>54</xdr:col>
      <xdr:colOff>189865</xdr:colOff>
      <xdr:row>58</xdr:row>
      <xdr:rowOff>135255</xdr:rowOff>
    </xdr:to>
    <xdr:cxnSp macro="">
      <xdr:nvCxnSpPr>
        <xdr:cNvPr id="342" name="直線コネクタ 341"/>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139065</xdr:rowOff>
    </xdr:from>
    <xdr:ext cx="534670" cy="259080"/>
    <xdr:sp macro="" textlink="">
      <xdr:nvSpPr>
        <xdr:cNvPr id="343" name="普通建設事業費最小値テキスト"/>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135255</xdr:rowOff>
    </xdr:from>
    <xdr:to xmlns:xdr="http://schemas.openxmlformats.org/drawingml/2006/spreadsheetDrawing">
      <xdr:col>55</xdr:col>
      <xdr:colOff>88900</xdr:colOff>
      <xdr:row>58</xdr:row>
      <xdr:rowOff>135255</xdr:rowOff>
    </xdr:to>
    <xdr:cxnSp macro="">
      <xdr:nvCxnSpPr>
        <xdr:cNvPr id="344" name="直線コネクタ 343"/>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690245" cy="254000"/>
    <xdr:sp macro="" textlink="">
      <xdr:nvSpPr>
        <xdr:cNvPr id="345" name="普通建設事業費最大値テキスト"/>
        <xdr:cNvSpPr txBox="1"/>
      </xdr:nvSpPr>
      <xdr:spPr>
        <a:xfrm>
          <a:off x="10528300" y="859028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70485</xdr:rowOff>
    </xdr:from>
    <xdr:to xmlns:xdr="http://schemas.openxmlformats.org/drawingml/2006/spreadsheetDrawing">
      <xdr:col>55</xdr:col>
      <xdr:colOff>88900</xdr:colOff>
      <xdr:row>51</xdr:row>
      <xdr:rowOff>70485</xdr:rowOff>
    </xdr:to>
    <xdr:cxnSp macro="">
      <xdr:nvCxnSpPr>
        <xdr:cNvPr id="346" name="直線コネクタ 345"/>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127000</xdr:rowOff>
    </xdr:from>
    <xdr:to xmlns:xdr="http://schemas.openxmlformats.org/drawingml/2006/spreadsheetDrawing">
      <xdr:col>55</xdr:col>
      <xdr:colOff>0</xdr:colOff>
      <xdr:row>58</xdr:row>
      <xdr:rowOff>128270</xdr:rowOff>
    </xdr:to>
    <xdr:cxnSp macro="">
      <xdr:nvCxnSpPr>
        <xdr:cNvPr id="347" name="直線コネクタ 346"/>
        <xdr:cNvCxnSpPr/>
      </xdr:nvCxnSpPr>
      <xdr:spPr>
        <a:xfrm flipV="1">
          <a:off x="9639300" y="100711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36195</xdr:rowOff>
    </xdr:from>
    <xdr:ext cx="598805" cy="259080"/>
    <xdr:sp macro="" textlink="">
      <xdr:nvSpPr>
        <xdr:cNvPr id="348" name="普通建設事業費平均値テキスト"/>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13335</xdr:rowOff>
    </xdr:from>
    <xdr:to xmlns:xdr="http://schemas.openxmlformats.org/drawingml/2006/spreadsheetDrawing">
      <xdr:col>55</xdr:col>
      <xdr:colOff>50800</xdr:colOff>
      <xdr:row>58</xdr:row>
      <xdr:rowOff>114935</xdr:rowOff>
    </xdr:to>
    <xdr:sp macro="" textlink="">
      <xdr:nvSpPr>
        <xdr:cNvPr id="349" name="フローチャート: 判断 348"/>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128270</xdr:rowOff>
    </xdr:from>
    <xdr:to xmlns:xdr="http://schemas.openxmlformats.org/drawingml/2006/spreadsheetDrawing">
      <xdr:col>50</xdr:col>
      <xdr:colOff>114300</xdr:colOff>
      <xdr:row>58</xdr:row>
      <xdr:rowOff>132080</xdr:rowOff>
    </xdr:to>
    <xdr:cxnSp macro="">
      <xdr:nvCxnSpPr>
        <xdr:cNvPr id="350" name="直線コネクタ 349"/>
        <xdr:cNvCxnSpPr/>
      </xdr:nvCxnSpPr>
      <xdr:spPr>
        <a:xfrm flipV="1">
          <a:off x="8750300" y="10072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22225</xdr:rowOff>
    </xdr:from>
    <xdr:to xmlns:xdr="http://schemas.openxmlformats.org/drawingml/2006/spreadsheetDrawing">
      <xdr:col>50</xdr:col>
      <xdr:colOff>165100</xdr:colOff>
      <xdr:row>58</xdr:row>
      <xdr:rowOff>123825</xdr:rowOff>
    </xdr:to>
    <xdr:sp macro="" textlink="">
      <xdr:nvSpPr>
        <xdr:cNvPr id="351" name="フローチャート: 判断 350"/>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140335</xdr:rowOff>
    </xdr:from>
    <xdr:ext cx="593725" cy="259080"/>
    <xdr:sp macro="" textlink="">
      <xdr:nvSpPr>
        <xdr:cNvPr id="352" name="テキスト ボックス 351"/>
        <xdr:cNvSpPr txBox="1"/>
      </xdr:nvSpPr>
      <xdr:spPr>
        <a:xfrm>
          <a:off x="9339580" y="97415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126365</xdr:rowOff>
    </xdr:from>
    <xdr:to xmlns:xdr="http://schemas.openxmlformats.org/drawingml/2006/spreadsheetDrawing">
      <xdr:col>45</xdr:col>
      <xdr:colOff>177800</xdr:colOff>
      <xdr:row>58</xdr:row>
      <xdr:rowOff>132080</xdr:rowOff>
    </xdr:to>
    <xdr:cxnSp macro="">
      <xdr:nvCxnSpPr>
        <xdr:cNvPr id="353" name="直線コネクタ 352"/>
        <xdr:cNvCxnSpPr/>
      </xdr:nvCxnSpPr>
      <xdr:spPr>
        <a:xfrm>
          <a:off x="7861300" y="10070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25400</xdr:rowOff>
    </xdr:from>
    <xdr:to xmlns:xdr="http://schemas.openxmlformats.org/drawingml/2006/spreadsheetDrawing">
      <xdr:col>46</xdr:col>
      <xdr:colOff>38100</xdr:colOff>
      <xdr:row>58</xdr:row>
      <xdr:rowOff>127000</xdr:rowOff>
    </xdr:to>
    <xdr:sp macro="" textlink="">
      <xdr:nvSpPr>
        <xdr:cNvPr id="354" name="フローチャート: 判断 353"/>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143510</xdr:rowOff>
    </xdr:from>
    <xdr:ext cx="593725" cy="254000"/>
    <xdr:sp macro="" textlink="">
      <xdr:nvSpPr>
        <xdr:cNvPr id="355" name="テキスト ボックス 354"/>
        <xdr:cNvSpPr txBox="1"/>
      </xdr:nvSpPr>
      <xdr:spPr>
        <a:xfrm>
          <a:off x="8450580" y="97447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126365</xdr:rowOff>
    </xdr:from>
    <xdr:to xmlns:xdr="http://schemas.openxmlformats.org/drawingml/2006/spreadsheetDrawing">
      <xdr:col>41</xdr:col>
      <xdr:colOff>50800</xdr:colOff>
      <xdr:row>58</xdr:row>
      <xdr:rowOff>132080</xdr:rowOff>
    </xdr:to>
    <xdr:cxnSp macro="">
      <xdr:nvCxnSpPr>
        <xdr:cNvPr id="356" name="直線コネクタ 355"/>
        <xdr:cNvCxnSpPr/>
      </xdr:nvCxnSpPr>
      <xdr:spPr>
        <a:xfrm flipV="1">
          <a:off x="6972300" y="100704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133350</xdr:rowOff>
    </xdr:to>
    <xdr:sp macro="" textlink="">
      <xdr:nvSpPr>
        <xdr:cNvPr id="357" name="フローチャート: 判断 356"/>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149860</xdr:rowOff>
    </xdr:from>
    <xdr:ext cx="593725" cy="259080"/>
    <xdr:sp macro="" textlink="">
      <xdr:nvSpPr>
        <xdr:cNvPr id="358" name="テキスト ボックス 357"/>
        <xdr:cNvSpPr txBox="1"/>
      </xdr:nvSpPr>
      <xdr:spPr>
        <a:xfrm>
          <a:off x="7561580" y="97510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22860</xdr:rowOff>
    </xdr:from>
    <xdr:to xmlns:xdr="http://schemas.openxmlformats.org/drawingml/2006/spreadsheetDrawing">
      <xdr:col>36</xdr:col>
      <xdr:colOff>165100</xdr:colOff>
      <xdr:row>58</xdr:row>
      <xdr:rowOff>124460</xdr:rowOff>
    </xdr:to>
    <xdr:sp macro="" textlink="">
      <xdr:nvSpPr>
        <xdr:cNvPr id="359" name="フローチャート: 判断 358"/>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140970</xdr:rowOff>
    </xdr:from>
    <xdr:ext cx="593725" cy="259080"/>
    <xdr:sp macro="" textlink="">
      <xdr:nvSpPr>
        <xdr:cNvPr id="360" name="テキスト ボックス 359"/>
        <xdr:cNvSpPr txBox="1"/>
      </xdr:nvSpPr>
      <xdr:spPr>
        <a:xfrm>
          <a:off x="6672580" y="97421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76200</xdr:rowOff>
    </xdr:from>
    <xdr:to xmlns:xdr="http://schemas.openxmlformats.org/drawingml/2006/spreadsheetDrawing">
      <xdr:col>55</xdr:col>
      <xdr:colOff>50800</xdr:colOff>
      <xdr:row>59</xdr:row>
      <xdr:rowOff>6350</xdr:rowOff>
    </xdr:to>
    <xdr:sp macro="" textlink="">
      <xdr:nvSpPr>
        <xdr:cNvPr id="366" name="楕円 365"/>
        <xdr:cNvSpPr/>
      </xdr:nvSpPr>
      <xdr:spPr>
        <a:xfrm>
          <a:off x="104267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163195</xdr:rowOff>
    </xdr:from>
    <xdr:ext cx="534670" cy="259080"/>
    <xdr:sp macro="" textlink="">
      <xdr:nvSpPr>
        <xdr:cNvPr id="367" name="普通建設事業費該当値テキスト"/>
        <xdr:cNvSpPr txBox="1"/>
      </xdr:nvSpPr>
      <xdr:spPr>
        <a:xfrm>
          <a:off x="10528300" y="9935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77470</xdr:rowOff>
    </xdr:from>
    <xdr:to xmlns:xdr="http://schemas.openxmlformats.org/drawingml/2006/spreadsheetDrawing">
      <xdr:col>50</xdr:col>
      <xdr:colOff>165100</xdr:colOff>
      <xdr:row>59</xdr:row>
      <xdr:rowOff>7620</xdr:rowOff>
    </xdr:to>
    <xdr:sp macro="" textlink="">
      <xdr:nvSpPr>
        <xdr:cNvPr id="368" name="楕円 367"/>
        <xdr:cNvSpPr/>
      </xdr:nvSpPr>
      <xdr:spPr>
        <a:xfrm>
          <a:off x="9588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170180</xdr:rowOff>
    </xdr:from>
    <xdr:ext cx="529590" cy="259080"/>
    <xdr:sp macro="" textlink="">
      <xdr:nvSpPr>
        <xdr:cNvPr id="369" name="テキスト ボックス 368"/>
        <xdr:cNvSpPr txBox="1"/>
      </xdr:nvSpPr>
      <xdr:spPr>
        <a:xfrm>
          <a:off x="9371965" y="10114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80645</xdr:rowOff>
    </xdr:from>
    <xdr:to xmlns:xdr="http://schemas.openxmlformats.org/drawingml/2006/spreadsheetDrawing">
      <xdr:col>46</xdr:col>
      <xdr:colOff>38100</xdr:colOff>
      <xdr:row>59</xdr:row>
      <xdr:rowOff>10795</xdr:rowOff>
    </xdr:to>
    <xdr:sp macro="" textlink="">
      <xdr:nvSpPr>
        <xdr:cNvPr id="370" name="楕円 369"/>
        <xdr:cNvSpPr/>
      </xdr:nvSpPr>
      <xdr:spPr>
        <a:xfrm>
          <a:off x="8699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1905</xdr:rowOff>
    </xdr:from>
    <xdr:ext cx="529590" cy="259080"/>
    <xdr:sp macro="" textlink="">
      <xdr:nvSpPr>
        <xdr:cNvPr id="371" name="テキスト ボックス 370"/>
        <xdr:cNvSpPr txBox="1"/>
      </xdr:nvSpPr>
      <xdr:spPr>
        <a:xfrm>
          <a:off x="8482965" y="101174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75565</xdr:rowOff>
    </xdr:from>
    <xdr:to xmlns:xdr="http://schemas.openxmlformats.org/drawingml/2006/spreadsheetDrawing">
      <xdr:col>41</xdr:col>
      <xdr:colOff>101600</xdr:colOff>
      <xdr:row>59</xdr:row>
      <xdr:rowOff>6350</xdr:rowOff>
    </xdr:to>
    <xdr:sp macro="" textlink="">
      <xdr:nvSpPr>
        <xdr:cNvPr id="372" name="楕円 371"/>
        <xdr:cNvSpPr/>
      </xdr:nvSpPr>
      <xdr:spPr>
        <a:xfrm>
          <a:off x="7810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168275</xdr:rowOff>
    </xdr:from>
    <xdr:ext cx="529590" cy="254000"/>
    <xdr:sp macro="" textlink="">
      <xdr:nvSpPr>
        <xdr:cNvPr id="373" name="テキスト ボックス 372"/>
        <xdr:cNvSpPr txBox="1"/>
      </xdr:nvSpPr>
      <xdr:spPr>
        <a:xfrm>
          <a:off x="7593965" y="101123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80645</xdr:rowOff>
    </xdr:from>
    <xdr:to xmlns:xdr="http://schemas.openxmlformats.org/drawingml/2006/spreadsheetDrawing">
      <xdr:col>36</xdr:col>
      <xdr:colOff>165100</xdr:colOff>
      <xdr:row>59</xdr:row>
      <xdr:rowOff>10795</xdr:rowOff>
    </xdr:to>
    <xdr:sp macro="" textlink="">
      <xdr:nvSpPr>
        <xdr:cNvPr id="374" name="楕円 373"/>
        <xdr:cNvSpPr/>
      </xdr:nvSpPr>
      <xdr:spPr>
        <a:xfrm>
          <a:off x="6921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1905</xdr:rowOff>
    </xdr:from>
    <xdr:ext cx="529590" cy="259080"/>
    <xdr:sp macro="" textlink="">
      <xdr:nvSpPr>
        <xdr:cNvPr id="375" name="テキスト ボックス 374"/>
        <xdr:cNvSpPr txBox="1"/>
      </xdr:nvSpPr>
      <xdr:spPr>
        <a:xfrm>
          <a:off x="6704965" y="101174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4" name="テキスト ボックス 383"/>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87" name="テキスト ボックス 386"/>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0720" cy="254000"/>
    <xdr:sp macro="" textlink="">
      <xdr:nvSpPr>
        <xdr:cNvPr id="389" name="テキスト ボックス 388"/>
        <xdr:cNvSpPr txBox="1"/>
      </xdr:nvSpPr>
      <xdr:spPr>
        <a:xfrm>
          <a:off x="5918200" y="12913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0720" cy="254000"/>
    <xdr:sp macro="" textlink="">
      <xdr:nvSpPr>
        <xdr:cNvPr id="391" name="テキスト ボックス 390"/>
        <xdr:cNvSpPr txBox="1"/>
      </xdr:nvSpPr>
      <xdr:spPr>
        <a:xfrm>
          <a:off x="5918200" y="12456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0720" cy="254000"/>
    <xdr:sp macro="" textlink="">
      <xdr:nvSpPr>
        <xdr:cNvPr id="393" name="テキスト ボックス 392"/>
        <xdr:cNvSpPr txBox="1"/>
      </xdr:nvSpPr>
      <xdr:spPr>
        <a:xfrm>
          <a:off x="5918200" y="11998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0720" cy="254000"/>
    <xdr:sp macro="" textlink="">
      <xdr:nvSpPr>
        <xdr:cNvPr id="395" name="テキスト ボックス 394"/>
        <xdr:cNvSpPr txBox="1"/>
      </xdr:nvSpPr>
      <xdr:spPr>
        <a:xfrm>
          <a:off x="5918200" y="1154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117475</xdr:rowOff>
    </xdr:from>
    <xdr:to xmlns:xdr="http://schemas.openxmlformats.org/drawingml/2006/spreadsheetDrawing">
      <xdr:col>54</xdr:col>
      <xdr:colOff>189865</xdr:colOff>
      <xdr:row>78</xdr:row>
      <xdr:rowOff>139700</xdr:rowOff>
    </xdr:to>
    <xdr:cxnSp macro="">
      <xdr:nvCxnSpPr>
        <xdr:cNvPr id="397" name="直線コネクタ 396"/>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4000"/>
    <xdr:sp macro="" textlink="">
      <xdr:nvSpPr>
        <xdr:cNvPr id="398" name="普通建設事業費 （ うち新規整備　）最小値テキスト"/>
        <xdr:cNvSpPr txBox="1"/>
      </xdr:nvSpPr>
      <xdr:spPr>
        <a:xfrm>
          <a:off x="10528300" y="1353947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9" name="直線コネクタ 398"/>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64770</xdr:rowOff>
    </xdr:from>
    <xdr:ext cx="690245" cy="254000"/>
    <xdr:sp macro="" textlink="">
      <xdr:nvSpPr>
        <xdr:cNvPr id="400" name="普通建設事業費 （ うち新規整備　）最大値テキスト"/>
        <xdr:cNvSpPr txBox="1"/>
      </xdr:nvSpPr>
      <xdr:spPr>
        <a:xfrm>
          <a:off x="10528300" y="12066270"/>
          <a:ext cx="6902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117475</xdr:rowOff>
    </xdr:from>
    <xdr:to xmlns:xdr="http://schemas.openxmlformats.org/drawingml/2006/spreadsheetDrawing">
      <xdr:col>55</xdr:col>
      <xdr:colOff>88900</xdr:colOff>
      <xdr:row>71</xdr:row>
      <xdr:rowOff>117475</xdr:rowOff>
    </xdr:to>
    <xdr:cxnSp macro="">
      <xdr:nvCxnSpPr>
        <xdr:cNvPr id="401" name="直線コネクタ 400"/>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135255</xdr:rowOff>
    </xdr:from>
    <xdr:to xmlns:xdr="http://schemas.openxmlformats.org/drawingml/2006/spreadsheetDrawing">
      <xdr:col>55</xdr:col>
      <xdr:colOff>0</xdr:colOff>
      <xdr:row>78</xdr:row>
      <xdr:rowOff>137795</xdr:rowOff>
    </xdr:to>
    <xdr:cxnSp macro="">
      <xdr:nvCxnSpPr>
        <xdr:cNvPr id="402" name="直線コネクタ 401"/>
        <xdr:cNvCxnSpPr/>
      </xdr:nvCxnSpPr>
      <xdr:spPr>
        <a:xfrm>
          <a:off x="9639300" y="135083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83185</xdr:rowOff>
    </xdr:from>
    <xdr:ext cx="534670" cy="259080"/>
    <xdr:sp macro="" textlink="">
      <xdr:nvSpPr>
        <xdr:cNvPr id="403" name="普通建設事業費 （ うち新規整備　）平均値テキスト"/>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04" name="フローチャート: 判断 403"/>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135255</xdr:rowOff>
    </xdr:from>
    <xdr:to xmlns:xdr="http://schemas.openxmlformats.org/drawingml/2006/spreadsheetDrawing">
      <xdr:col>50</xdr:col>
      <xdr:colOff>114300</xdr:colOff>
      <xdr:row>78</xdr:row>
      <xdr:rowOff>136525</xdr:rowOff>
    </xdr:to>
    <xdr:cxnSp macro="">
      <xdr:nvCxnSpPr>
        <xdr:cNvPr id="405" name="直線コネクタ 404"/>
        <xdr:cNvCxnSpPr/>
      </xdr:nvCxnSpPr>
      <xdr:spPr>
        <a:xfrm flipV="1">
          <a:off x="8750300" y="135083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165100</xdr:rowOff>
    </xdr:to>
    <xdr:sp macro="" textlink="">
      <xdr:nvSpPr>
        <xdr:cNvPr id="406" name="フローチャート: 判断 405"/>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xdr:rowOff>
    </xdr:from>
    <xdr:ext cx="529590" cy="259080"/>
    <xdr:sp macro="" textlink="">
      <xdr:nvSpPr>
        <xdr:cNvPr id="407" name="テキスト ボックス 406"/>
        <xdr:cNvSpPr txBox="1"/>
      </xdr:nvSpPr>
      <xdr:spPr>
        <a:xfrm>
          <a:off x="9371965" y="13211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134620</xdr:rowOff>
    </xdr:from>
    <xdr:to xmlns:xdr="http://schemas.openxmlformats.org/drawingml/2006/spreadsheetDrawing">
      <xdr:col>45</xdr:col>
      <xdr:colOff>177800</xdr:colOff>
      <xdr:row>78</xdr:row>
      <xdr:rowOff>136525</xdr:rowOff>
    </xdr:to>
    <xdr:cxnSp macro="">
      <xdr:nvCxnSpPr>
        <xdr:cNvPr id="408" name="直線コネクタ 407"/>
        <xdr:cNvCxnSpPr/>
      </xdr:nvCxnSpPr>
      <xdr:spPr>
        <a:xfrm>
          <a:off x="7861300" y="13507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69850</xdr:rowOff>
    </xdr:from>
    <xdr:to xmlns:xdr="http://schemas.openxmlformats.org/drawingml/2006/spreadsheetDrawing">
      <xdr:col>46</xdr:col>
      <xdr:colOff>38100</xdr:colOff>
      <xdr:row>78</xdr:row>
      <xdr:rowOff>171450</xdr:rowOff>
    </xdr:to>
    <xdr:sp macro="" textlink="">
      <xdr:nvSpPr>
        <xdr:cNvPr id="409" name="フローチャート: 判断 408"/>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16510</xdr:rowOff>
    </xdr:from>
    <xdr:ext cx="529590" cy="259080"/>
    <xdr:sp macro="" textlink="">
      <xdr:nvSpPr>
        <xdr:cNvPr id="410" name="テキスト ボックス 409"/>
        <xdr:cNvSpPr txBox="1"/>
      </xdr:nvSpPr>
      <xdr:spPr>
        <a:xfrm>
          <a:off x="8482965" y="13218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134620</xdr:rowOff>
    </xdr:from>
    <xdr:to xmlns:xdr="http://schemas.openxmlformats.org/drawingml/2006/spreadsheetDrawing">
      <xdr:col>41</xdr:col>
      <xdr:colOff>50800</xdr:colOff>
      <xdr:row>78</xdr:row>
      <xdr:rowOff>137795</xdr:rowOff>
    </xdr:to>
    <xdr:cxnSp macro="">
      <xdr:nvCxnSpPr>
        <xdr:cNvPr id="411" name="直線コネクタ 410"/>
        <xdr:cNvCxnSpPr/>
      </xdr:nvCxnSpPr>
      <xdr:spPr>
        <a:xfrm flipV="1">
          <a:off x="6972300" y="13507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1270</xdr:rowOff>
    </xdr:to>
    <xdr:sp macro="" textlink="">
      <xdr:nvSpPr>
        <xdr:cNvPr id="412" name="フローチャート: 判断 411"/>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17780</xdr:rowOff>
    </xdr:from>
    <xdr:ext cx="529590" cy="254000"/>
    <xdr:sp macro="" textlink="">
      <xdr:nvSpPr>
        <xdr:cNvPr id="413" name="テキスト ボックス 412"/>
        <xdr:cNvSpPr txBox="1"/>
      </xdr:nvSpPr>
      <xdr:spPr>
        <a:xfrm>
          <a:off x="7593965" y="13219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65405</xdr:rowOff>
    </xdr:from>
    <xdr:to xmlns:xdr="http://schemas.openxmlformats.org/drawingml/2006/spreadsheetDrawing">
      <xdr:col>36</xdr:col>
      <xdr:colOff>165100</xdr:colOff>
      <xdr:row>78</xdr:row>
      <xdr:rowOff>167005</xdr:rowOff>
    </xdr:to>
    <xdr:sp macro="" textlink="">
      <xdr:nvSpPr>
        <xdr:cNvPr id="414" name="フローチャート: 判断 413"/>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12065</xdr:rowOff>
    </xdr:from>
    <xdr:ext cx="529590" cy="259080"/>
    <xdr:sp macro="" textlink="">
      <xdr:nvSpPr>
        <xdr:cNvPr id="415" name="テキスト ボックス 414"/>
        <xdr:cNvSpPr txBox="1"/>
      </xdr:nvSpPr>
      <xdr:spPr>
        <a:xfrm>
          <a:off x="6704965" y="13213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86995</xdr:rowOff>
    </xdr:from>
    <xdr:to xmlns:xdr="http://schemas.openxmlformats.org/drawingml/2006/spreadsheetDrawing">
      <xdr:col>55</xdr:col>
      <xdr:colOff>50800</xdr:colOff>
      <xdr:row>79</xdr:row>
      <xdr:rowOff>17780</xdr:rowOff>
    </xdr:to>
    <xdr:sp macro="" textlink="">
      <xdr:nvSpPr>
        <xdr:cNvPr id="421" name="楕円 420"/>
        <xdr:cNvSpPr/>
      </xdr:nvSpPr>
      <xdr:spPr>
        <a:xfrm>
          <a:off x="104267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469900" cy="259080"/>
    <xdr:sp macro="" textlink="">
      <xdr:nvSpPr>
        <xdr:cNvPr id="422" name="普通建設事業費 （ うち新規整備　）該当値テキスト"/>
        <xdr:cNvSpPr txBox="1"/>
      </xdr:nvSpPr>
      <xdr:spPr>
        <a:xfrm>
          <a:off x="10528300" y="13411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84455</xdr:rowOff>
    </xdr:from>
    <xdr:to xmlns:xdr="http://schemas.openxmlformats.org/drawingml/2006/spreadsheetDrawing">
      <xdr:col>50</xdr:col>
      <xdr:colOff>165100</xdr:colOff>
      <xdr:row>79</xdr:row>
      <xdr:rowOff>14605</xdr:rowOff>
    </xdr:to>
    <xdr:sp macro="" textlink="">
      <xdr:nvSpPr>
        <xdr:cNvPr id="423" name="楕円 422"/>
        <xdr:cNvSpPr/>
      </xdr:nvSpPr>
      <xdr:spPr>
        <a:xfrm>
          <a:off x="9588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6350</xdr:rowOff>
    </xdr:from>
    <xdr:ext cx="464820" cy="254000"/>
    <xdr:sp macro="" textlink="">
      <xdr:nvSpPr>
        <xdr:cNvPr id="424" name="テキスト ボックス 423"/>
        <xdr:cNvSpPr txBox="1"/>
      </xdr:nvSpPr>
      <xdr:spPr>
        <a:xfrm>
          <a:off x="9404350" y="135509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86360</xdr:rowOff>
    </xdr:from>
    <xdr:to xmlns:xdr="http://schemas.openxmlformats.org/drawingml/2006/spreadsheetDrawing">
      <xdr:col>46</xdr:col>
      <xdr:colOff>38100</xdr:colOff>
      <xdr:row>79</xdr:row>
      <xdr:rowOff>15875</xdr:rowOff>
    </xdr:to>
    <xdr:sp macro="" textlink="">
      <xdr:nvSpPr>
        <xdr:cNvPr id="425" name="楕円 424"/>
        <xdr:cNvSpPr/>
      </xdr:nvSpPr>
      <xdr:spPr>
        <a:xfrm>
          <a:off x="8699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6985</xdr:rowOff>
    </xdr:from>
    <xdr:ext cx="464820" cy="254000"/>
    <xdr:sp macro="" textlink="">
      <xdr:nvSpPr>
        <xdr:cNvPr id="426" name="テキスト ボックス 425"/>
        <xdr:cNvSpPr txBox="1"/>
      </xdr:nvSpPr>
      <xdr:spPr>
        <a:xfrm>
          <a:off x="8515350" y="135515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27" name="楕円 426"/>
        <xdr:cNvSpPr/>
      </xdr:nvSpPr>
      <xdr:spPr>
        <a:xfrm>
          <a:off x="781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5080</xdr:rowOff>
    </xdr:from>
    <xdr:ext cx="529590" cy="259080"/>
    <xdr:sp macro="" textlink="">
      <xdr:nvSpPr>
        <xdr:cNvPr id="428" name="テキスト ボックス 427"/>
        <xdr:cNvSpPr txBox="1"/>
      </xdr:nvSpPr>
      <xdr:spPr>
        <a:xfrm>
          <a:off x="7593965" y="13549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86995</xdr:rowOff>
    </xdr:from>
    <xdr:to xmlns:xdr="http://schemas.openxmlformats.org/drawingml/2006/spreadsheetDrawing">
      <xdr:col>36</xdr:col>
      <xdr:colOff>165100</xdr:colOff>
      <xdr:row>79</xdr:row>
      <xdr:rowOff>17780</xdr:rowOff>
    </xdr:to>
    <xdr:sp macro="" textlink="">
      <xdr:nvSpPr>
        <xdr:cNvPr id="429" name="楕円 428"/>
        <xdr:cNvSpPr/>
      </xdr:nvSpPr>
      <xdr:spPr>
        <a:xfrm>
          <a:off x="6921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8255</xdr:rowOff>
    </xdr:from>
    <xdr:ext cx="464820" cy="254000"/>
    <xdr:sp macro="" textlink="">
      <xdr:nvSpPr>
        <xdr:cNvPr id="430" name="テキスト ボックス 429"/>
        <xdr:cNvSpPr txBox="1"/>
      </xdr:nvSpPr>
      <xdr:spPr>
        <a:xfrm>
          <a:off x="6737350" y="135528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9" name="テキスト ボックス 438"/>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840" cy="259080"/>
    <xdr:sp macro="" textlink="">
      <xdr:nvSpPr>
        <xdr:cNvPr id="442" name="テキスト ボックス 441"/>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0550" cy="254000"/>
    <xdr:sp macro="" textlink="">
      <xdr:nvSpPr>
        <xdr:cNvPr id="444" name="テキスト ボックス 443"/>
        <xdr:cNvSpPr txBox="1"/>
      </xdr:nvSpPr>
      <xdr:spPr>
        <a:xfrm>
          <a:off x="6008370" y="16603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0550" cy="259080"/>
    <xdr:sp macro="" textlink="">
      <xdr:nvSpPr>
        <xdr:cNvPr id="446" name="テキスト ボックス 445"/>
        <xdr:cNvSpPr txBox="1"/>
      </xdr:nvSpPr>
      <xdr:spPr>
        <a:xfrm>
          <a:off x="6008370" y="16276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0550" cy="254000"/>
    <xdr:sp macro="" textlink="">
      <xdr:nvSpPr>
        <xdr:cNvPr id="448" name="テキスト ボックス 447"/>
        <xdr:cNvSpPr txBox="1"/>
      </xdr:nvSpPr>
      <xdr:spPr>
        <a:xfrm>
          <a:off x="6008370" y="15951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0550" cy="258445"/>
    <xdr:sp macro="" textlink="">
      <xdr:nvSpPr>
        <xdr:cNvPr id="450" name="テキスト ボックス 449"/>
        <xdr:cNvSpPr txBox="1"/>
      </xdr:nvSpPr>
      <xdr:spPr>
        <a:xfrm>
          <a:off x="6008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0550" cy="259080"/>
    <xdr:sp macro="" textlink="">
      <xdr:nvSpPr>
        <xdr:cNvPr id="452" name="テキスト ボックス 451"/>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4" name="テキスト ボックス 453"/>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166370</xdr:rowOff>
    </xdr:from>
    <xdr:to xmlns:xdr="http://schemas.openxmlformats.org/drawingml/2006/spreadsheetDrawing">
      <xdr:col>54</xdr:col>
      <xdr:colOff>189865</xdr:colOff>
      <xdr:row>99</xdr:row>
      <xdr:rowOff>80010</xdr:rowOff>
    </xdr:to>
    <xdr:cxnSp macro="">
      <xdr:nvCxnSpPr>
        <xdr:cNvPr id="456" name="直線コネクタ 455"/>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83820</xdr:rowOff>
    </xdr:from>
    <xdr:ext cx="469900" cy="259080"/>
    <xdr:sp macro="" textlink="">
      <xdr:nvSpPr>
        <xdr:cNvPr id="457" name="普通建設事業費 （ うち更新整備　）最小値テキスト"/>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80010</xdr:rowOff>
    </xdr:from>
    <xdr:to xmlns:xdr="http://schemas.openxmlformats.org/drawingml/2006/spreadsheetDrawing">
      <xdr:col>55</xdr:col>
      <xdr:colOff>88900</xdr:colOff>
      <xdr:row>99</xdr:row>
      <xdr:rowOff>80010</xdr:rowOff>
    </xdr:to>
    <xdr:cxnSp macro="">
      <xdr:nvCxnSpPr>
        <xdr:cNvPr id="458" name="直線コネクタ 457"/>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112395</xdr:rowOff>
    </xdr:from>
    <xdr:ext cx="598805" cy="254000"/>
    <xdr:sp macro="" textlink="">
      <xdr:nvSpPr>
        <xdr:cNvPr id="459" name="普通建設事業費 （ うち更新整備　）最大値テキスト"/>
        <xdr:cNvSpPr txBox="1"/>
      </xdr:nvSpPr>
      <xdr:spPr>
        <a:xfrm>
          <a:off x="10528300" y="151999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166370</xdr:rowOff>
    </xdr:from>
    <xdr:to xmlns:xdr="http://schemas.openxmlformats.org/drawingml/2006/spreadsheetDrawing">
      <xdr:col>55</xdr:col>
      <xdr:colOff>88900</xdr:colOff>
      <xdr:row>89</xdr:row>
      <xdr:rowOff>166370</xdr:rowOff>
    </xdr:to>
    <xdr:cxnSp macro="">
      <xdr:nvCxnSpPr>
        <xdr:cNvPr id="460" name="直線コネクタ 459"/>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52070</xdr:rowOff>
    </xdr:from>
    <xdr:to xmlns:xdr="http://schemas.openxmlformats.org/drawingml/2006/spreadsheetDrawing">
      <xdr:col>55</xdr:col>
      <xdr:colOff>0</xdr:colOff>
      <xdr:row>99</xdr:row>
      <xdr:rowOff>61595</xdr:rowOff>
    </xdr:to>
    <xdr:cxnSp macro="">
      <xdr:nvCxnSpPr>
        <xdr:cNvPr id="461" name="直線コネクタ 460"/>
        <xdr:cNvCxnSpPr/>
      </xdr:nvCxnSpPr>
      <xdr:spPr>
        <a:xfrm flipV="1">
          <a:off x="9639300" y="170256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122555</xdr:rowOff>
    </xdr:from>
    <xdr:ext cx="534670" cy="254000"/>
    <xdr:sp macro="" textlink="">
      <xdr:nvSpPr>
        <xdr:cNvPr id="462" name="普通建設事業費 （ うち更新整備　）平均値テキスト"/>
        <xdr:cNvSpPr txBox="1"/>
      </xdr:nvSpPr>
      <xdr:spPr>
        <a:xfrm>
          <a:off x="10528300" y="1658175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63" name="フローチャート: 判断 462"/>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61595</xdr:rowOff>
    </xdr:from>
    <xdr:to xmlns:xdr="http://schemas.openxmlformats.org/drawingml/2006/spreadsheetDrawing">
      <xdr:col>50</xdr:col>
      <xdr:colOff>114300</xdr:colOff>
      <xdr:row>99</xdr:row>
      <xdr:rowOff>70485</xdr:rowOff>
    </xdr:to>
    <xdr:cxnSp macro="">
      <xdr:nvCxnSpPr>
        <xdr:cNvPr id="464" name="直線コネクタ 463"/>
        <xdr:cNvCxnSpPr/>
      </xdr:nvCxnSpPr>
      <xdr:spPr>
        <a:xfrm flipV="1">
          <a:off x="8750300" y="170351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132715</xdr:rowOff>
    </xdr:from>
    <xdr:to xmlns:xdr="http://schemas.openxmlformats.org/drawingml/2006/spreadsheetDrawing">
      <xdr:col>50</xdr:col>
      <xdr:colOff>165100</xdr:colOff>
      <xdr:row>98</xdr:row>
      <xdr:rowOff>63500</xdr:rowOff>
    </xdr:to>
    <xdr:sp macro="" textlink="">
      <xdr:nvSpPr>
        <xdr:cNvPr id="465" name="フローチャート: 判断 464"/>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79375</xdr:rowOff>
    </xdr:from>
    <xdr:ext cx="529590" cy="258445"/>
    <xdr:sp macro="" textlink="">
      <xdr:nvSpPr>
        <xdr:cNvPr id="466" name="テキスト ボックス 465"/>
        <xdr:cNvSpPr txBox="1"/>
      </xdr:nvSpPr>
      <xdr:spPr>
        <a:xfrm>
          <a:off x="9371965" y="165385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52070</xdr:rowOff>
    </xdr:from>
    <xdr:to xmlns:xdr="http://schemas.openxmlformats.org/drawingml/2006/spreadsheetDrawing">
      <xdr:col>45</xdr:col>
      <xdr:colOff>177800</xdr:colOff>
      <xdr:row>99</xdr:row>
      <xdr:rowOff>70485</xdr:rowOff>
    </xdr:to>
    <xdr:cxnSp macro="">
      <xdr:nvCxnSpPr>
        <xdr:cNvPr id="467" name="直線コネクタ 466"/>
        <xdr:cNvCxnSpPr/>
      </xdr:nvCxnSpPr>
      <xdr:spPr>
        <a:xfrm>
          <a:off x="7861300" y="17025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133350</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80010</xdr:rowOff>
    </xdr:from>
    <xdr:ext cx="529590" cy="259080"/>
    <xdr:sp macro="" textlink="">
      <xdr:nvSpPr>
        <xdr:cNvPr id="469" name="テキスト ボックス 468"/>
        <xdr:cNvSpPr txBox="1"/>
      </xdr:nvSpPr>
      <xdr:spPr>
        <a:xfrm>
          <a:off x="8482965" y="16539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52070</xdr:rowOff>
    </xdr:from>
    <xdr:to xmlns:xdr="http://schemas.openxmlformats.org/drawingml/2006/spreadsheetDrawing">
      <xdr:col>41</xdr:col>
      <xdr:colOff>50800</xdr:colOff>
      <xdr:row>99</xdr:row>
      <xdr:rowOff>63500</xdr:rowOff>
    </xdr:to>
    <xdr:cxnSp macro="">
      <xdr:nvCxnSpPr>
        <xdr:cNvPr id="470" name="直線コネクタ 469"/>
        <xdr:cNvCxnSpPr/>
      </xdr:nvCxnSpPr>
      <xdr:spPr>
        <a:xfrm flipV="1">
          <a:off x="6972300" y="17025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153670</xdr:rowOff>
    </xdr:from>
    <xdr:to xmlns:xdr="http://schemas.openxmlformats.org/drawingml/2006/spreadsheetDrawing">
      <xdr:col>41</xdr:col>
      <xdr:colOff>101600</xdr:colOff>
      <xdr:row>98</xdr:row>
      <xdr:rowOff>83820</xdr:rowOff>
    </xdr:to>
    <xdr:sp macro="" textlink="">
      <xdr:nvSpPr>
        <xdr:cNvPr id="471" name="フローチャート: 判断 470"/>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100330</xdr:rowOff>
    </xdr:from>
    <xdr:ext cx="529590" cy="254000"/>
    <xdr:sp macro="" textlink="">
      <xdr:nvSpPr>
        <xdr:cNvPr id="472" name="テキスト ボックス 471"/>
        <xdr:cNvSpPr txBox="1"/>
      </xdr:nvSpPr>
      <xdr:spPr>
        <a:xfrm>
          <a:off x="7593965" y="16559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135255</xdr:rowOff>
    </xdr:from>
    <xdr:to xmlns:xdr="http://schemas.openxmlformats.org/drawingml/2006/spreadsheetDrawing">
      <xdr:col>36</xdr:col>
      <xdr:colOff>165100</xdr:colOff>
      <xdr:row>98</xdr:row>
      <xdr:rowOff>65405</xdr:rowOff>
    </xdr:to>
    <xdr:sp macro="" textlink="">
      <xdr:nvSpPr>
        <xdr:cNvPr id="473" name="フローチャート: 判断 472"/>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81915</xdr:rowOff>
    </xdr:from>
    <xdr:ext cx="529590" cy="259080"/>
    <xdr:sp macro="" textlink="">
      <xdr:nvSpPr>
        <xdr:cNvPr id="474" name="テキスト ボックス 473"/>
        <xdr:cNvSpPr txBox="1"/>
      </xdr:nvSpPr>
      <xdr:spPr>
        <a:xfrm>
          <a:off x="6704965" y="16541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99</xdr:row>
      <xdr:rowOff>635</xdr:rowOff>
    </xdr:from>
    <xdr:to xmlns:xdr="http://schemas.openxmlformats.org/drawingml/2006/spreadsheetDrawing">
      <xdr:col>55</xdr:col>
      <xdr:colOff>50800</xdr:colOff>
      <xdr:row>99</xdr:row>
      <xdr:rowOff>102235</xdr:rowOff>
    </xdr:to>
    <xdr:sp macro="" textlink="">
      <xdr:nvSpPr>
        <xdr:cNvPr id="480" name="楕円 479"/>
        <xdr:cNvSpPr/>
      </xdr:nvSpPr>
      <xdr:spPr>
        <a:xfrm>
          <a:off x="104267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86995</xdr:rowOff>
    </xdr:from>
    <xdr:ext cx="534670" cy="254000"/>
    <xdr:sp macro="" textlink="">
      <xdr:nvSpPr>
        <xdr:cNvPr id="481" name="普通建設事業費 （ うち更新整備　）該当値テキスト"/>
        <xdr:cNvSpPr txBox="1"/>
      </xdr:nvSpPr>
      <xdr:spPr>
        <a:xfrm>
          <a:off x="10528300" y="168890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99</xdr:row>
      <xdr:rowOff>10795</xdr:rowOff>
    </xdr:from>
    <xdr:to xmlns:xdr="http://schemas.openxmlformats.org/drawingml/2006/spreadsheetDrawing">
      <xdr:col>50</xdr:col>
      <xdr:colOff>165100</xdr:colOff>
      <xdr:row>99</xdr:row>
      <xdr:rowOff>112395</xdr:rowOff>
    </xdr:to>
    <xdr:sp macro="" textlink="">
      <xdr:nvSpPr>
        <xdr:cNvPr id="482" name="楕円 481"/>
        <xdr:cNvSpPr/>
      </xdr:nvSpPr>
      <xdr:spPr>
        <a:xfrm>
          <a:off x="9588500" y="169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103505</xdr:rowOff>
    </xdr:from>
    <xdr:ext cx="529590" cy="259080"/>
    <xdr:sp macro="" textlink="">
      <xdr:nvSpPr>
        <xdr:cNvPr id="483" name="テキスト ボックス 482"/>
        <xdr:cNvSpPr txBox="1"/>
      </xdr:nvSpPr>
      <xdr:spPr>
        <a:xfrm>
          <a:off x="9371965" y="170770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99</xdr:row>
      <xdr:rowOff>19685</xdr:rowOff>
    </xdr:from>
    <xdr:to xmlns:xdr="http://schemas.openxmlformats.org/drawingml/2006/spreadsheetDrawing">
      <xdr:col>46</xdr:col>
      <xdr:colOff>38100</xdr:colOff>
      <xdr:row>99</xdr:row>
      <xdr:rowOff>121285</xdr:rowOff>
    </xdr:to>
    <xdr:sp macro="" textlink="">
      <xdr:nvSpPr>
        <xdr:cNvPr id="484" name="楕円 483"/>
        <xdr:cNvSpPr/>
      </xdr:nvSpPr>
      <xdr:spPr>
        <a:xfrm>
          <a:off x="869950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99</xdr:row>
      <xdr:rowOff>112395</xdr:rowOff>
    </xdr:from>
    <xdr:ext cx="464820" cy="254000"/>
    <xdr:sp macro="" textlink="">
      <xdr:nvSpPr>
        <xdr:cNvPr id="485" name="テキスト ボックス 484"/>
        <xdr:cNvSpPr txBox="1"/>
      </xdr:nvSpPr>
      <xdr:spPr>
        <a:xfrm>
          <a:off x="8515350" y="170859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99</xdr:row>
      <xdr:rowOff>1270</xdr:rowOff>
    </xdr:from>
    <xdr:to xmlns:xdr="http://schemas.openxmlformats.org/drawingml/2006/spreadsheetDrawing">
      <xdr:col>41</xdr:col>
      <xdr:colOff>101600</xdr:colOff>
      <xdr:row>99</xdr:row>
      <xdr:rowOff>102870</xdr:rowOff>
    </xdr:to>
    <xdr:sp macro="" textlink="">
      <xdr:nvSpPr>
        <xdr:cNvPr id="486" name="楕円 485"/>
        <xdr:cNvSpPr/>
      </xdr:nvSpPr>
      <xdr:spPr>
        <a:xfrm>
          <a:off x="7810500" y="16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93980</xdr:rowOff>
    </xdr:from>
    <xdr:ext cx="529590" cy="259080"/>
    <xdr:sp macro="" textlink="">
      <xdr:nvSpPr>
        <xdr:cNvPr id="487" name="テキスト ボックス 486"/>
        <xdr:cNvSpPr txBox="1"/>
      </xdr:nvSpPr>
      <xdr:spPr>
        <a:xfrm>
          <a:off x="7593965" y="170675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99</xdr:row>
      <xdr:rowOff>12065</xdr:rowOff>
    </xdr:from>
    <xdr:to xmlns:xdr="http://schemas.openxmlformats.org/drawingml/2006/spreadsheetDrawing">
      <xdr:col>36</xdr:col>
      <xdr:colOff>165100</xdr:colOff>
      <xdr:row>99</xdr:row>
      <xdr:rowOff>113665</xdr:rowOff>
    </xdr:to>
    <xdr:sp macro="" textlink="">
      <xdr:nvSpPr>
        <xdr:cNvPr id="488" name="楕円 487"/>
        <xdr:cNvSpPr/>
      </xdr:nvSpPr>
      <xdr:spPr>
        <a:xfrm>
          <a:off x="6921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104775</xdr:rowOff>
    </xdr:from>
    <xdr:ext cx="529590" cy="259080"/>
    <xdr:sp macro="" textlink="">
      <xdr:nvSpPr>
        <xdr:cNvPr id="489" name="テキスト ボックス 488"/>
        <xdr:cNvSpPr txBox="1"/>
      </xdr:nvSpPr>
      <xdr:spPr>
        <a:xfrm>
          <a:off x="6704965" y="170783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8" name="テキスト ボックス 497"/>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840" cy="259080"/>
    <xdr:sp macro="" textlink="">
      <xdr:nvSpPr>
        <xdr:cNvPr id="501" name="テキスト ボックス 500"/>
        <xdr:cNvSpPr txBox="1"/>
      </xdr:nvSpPr>
      <xdr:spPr>
        <a:xfrm>
          <a:off x="12197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503" name="テキスト ボックス 502"/>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07" name="テキスト ボックス 506"/>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0550" cy="258445"/>
    <xdr:sp macro="" textlink="">
      <xdr:nvSpPr>
        <xdr:cNvPr id="509" name="テキスト ボックス 508"/>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0550" cy="259080"/>
    <xdr:sp macro="" textlink="">
      <xdr:nvSpPr>
        <xdr:cNvPr id="511" name="テキスト ボックス 510"/>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3" name="テキスト ボックス 512"/>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15240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158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133350</xdr:rowOff>
    </xdr:from>
    <xdr:ext cx="598805" cy="254000"/>
    <xdr:sp macro="" textlink="">
      <xdr:nvSpPr>
        <xdr:cNvPr id="518" name="災害復旧事業費最大値テキスト"/>
        <xdr:cNvSpPr txBox="1"/>
      </xdr:nvSpPr>
      <xdr:spPr>
        <a:xfrm>
          <a:off x="16370300" y="49339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15240</xdr:rowOff>
    </xdr:from>
    <xdr:to xmlns:xdr="http://schemas.openxmlformats.org/drawingml/2006/spreadsheetDrawing">
      <xdr:col>86</xdr:col>
      <xdr:colOff>25400</xdr:colOff>
      <xdr:row>30</xdr:row>
      <xdr:rowOff>15240</xdr:rowOff>
    </xdr:to>
    <xdr:cxnSp macro="">
      <xdr:nvCxnSpPr>
        <xdr:cNvPr id="519" name="直線コネクタ 518"/>
        <xdr:cNvCxnSpPr/>
      </xdr:nvCxnSpPr>
      <xdr:spPr>
        <a:xfrm>
          <a:off x="16230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0" name="直線コネクタ 519"/>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115570</xdr:rowOff>
    </xdr:from>
    <xdr:ext cx="534670" cy="259080"/>
    <xdr:sp macro="" textlink="">
      <xdr:nvSpPr>
        <xdr:cNvPr id="521" name="災害復旧事業費平均値テキスト"/>
        <xdr:cNvSpPr txBox="1"/>
      </xdr:nvSpPr>
      <xdr:spPr>
        <a:xfrm>
          <a:off x="16370300" y="645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92710</xdr:rowOff>
    </xdr:from>
    <xdr:to xmlns:xdr="http://schemas.openxmlformats.org/drawingml/2006/spreadsheetDrawing">
      <xdr:col>85</xdr:col>
      <xdr:colOff>177800</xdr:colOff>
      <xdr:row>39</xdr:row>
      <xdr:rowOff>22860</xdr:rowOff>
    </xdr:to>
    <xdr:sp macro="" textlink="">
      <xdr:nvSpPr>
        <xdr:cNvPr id="522" name="フローチャート: 判断 521"/>
        <xdr:cNvSpPr/>
      </xdr:nvSpPr>
      <xdr:spPr>
        <a:xfrm>
          <a:off x="16268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3" name="直線コネクタ 522"/>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59055</xdr:rowOff>
    </xdr:to>
    <xdr:sp macro="" textlink="">
      <xdr:nvSpPr>
        <xdr:cNvPr id="524" name="フローチャート: 判断 523"/>
        <xdr:cNvSpPr/>
      </xdr:nvSpPr>
      <xdr:spPr>
        <a:xfrm>
          <a:off x="15430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75565</xdr:rowOff>
    </xdr:from>
    <xdr:ext cx="464820" cy="254000"/>
    <xdr:sp macro="" textlink="">
      <xdr:nvSpPr>
        <xdr:cNvPr id="525" name="テキスト ボックス 524"/>
        <xdr:cNvSpPr txBox="1"/>
      </xdr:nvSpPr>
      <xdr:spPr>
        <a:xfrm>
          <a:off x="15246350" y="6419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85090</xdr:rowOff>
    </xdr:from>
    <xdr:to xmlns:xdr="http://schemas.openxmlformats.org/drawingml/2006/spreadsheetDrawing">
      <xdr:col>76</xdr:col>
      <xdr:colOff>114300</xdr:colOff>
      <xdr:row>39</xdr:row>
      <xdr:rowOff>99060</xdr:rowOff>
    </xdr:to>
    <xdr:cxnSp macro="">
      <xdr:nvCxnSpPr>
        <xdr:cNvPr id="526" name="直線コネクタ 525"/>
        <xdr:cNvCxnSpPr/>
      </xdr:nvCxnSpPr>
      <xdr:spPr>
        <a:xfrm>
          <a:off x="13703300" y="67716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109855</xdr:rowOff>
    </xdr:from>
    <xdr:to xmlns:xdr="http://schemas.openxmlformats.org/drawingml/2006/spreadsheetDrawing">
      <xdr:col>76</xdr:col>
      <xdr:colOff>165100</xdr:colOff>
      <xdr:row>39</xdr:row>
      <xdr:rowOff>40640</xdr:rowOff>
    </xdr:to>
    <xdr:sp macro="" textlink="">
      <xdr:nvSpPr>
        <xdr:cNvPr id="527" name="フローチャート: 判断 526"/>
        <xdr:cNvSpPr/>
      </xdr:nvSpPr>
      <xdr:spPr>
        <a:xfrm>
          <a:off x="14541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56515</xdr:rowOff>
    </xdr:from>
    <xdr:ext cx="529590" cy="258445"/>
    <xdr:sp macro="" textlink="">
      <xdr:nvSpPr>
        <xdr:cNvPr id="528" name="テキスト ボックス 527"/>
        <xdr:cNvSpPr txBox="1"/>
      </xdr:nvSpPr>
      <xdr:spPr>
        <a:xfrm>
          <a:off x="14324965" y="64001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78740</xdr:rowOff>
    </xdr:from>
    <xdr:to xmlns:xdr="http://schemas.openxmlformats.org/drawingml/2006/spreadsheetDrawing">
      <xdr:col>71</xdr:col>
      <xdr:colOff>177800</xdr:colOff>
      <xdr:row>39</xdr:row>
      <xdr:rowOff>85090</xdr:rowOff>
    </xdr:to>
    <xdr:cxnSp macro="">
      <xdr:nvCxnSpPr>
        <xdr:cNvPr id="529" name="直線コネクタ 528"/>
        <xdr:cNvCxnSpPr/>
      </xdr:nvCxnSpPr>
      <xdr:spPr>
        <a:xfrm>
          <a:off x="12814300" y="6765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30" name="フローチャート: 判断 529"/>
        <xdr:cNvSpPr/>
      </xdr:nvSpPr>
      <xdr:spPr>
        <a:xfrm>
          <a:off x="1365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29590" cy="259080"/>
    <xdr:sp macro="" textlink="">
      <xdr:nvSpPr>
        <xdr:cNvPr id="531" name="テキスト ボックス 530"/>
        <xdr:cNvSpPr txBox="1"/>
      </xdr:nvSpPr>
      <xdr:spPr>
        <a:xfrm>
          <a:off x="13435965" y="6366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81915</xdr:rowOff>
    </xdr:from>
    <xdr:to xmlns:xdr="http://schemas.openxmlformats.org/drawingml/2006/spreadsheetDrawing">
      <xdr:col>67</xdr:col>
      <xdr:colOff>101600</xdr:colOff>
      <xdr:row>39</xdr:row>
      <xdr:rowOff>12065</xdr:rowOff>
    </xdr:to>
    <xdr:sp macro="" textlink="">
      <xdr:nvSpPr>
        <xdr:cNvPr id="532" name="フローチャート: 判断 531"/>
        <xdr:cNvSpPr/>
      </xdr:nvSpPr>
      <xdr:spPr>
        <a:xfrm>
          <a:off x="12763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29210</xdr:rowOff>
    </xdr:from>
    <xdr:ext cx="529590" cy="254000"/>
    <xdr:sp macro="" textlink="">
      <xdr:nvSpPr>
        <xdr:cNvPr id="533" name="テキスト ボックス 532"/>
        <xdr:cNvSpPr txBox="1"/>
      </xdr:nvSpPr>
      <xdr:spPr>
        <a:xfrm>
          <a:off x="12546965" y="6372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9" name="楕円 538"/>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4000"/>
    <xdr:sp macro="" textlink="">
      <xdr:nvSpPr>
        <xdr:cNvPr id="540" name="災害復旧事業費該当値テキスト"/>
        <xdr:cNvSpPr txBox="1"/>
      </xdr:nvSpPr>
      <xdr:spPr>
        <a:xfrm>
          <a:off x="16370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1" name="楕円 540"/>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4475" cy="259080"/>
    <xdr:sp macro="" textlink="">
      <xdr:nvSpPr>
        <xdr:cNvPr id="542" name="テキスト ボックス 541"/>
        <xdr:cNvSpPr txBox="1"/>
      </xdr:nvSpPr>
      <xdr:spPr>
        <a:xfrm>
          <a:off x="1535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3" name="楕円 542"/>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4475" cy="259080"/>
    <xdr:sp macro="" textlink="">
      <xdr:nvSpPr>
        <xdr:cNvPr id="544" name="テキスト ボックス 543"/>
        <xdr:cNvSpPr txBox="1"/>
      </xdr:nvSpPr>
      <xdr:spPr>
        <a:xfrm>
          <a:off x="1446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34290</xdr:rowOff>
    </xdr:from>
    <xdr:to xmlns:xdr="http://schemas.openxmlformats.org/drawingml/2006/spreadsheetDrawing">
      <xdr:col>72</xdr:col>
      <xdr:colOff>38100</xdr:colOff>
      <xdr:row>39</xdr:row>
      <xdr:rowOff>135890</xdr:rowOff>
    </xdr:to>
    <xdr:sp macro="" textlink="">
      <xdr:nvSpPr>
        <xdr:cNvPr id="545" name="楕円 544"/>
        <xdr:cNvSpPr/>
      </xdr:nvSpPr>
      <xdr:spPr>
        <a:xfrm>
          <a:off x="13652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127000</xdr:rowOff>
    </xdr:from>
    <xdr:ext cx="464820" cy="259080"/>
    <xdr:sp macro="" textlink="">
      <xdr:nvSpPr>
        <xdr:cNvPr id="546" name="テキスト ボックス 545"/>
        <xdr:cNvSpPr txBox="1"/>
      </xdr:nvSpPr>
      <xdr:spPr>
        <a:xfrm>
          <a:off x="13468350" y="6813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27940</xdr:rowOff>
    </xdr:from>
    <xdr:to xmlns:xdr="http://schemas.openxmlformats.org/drawingml/2006/spreadsheetDrawing">
      <xdr:col>67</xdr:col>
      <xdr:colOff>101600</xdr:colOff>
      <xdr:row>39</xdr:row>
      <xdr:rowOff>129540</xdr:rowOff>
    </xdr:to>
    <xdr:sp macro="" textlink="">
      <xdr:nvSpPr>
        <xdr:cNvPr id="547" name="楕円 546"/>
        <xdr:cNvSpPr/>
      </xdr:nvSpPr>
      <xdr:spPr>
        <a:xfrm>
          <a:off x="12763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120650</xdr:rowOff>
    </xdr:from>
    <xdr:ext cx="464820" cy="254000"/>
    <xdr:sp macro="" textlink="">
      <xdr:nvSpPr>
        <xdr:cNvPr id="548" name="テキスト ボックス 547"/>
        <xdr:cNvSpPr txBox="1"/>
      </xdr:nvSpPr>
      <xdr:spPr>
        <a:xfrm>
          <a:off x="12579350" y="6807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7" name="テキスト ボックス 556"/>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60" name="テキスト ボックス 559"/>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62" name="テキスト ボックス 561"/>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74" name="テキスト ボックス 573"/>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77" name="テキスト ボックス 576"/>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80" name="テキスト ボックス 579"/>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82" name="テキスト ボックス 581"/>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91" name="テキスト ボックス 590"/>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93" name="テキスト ボックス 592"/>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95" name="テキスト ボックス 594"/>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597" name="テキスト ボックス 596"/>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6" name="テキスト ボックス 605"/>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09" name="テキスト ボックス 608"/>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0550" cy="259080"/>
    <xdr:sp macro="" textlink="">
      <xdr:nvSpPr>
        <xdr:cNvPr id="611" name="テキスト ボックス 610"/>
        <xdr:cNvSpPr txBox="1"/>
      </xdr:nvSpPr>
      <xdr:spPr>
        <a:xfrm>
          <a:off x="11850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0550" cy="254000"/>
    <xdr:sp macro="" textlink="">
      <xdr:nvSpPr>
        <xdr:cNvPr id="613" name="テキスト ボックス 612"/>
        <xdr:cNvSpPr txBox="1"/>
      </xdr:nvSpPr>
      <xdr:spPr>
        <a:xfrm>
          <a:off x="11850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0550" cy="259080"/>
    <xdr:sp macro="" textlink="">
      <xdr:nvSpPr>
        <xdr:cNvPr id="615" name="テキスト ボックス 614"/>
        <xdr:cNvSpPr txBox="1"/>
      </xdr:nvSpPr>
      <xdr:spPr>
        <a:xfrm>
          <a:off x="11850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17" name="テキスト ボックス 616"/>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19" name="テキスト ボックス 618"/>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24130</xdr:rowOff>
    </xdr:to>
    <xdr:cxnSp macro="">
      <xdr:nvCxnSpPr>
        <xdr:cNvPr id="621" name="直線コネクタ 620"/>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27940</xdr:rowOff>
    </xdr:from>
    <xdr:ext cx="469900" cy="259080"/>
    <xdr:sp macro="" textlink="">
      <xdr:nvSpPr>
        <xdr:cNvPr id="622" name="公債費最小値テキスト"/>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24130</xdr:rowOff>
    </xdr:from>
    <xdr:to xmlns:xdr="http://schemas.openxmlformats.org/drawingml/2006/spreadsheetDrawing">
      <xdr:col>86</xdr:col>
      <xdr:colOff>25400</xdr:colOff>
      <xdr:row>79</xdr:row>
      <xdr:rowOff>24130</xdr:rowOff>
    </xdr:to>
    <xdr:cxnSp macro="">
      <xdr:nvCxnSpPr>
        <xdr:cNvPr id="623" name="直線コネクタ 622"/>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38100</xdr:rowOff>
    </xdr:from>
    <xdr:ext cx="598805" cy="259080"/>
    <xdr:sp macro="" textlink="">
      <xdr:nvSpPr>
        <xdr:cNvPr id="624" name="公債費最大値テキスト"/>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25" name="直線コネクタ 624"/>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32385</xdr:rowOff>
    </xdr:from>
    <xdr:to xmlns:xdr="http://schemas.openxmlformats.org/drawingml/2006/spreadsheetDrawing">
      <xdr:col>85</xdr:col>
      <xdr:colOff>127000</xdr:colOff>
      <xdr:row>78</xdr:row>
      <xdr:rowOff>32385</xdr:rowOff>
    </xdr:to>
    <xdr:cxnSp macro="">
      <xdr:nvCxnSpPr>
        <xdr:cNvPr id="626" name="直線コネクタ 625"/>
        <xdr:cNvCxnSpPr/>
      </xdr:nvCxnSpPr>
      <xdr:spPr>
        <a:xfrm flipV="1">
          <a:off x="15481300" y="134054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34670" cy="254000"/>
    <xdr:sp macro="" textlink="">
      <xdr:nvSpPr>
        <xdr:cNvPr id="627" name="公債費平均値テキスト"/>
        <xdr:cNvSpPr txBox="1"/>
      </xdr:nvSpPr>
      <xdr:spPr>
        <a:xfrm>
          <a:off x="16370300" y="13049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28" name="フローチャート: 判断 627"/>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29845</xdr:rowOff>
    </xdr:from>
    <xdr:to xmlns:xdr="http://schemas.openxmlformats.org/drawingml/2006/spreadsheetDrawing">
      <xdr:col>81</xdr:col>
      <xdr:colOff>50800</xdr:colOff>
      <xdr:row>78</xdr:row>
      <xdr:rowOff>32385</xdr:rowOff>
    </xdr:to>
    <xdr:cxnSp macro="">
      <xdr:nvCxnSpPr>
        <xdr:cNvPr id="629" name="直線コネクタ 628"/>
        <xdr:cNvCxnSpPr/>
      </xdr:nvCxnSpPr>
      <xdr:spPr>
        <a:xfrm>
          <a:off x="14592300" y="13402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4445</xdr:rowOff>
    </xdr:from>
    <xdr:to xmlns:xdr="http://schemas.openxmlformats.org/drawingml/2006/spreadsheetDrawing">
      <xdr:col>81</xdr:col>
      <xdr:colOff>101600</xdr:colOff>
      <xdr:row>77</xdr:row>
      <xdr:rowOff>106045</xdr:rowOff>
    </xdr:to>
    <xdr:sp macro="" textlink="">
      <xdr:nvSpPr>
        <xdr:cNvPr id="630" name="フローチャート: 判断 629"/>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122555</xdr:rowOff>
    </xdr:from>
    <xdr:ext cx="529590" cy="254000"/>
    <xdr:sp macro="" textlink="">
      <xdr:nvSpPr>
        <xdr:cNvPr id="631" name="テキスト ボックス 630"/>
        <xdr:cNvSpPr txBox="1"/>
      </xdr:nvSpPr>
      <xdr:spPr>
        <a:xfrm>
          <a:off x="15213965" y="12981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29845</xdr:rowOff>
    </xdr:from>
    <xdr:to xmlns:xdr="http://schemas.openxmlformats.org/drawingml/2006/spreadsheetDrawing">
      <xdr:col>76</xdr:col>
      <xdr:colOff>114300</xdr:colOff>
      <xdr:row>78</xdr:row>
      <xdr:rowOff>38735</xdr:rowOff>
    </xdr:to>
    <xdr:cxnSp macro="">
      <xdr:nvCxnSpPr>
        <xdr:cNvPr id="632" name="直線コネクタ 631"/>
        <xdr:cNvCxnSpPr/>
      </xdr:nvCxnSpPr>
      <xdr:spPr>
        <a:xfrm flipV="1">
          <a:off x="13703300" y="134029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xdr:rowOff>
    </xdr:from>
    <xdr:to xmlns:xdr="http://schemas.openxmlformats.org/drawingml/2006/spreadsheetDrawing">
      <xdr:col>76</xdr:col>
      <xdr:colOff>165100</xdr:colOff>
      <xdr:row>77</xdr:row>
      <xdr:rowOff>118110</xdr:rowOff>
    </xdr:to>
    <xdr:sp macro="" textlink="">
      <xdr:nvSpPr>
        <xdr:cNvPr id="633" name="フローチャート: 判断 632"/>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134620</xdr:rowOff>
    </xdr:from>
    <xdr:ext cx="529590" cy="254000"/>
    <xdr:sp macro="" textlink="">
      <xdr:nvSpPr>
        <xdr:cNvPr id="634" name="テキスト ボックス 633"/>
        <xdr:cNvSpPr txBox="1"/>
      </xdr:nvSpPr>
      <xdr:spPr>
        <a:xfrm>
          <a:off x="14324965" y="12993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35560</xdr:rowOff>
    </xdr:from>
    <xdr:to xmlns:xdr="http://schemas.openxmlformats.org/drawingml/2006/spreadsheetDrawing">
      <xdr:col>71</xdr:col>
      <xdr:colOff>177800</xdr:colOff>
      <xdr:row>78</xdr:row>
      <xdr:rowOff>38735</xdr:rowOff>
    </xdr:to>
    <xdr:cxnSp macro="">
      <xdr:nvCxnSpPr>
        <xdr:cNvPr id="635" name="直線コネクタ 634"/>
        <xdr:cNvCxnSpPr/>
      </xdr:nvCxnSpPr>
      <xdr:spPr>
        <a:xfrm>
          <a:off x="12814300" y="13408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59690</xdr:rowOff>
    </xdr:from>
    <xdr:to xmlns:xdr="http://schemas.openxmlformats.org/drawingml/2006/spreadsheetDrawing">
      <xdr:col>72</xdr:col>
      <xdr:colOff>38100</xdr:colOff>
      <xdr:row>77</xdr:row>
      <xdr:rowOff>161290</xdr:rowOff>
    </xdr:to>
    <xdr:sp macro="" textlink="">
      <xdr:nvSpPr>
        <xdr:cNvPr id="636" name="フローチャート: 判断 635"/>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6350</xdr:rowOff>
    </xdr:from>
    <xdr:ext cx="529590" cy="254000"/>
    <xdr:sp macro="" textlink="">
      <xdr:nvSpPr>
        <xdr:cNvPr id="637" name="テキスト ボックス 636"/>
        <xdr:cNvSpPr txBox="1"/>
      </xdr:nvSpPr>
      <xdr:spPr>
        <a:xfrm>
          <a:off x="13435965" y="13036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165100</xdr:rowOff>
    </xdr:to>
    <xdr:sp macro="" textlink="">
      <xdr:nvSpPr>
        <xdr:cNvPr id="638" name="フローチャート: 判断 637"/>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10160</xdr:rowOff>
    </xdr:from>
    <xdr:ext cx="529590" cy="259080"/>
    <xdr:sp macro="" textlink="">
      <xdr:nvSpPr>
        <xdr:cNvPr id="639" name="テキスト ボックス 638"/>
        <xdr:cNvSpPr txBox="1"/>
      </xdr:nvSpPr>
      <xdr:spPr>
        <a:xfrm>
          <a:off x="12546965" y="13040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153035</xdr:rowOff>
    </xdr:from>
    <xdr:to xmlns:xdr="http://schemas.openxmlformats.org/drawingml/2006/spreadsheetDrawing">
      <xdr:col>85</xdr:col>
      <xdr:colOff>177800</xdr:colOff>
      <xdr:row>78</xdr:row>
      <xdr:rowOff>83185</xdr:rowOff>
    </xdr:to>
    <xdr:sp macro="" textlink="">
      <xdr:nvSpPr>
        <xdr:cNvPr id="645" name="楕円 644"/>
        <xdr:cNvSpPr/>
      </xdr:nvSpPr>
      <xdr:spPr>
        <a:xfrm>
          <a:off x="162687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132080</xdr:rowOff>
    </xdr:from>
    <xdr:ext cx="534670" cy="254000"/>
    <xdr:sp macro="" textlink="">
      <xdr:nvSpPr>
        <xdr:cNvPr id="646" name="公債費該当値テキスト"/>
        <xdr:cNvSpPr txBox="1"/>
      </xdr:nvSpPr>
      <xdr:spPr>
        <a:xfrm>
          <a:off x="16370300" y="133337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47" name="楕円 646"/>
        <xdr:cNvSpPr/>
      </xdr:nvSpPr>
      <xdr:spPr>
        <a:xfrm>
          <a:off x="15430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74930</xdr:rowOff>
    </xdr:from>
    <xdr:ext cx="529590" cy="254000"/>
    <xdr:sp macro="" textlink="">
      <xdr:nvSpPr>
        <xdr:cNvPr id="648" name="テキスト ボックス 647"/>
        <xdr:cNvSpPr txBox="1"/>
      </xdr:nvSpPr>
      <xdr:spPr>
        <a:xfrm>
          <a:off x="15213965" y="134480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150495</xdr:rowOff>
    </xdr:from>
    <xdr:to xmlns:xdr="http://schemas.openxmlformats.org/drawingml/2006/spreadsheetDrawing">
      <xdr:col>76</xdr:col>
      <xdr:colOff>165100</xdr:colOff>
      <xdr:row>78</xdr:row>
      <xdr:rowOff>80645</xdr:rowOff>
    </xdr:to>
    <xdr:sp macro="" textlink="">
      <xdr:nvSpPr>
        <xdr:cNvPr id="649" name="楕円 648"/>
        <xdr:cNvSpPr/>
      </xdr:nvSpPr>
      <xdr:spPr>
        <a:xfrm>
          <a:off x="14541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71755</xdr:rowOff>
    </xdr:from>
    <xdr:ext cx="529590" cy="259080"/>
    <xdr:sp macro="" textlink="">
      <xdr:nvSpPr>
        <xdr:cNvPr id="650" name="テキスト ボックス 649"/>
        <xdr:cNvSpPr txBox="1"/>
      </xdr:nvSpPr>
      <xdr:spPr>
        <a:xfrm>
          <a:off x="14324965" y="13444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159385</xdr:rowOff>
    </xdr:from>
    <xdr:to xmlns:xdr="http://schemas.openxmlformats.org/drawingml/2006/spreadsheetDrawing">
      <xdr:col>72</xdr:col>
      <xdr:colOff>38100</xdr:colOff>
      <xdr:row>78</xdr:row>
      <xdr:rowOff>89535</xdr:rowOff>
    </xdr:to>
    <xdr:sp macro="" textlink="">
      <xdr:nvSpPr>
        <xdr:cNvPr id="651" name="楕円 650"/>
        <xdr:cNvSpPr/>
      </xdr:nvSpPr>
      <xdr:spPr>
        <a:xfrm>
          <a:off x="13652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80645</xdr:rowOff>
    </xdr:from>
    <xdr:ext cx="529590" cy="259080"/>
    <xdr:sp macro="" textlink="">
      <xdr:nvSpPr>
        <xdr:cNvPr id="652" name="テキスト ボックス 651"/>
        <xdr:cNvSpPr txBox="1"/>
      </xdr:nvSpPr>
      <xdr:spPr>
        <a:xfrm>
          <a:off x="13435965" y="13453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156210</xdr:rowOff>
    </xdr:from>
    <xdr:to xmlns:xdr="http://schemas.openxmlformats.org/drawingml/2006/spreadsheetDrawing">
      <xdr:col>67</xdr:col>
      <xdr:colOff>101600</xdr:colOff>
      <xdr:row>78</xdr:row>
      <xdr:rowOff>86360</xdr:rowOff>
    </xdr:to>
    <xdr:sp macro="" textlink="">
      <xdr:nvSpPr>
        <xdr:cNvPr id="653" name="楕円 652"/>
        <xdr:cNvSpPr/>
      </xdr:nvSpPr>
      <xdr:spPr>
        <a:xfrm>
          <a:off x="12763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77470</xdr:rowOff>
    </xdr:from>
    <xdr:ext cx="529590" cy="254000"/>
    <xdr:sp macro="" textlink="">
      <xdr:nvSpPr>
        <xdr:cNvPr id="654" name="テキスト ボックス 653"/>
        <xdr:cNvSpPr txBox="1"/>
      </xdr:nvSpPr>
      <xdr:spPr>
        <a:xfrm>
          <a:off x="12546965" y="13450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3" name="テキスト ボックス 662"/>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66" name="テキスト ボックス 665"/>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0550" cy="254000"/>
    <xdr:sp macro="" textlink="">
      <xdr:nvSpPr>
        <xdr:cNvPr id="668" name="テキスト ボックス 667"/>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0550" cy="254000"/>
    <xdr:sp macro="" textlink="">
      <xdr:nvSpPr>
        <xdr:cNvPr id="670" name="テキスト ボックス 669"/>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0550" cy="254000"/>
    <xdr:sp macro="" textlink="">
      <xdr:nvSpPr>
        <xdr:cNvPr id="672" name="テキスト ボックス 671"/>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4" name="テキスト ボックス 673"/>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56515</xdr:rowOff>
    </xdr:from>
    <xdr:to xmlns:xdr="http://schemas.openxmlformats.org/drawingml/2006/spreadsheetDrawing">
      <xdr:col>85</xdr:col>
      <xdr:colOff>126365</xdr:colOff>
      <xdr:row>98</xdr:row>
      <xdr:rowOff>132715</xdr:rowOff>
    </xdr:to>
    <xdr:cxnSp macro="">
      <xdr:nvCxnSpPr>
        <xdr:cNvPr id="676" name="直線コネクタ 675"/>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137160</xdr:rowOff>
    </xdr:from>
    <xdr:ext cx="469900" cy="259080"/>
    <xdr:sp macro="" textlink="">
      <xdr:nvSpPr>
        <xdr:cNvPr id="677" name="積立金最小値テキスト"/>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132715</xdr:rowOff>
    </xdr:from>
    <xdr:to xmlns:xdr="http://schemas.openxmlformats.org/drawingml/2006/spreadsheetDrawing">
      <xdr:col>86</xdr:col>
      <xdr:colOff>25400</xdr:colOff>
      <xdr:row>98</xdr:row>
      <xdr:rowOff>132715</xdr:rowOff>
    </xdr:to>
    <xdr:cxnSp macro="">
      <xdr:nvCxnSpPr>
        <xdr:cNvPr id="678" name="直線コネクタ 677"/>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3175</xdr:rowOff>
    </xdr:from>
    <xdr:ext cx="598805" cy="259080"/>
    <xdr:sp macro="" textlink="">
      <xdr:nvSpPr>
        <xdr:cNvPr id="679" name="積立金最大値テキスト"/>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56515</xdr:rowOff>
    </xdr:from>
    <xdr:to xmlns:xdr="http://schemas.openxmlformats.org/drawingml/2006/spreadsheetDrawing">
      <xdr:col>86</xdr:col>
      <xdr:colOff>25400</xdr:colOff>
      <xdr:row>91</xdr:row>
      <xdr:rowOff>56515</xdr:rowOff>
    </xdr:to>
    <xdr:cxnSp macro="">
      <xdr:nvCxnSpPr>
        <xdr:cNvPr id="680" name="直線コネクタ 679"/>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151130</xdr:rowOff>
    </xdr:from>
    <xdr:to xmlns:xdr="http://schemas.openxmlformats.org/drawingml/2006/spreadsheetDrawing">
      <xdr:col>85</xdr:col>
      <xdr:colOff>127000</xdr:colOff>
      <xdr:row>97</xdr:row>
      <xdr:rowOff>169545</xdr:rowOff>
    </xdr:to>
    <xdr:cxnSp macro="">
      <xdr:nvCxnSpPr>
        <xdr:cNvPr id="681" name="直線コネクタ 680"/>
        <xdr:cNvCxnSpPr/>
      </xdr:nvCxnSpPr>
      <xdr:spPr>
        <a:xfrm>
          <a:off x="15481300" y="167817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112395</xdr:rowOff>
    </xdr:from>
    <xdr:ext cx="534670" cy="254000"/>
    <xdr:sp macro="" textlink="">
      <xdr:nvSpPr>
        <xdr:cNvPr id="682" name="積立金平均値テキスト"/>
        <xdr:cNvSpPr txBox="1"/>
      </xdr:nvSpPr>
      <xdr:spPr>
        <a:xfrm>
          <a:off x="16370300" y="1657159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89535</xdr:rowOff>
    </xdr:from>
    <xdr:to xmlns:xdr="http://schemas.openxmlformats.org/drawingml/2006/spreadsheetDrawing">
      <xdr:col>85</xdr:col>
      <xdr:colOff>177800</xdr:colOff>
      <xdr:row>98</xdr:row>
      <xdr:rowOff>19685</xdr:rowOff>
    </xdr:to>
    <xdr:sp macro="" textlink="">
      <xdr:nvSpPr>
        <xdr:cNvPr id="683" name="フローチャート: 判断 682"/>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149225</xdr:rowOff>
    </xdr:from>
    <xdr:to xmlns:xdr="http://schemas.openxmlformats.org/drawingml/2006/spreadsheetDrawing">
      <xdr:col>81</xdr:col>
      <xdr:colOff>50800</xdr:colOff>
      <xdr:row>97</xdr:row>
      <xdr:rowOff>151130</xdr:rowOff>
    </xdr:to>
    <xdr:cxnSp macro="">
      <xdr:nvCxnSpPr>
        <xdr:cNvPr id="684" name="直線コネクタ 683"/>
        <xdr:cNvCxnSpPr/>
      </xdr:nvCxnSpPr>
      <xdr:spPr>
        <a:xfrm>
          <a:off x="14592300" y="16779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90805</xdr:rowOff>
    </xdr:from>
    <xdr:to xmlns:xdr="http://schemas.openxmlformats.org/drawingml/2006/spreadsheetDrawing">
      <xdr:col>81</xdr:col>
      <xdr:colOff>101600</xdr:colOff>
      <xdr:row>98</xdr:row>
      <xdr:rowOff>20955</xdr:rowOff>
    </xdr:to>
    <xdr:sp macro="" textlink="">
      <xdr:nvSpPr>
        <xdr:cNvPr id="685" name="フローチャート: 判断 684"/>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37465</xdr:rowOff>
    </xdr:from>
    <xdr:ext cx="529590" cy="259080"/>
    <xdr:sp macro="" textlink="">
      <xdr:nvSpPr>
        <xdr:cNvPr id="686" name="テキスト ボックス 685"/>
        <xdr:cNvSpPr txBox="1"/>
      </xdr:nvSpPr>
      <xdr:spPr>
        <a:xfrm>
          <a:off x="15213965" y="16496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149225</xdr:rowOff>
    </xdr:from>
    <xdr:to xmlns:xdr="http://schemas.openxmlformats.org/drawingml/2006/spreadsheetDrawing">
      <xdr:col>76</xdr:col>
      <xdr:colOff>114300</xdr:colOff>
      <xdr:row>98</xdr:row>
      <xdr:rowOff>93345</xdr:rowOff>
    </xdr:to>
    <xdr:cxnSp macro="">
      <xdr:nvCxnSpPr>
        <xdr:cNvPr id="687" name="直線コネクタ 686"/>
        <xdr:cNvCxnSpPr/>
      </xdr:nvCxnSpPr>
      <xdr:spPr>
        <a:xfrm flipV="1">
          <a:off x="13703300" y="1677987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77470</xdr:rowOff>
    </xdr:from>
    <xdr:to xmlns:xdr="http://schemas.openxmlformats.org/drawingml/2006/spreadsheetDrawing">
      <xdr:col>76</xdr:col>
      <xdr:colOff>165100</xdr:colOff>
      <xdr:row>98</xdr:row>
      <xdr:rowOff>7620</xdr:rowOff>
    </xdr:to>
    <xdr:sp macro="" textlink="">
      <xdr:nvSpPr>
        <xdr:cNvPr id="688" name="フローチャート: 判断 687"/>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29590" cy="259080"/>
    <xdr:sp macro="" textlink="">
      <xdr:nvSpPr>
        <xdr:cNvPr id="689" name="テキスト ボックス 688"/>
        <xdr:cNvSpPr txBox="1"/>
      </xdr:nvSpPr>
      <xdr:spPr>
        <a:xfrm>
          <a:off x="14324965" y="16483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93345</xdr:rowOff>
    </xdr:from>
    <xdr:to xmlns:xdr="http://schemas.openxmlformats.org/drawingml/2006/spreadsheetDrawing">
      <xdr:col>71</xdr:col>
      <xdr:colOff>177800</xdr:colOff>
      <xdr:row>98</xdr:row>
      <xdr:rowOff>101600</xdr:rowOff>
    </xdr:to>
    <xdr:cxnSp macro="">
      <xdr:nvCxnSpPr>
        <xdr:cNvPr id="690" name="直線コネクタ 689"/>
        <xdr:cNvCxnSpPr/>
      </xdr:nvCxnSpPr>
      <xdr:spPr>
        <a:xfrm flipV="1">
          <a:off x="12814300" y="168954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142240</xdr:rowOff>
    </xdr:from>
    <xdr:to xmlns:xdr="http://schemas.openxmlformats.org/drawingml/2006/spreadsheetDrawing">
      <xdr:col>72</xdr:col>
      <xdr:colOff>38100</xdr:colOff>
      <xdr:row>98</xdr:row>
      <xdr:rowOff>72390</xdr:rowOff>
    </xdr:to>
    <xdr:sp macro="" textlink="">
      <xdr:nvSpPr>
        <xdr:cNvPr id="691" name="フローチャート: 判断 690"/>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88900</xdr:rowOff>
    </xdr:from>
    <xdr:ext cx="529590" cy="254000"/>
    <xdr:sp macro="" textlink="">
      <xdr:nvSpPr>
        <xdr:cNvPr id="692" name="テキスト ボックス 691"/>
        <xdr:cNvSpPr txBox="1"/>
      </xdr:nvSpPr>
      <xdr:spPr>
        <a:xfrm>
          <a:off x="13435965" y="16548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147955</xdr:rowOff>
    </xdr:from>
    <xdr:to xmlns:xdr="http://schemas.openxmlformats.org/drawingml/2006/spreadsheetDrawing">
      <xdr:col>67</xdr:col>
      <xdr:colOff>101600</xdr:colOff>
      <xdr:row>98</xdr:row>
      <xdr:rowOff>78105</xdr:rowOff>
    </xdr:to>
    <xdr:sp macro="" textlink="">
      <xdr:nvSpPr>
        <xdr:cNvPr id="693" name="フローチャート: 判断 692"/>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94615</xdr:rowOff>
    </xdr:from>
    <xdr:ext cx="529590" cy="259080"/>
    <xdr:sp macro="" textlink="">
      <xdr:nvSpPr>
        <xdr:cNvPr id="694" name="テキスト ボックス 693"/>
        <xdr:cNvSpPr txBox="1"/>
      </xdr:nvSpPr>
      <xdr:spPr>
        <a:xfrm>
          <a:off x="12546965" y="16553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118745</xdr:rowOff>
    </xdr:from>
    <xdr:to xmlns:xdr="http://schemas.openxmlformats.org/drawingml/2006/spreadsheetDrawing">
      <xdr:col>85</xdr:col>
      <xdr:colOff>177800</xdr:colOff>
      <xdr:row>98</xdr:row>
      <xdr:rowOff>48895</xdr:rowOff>
    </xdr:to>
    <xdr:sp macro="" textlink="">
      <xdr:nvSpPr>
        <xdr:cNvPr id="700" name="楕円 699"/>
        <xdr:cNvSpPr/>
      </xdr:nvSpPr>
      <xdr:spPr>
        <a:xfrm>
          <a:off x="16268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97790</xdr:rowOff>
    </xdr:from>
    <xdr:ext cx="534670" cy="254000"/>
    <xdr:sp macro="" textlink="">
      <xdr:nvSpPr>
        <xdr:cNvPr id="701" name="積立金該当値テキスト"/>
        <xdr:cNvSpPr txBox="1"/>
      </xdr:nvSpPr>
      <xdr:spPr>
        <a:xfrm>
          <a:off x="16370300" y="167284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100330</xdr:rowOff>
    </xdr:from>
    <xdr:to xmlns:xdr="http://schemas.openxmlformats.org/drawingml/2006/spreadsheetDrawing">
      <xdr:col>81</xdr:col>
      <xdr:colOff>101600</xdr:colOff>
      <xdr:row>98</xdr:row>
      <xdr:rowOff>30480</xdr:rowOff>
    </xdr:to>
    <xdr:sp macro="" textlink="">
      <xdr:nvSpPr>
        <xdr:cNvPr id="702" name="楕円 701"/>
        <xdr:cNvSpPr/>
      </xdr:nvSpPr>
      <xdr:spPr>
        <a:xfrm>
          <a:off x="15430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21590</xdr:rowOff>
    </xdr:from>
    <xdr:ext cx="529590" cy="259080"/>
    <xdr:sp macro="" textlink="">
      <xdr:nvSpPr>
        <xdr:cNvPr id="703" name="テキスト ボックス 702"/>
        <xdr:cNvSpPr txBox="1"/>
      </xdr:nvSpPr>
      <xdr:spPr>
        <a:xfrm>
          <a:off x="15213965" y="16823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04" name="楕円 703"/>
        <xdr:cNvSpPr/>
      </xdr:nvSpPr>
      <xdr:spPr>
        <a:xfrm>
          <a:off x="14541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29590" cy="254000"/>
    <xdr:sp macro="" textlink="">
      <xdr:nvSpPr>
        <xdr:cNvPr id="705" name="テキスト ボックス 704"/>
        <xdr:cNvSpPr txBox="1"/>
      </xdr:nvSpPr>
      <xdr:spPr>
        <a:xfrm>
          <a:off x="14324965" y="16821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706" name="楕円 705"/>
        <xdr:cNvSpPr/>
      </xdr:nvSpPr>
      <xdr:spPr>
        <a:xfrm>
          <a:off x="13652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135255</xdr:rowOff>
    </xdr:from>
    <xdr:ext cx="529590" cy="254000"/>
    <xdr:sp macro="" textlink="">
      <xdr:nvSpPr>
        <xdr:cNvPr id="707" name="テキスト ボックス 706"/>
        <xdr:cNvSpPr txBox="1"/>
      </xdr:nvSpPr>
      <xdr:spPr>
        <a:xfrm>
          <a:off x="13435965" y="16937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50800</xdr:rowOff>
    </xdr:from>
    <xdr:to xmlns:xdr="http://schemas.openxmlformats.org/drawingml/2006/spreadsheetDrawing">
      <xdr:col>67</xdr:col>
      <xdr:colOff>101600</xdr:colOff>
      <xdr:row>98</xdr:row>
      <xdr:rowOff>152400</xdr:rowOff>
    </xdr:to>
    <xdr:sp macro="" textlink="">
      <xdr:nvSpPr>
        <xdr:cNvPr id="708" name="楕円 707"/>
        <xdr:cNvSpPr/>
      </xdr:nvSpPr>
      <xdr:spPr>
        <a:xfrm>
          <a:off x="12763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143510</xdr:rowOff>
    </xdr:from>
    <xdr:ext cx="529590" cy="254000"/>
    <xdr:sp macro="" textlink="">
      <xdr:nvSpPr>
        <xdr:cNvPr id="709" name="テキスト ボックス 708"/>
        <xdr:cNvSpPr txBox="1"/>
      </xdr:nvSpPr>
      <xdr:spPr>
        <a:xfrm>
          <a:off x="12546965" y="16945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18" name="テキスト ボックス 717"/>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21" name="テキスト ボックス 720"/>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000"/>
    <xdr:sp macro="" textlink="">
      <xdr:nvSpPr>
        <xdr:cNvPr id="723" name="テキスト ボックス 722"/>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25" name="テキスト ボックス 724"/>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27" name="テキスト ボックス 726"/>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29" name="テキスト ボックス 728"/>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000"/>
    <xdr:sp macro="" textlink="">
      <xdr:nvSpPr>
        <xdr:cNvPr id="732" name="投資及び出資金最小値テキスト"/>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534670" cy="259080"/>
    <xdr:sp macro="" textlink="">
      <xdr:nvSpPr>
        <xdr:cNvPr id="734" name="投資及び出資金最大値テキスト"/>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35" name="直線コネクタ 734"/>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98425</xdr:rowOff>
    </xdr:from>
    <xdr:to xmlns:xdr="http://schemas.openxmlformats.org/drawingml/2006/spreadsheetDrawing">
      <xdr:col>116</xdr:col>
      <xdr:colOff>63500</xdr:colOff>
      <xdr:row>36</xdr:row>
      <xdr:rowOff>99060</xdr:rowOff>
    </xdr:to>
    <xdr:cxnSp macro="">
      <xdr:nvCxnSpPr>
        <xdr:cNvPr id="736" name="直線コネクタ 735"/>
        <xdr:cNvCxnSpPr/>
      </xdr:nvCxnSpPr>
      <xdr:spPr>
        <a:xfrm>
          <a:off x="21323300" y="62706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161925</xdr:rowOff>
    </xdr:from>
    <xdr:ext cx="469900" cy="259080"/>
    <xdr:sp macro="" textlink="">
      <xdr:nvSpPr>
        <xdr:cNvPr id="737" name="投資及び出資金平均値テキスト"/>
        <xdr:cNvSpPr txBox="1"/>
      </xdr:nvSpPr>
      <xdr:spPr>
        <a:xfrm>
          <a:off x="22212300" y="6505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12065</xdr:rowOff>
    </xdr:from>
    <xdr:to xmlns:xdr="http://schemas.openxmlformats.org/drawingml/2006/spreadsheetDrawing">
      <xdr:col>116</xdr:col>
      <xdr:colOff>114300</xdr:colOff>
      <xdr:row>38</xdr:row>
      <xdr:rowOff>113665</xdr:rowOff>
    </xdr:to>
    <xdr:sp macro="" textlink="">
      <xdr:nvSpPr>
        <xdr:cNvPr id="738" name="フローチャート: 判断 737"/>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78740</xdr:rowOff>
    </xdr:from>
    <xdr:to xmlns:xdr="http://schemas.openxmlformats.org/drawingml/2006/spreadsheetDrawing">
      <xdr:col>111</xdr:col>
      <xdr:colOff>177800</xdr:colOff>
      <xdr:row>36</xdr:row>
      <xdr:rowOff>98425</xdr:rowOff>
    </xdr:to>
    <xdr:cxnSp macro="">
      <xdr:nvCxnSpPr>
        <xdr:cNvPr id="739" name="直線コネクタ 738"/>
        <xdr:cNvCxnSpPr/>
      </xdr:nvCxnSpPr>
      <xdr:spPr>
        <a:xfrm>
          <a:off x="20434300" y="62509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30480</xdr:rowOff>
    </xdr:from>
    <xdr:to xmlns:xdr="http://schemas.openxmlformats.org/drawingml/2006/spreadsheetDrawing">
      <xdr:col>112</xdr:col>
      <xdr:colOff>38100</xdr:colOff>
      <xdr:row>38</xdr:row>
      <xdr:rowOff>132080</xdr:rowOff>
    </xdr:to>
    <xdr:sp macro="" textlink="">
      <xdr:nvSpPr>
        <xdr:cNvPr id="740" name="フローチャート: 判断 739"/>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123190</xdr:rowOff>
    </xdr:from>
    <xdr:ext cx="464820" cy="254000"/>
    <xdr:sp macro="" textlink="">
      <xdr:nvSpPr>
        <xdr:cNvPr id="741" name="テキスト ボックス 740"/>
        <xdr:cNvSpPr txBox="1"/>
      </xdr:nvSpPr>
      <xdr:spPr>
        <a:xfrm>
          <a:off x="21088350" y="66382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78740</xdr:rowOff>
    </xdr:from>
    <xdr:to xmlns:xdr="http://schemas.openxmlformats.org/drawingml/2006/spreadsheetDrawing">
      <xdr:col>107</xdr:col>
      <xdr:colOff>50800</xdr:colOff>
      <xdr:row>36</xdr:row>
      <xdr:rowOff>156210</xdr:rowOff>
    </xdr:to>
    <xdr:cxnSp macro="">
      <xdr:nvCxnSpPr>
        <xdr:cNvPr id="742" name="直線コネクタ 741"/>
        <xdr:cNvCxnSpPr/>
      </xdr:nvCxnSpPr>
      <xdr:spPr>
        <a:xfrm flipV="1">
          <a:off x="19545300" y="62509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43" name="フローチャート: 判断 742"/>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132080</xdr:rowOff>
    </xdr:from>
    <xdr:ext cx="464820" cy="254000"/>
    <xdr:sp macro="" textlink="">
      <xdr:nvSpPr>
        <xdr:cNvPr id="744" name="テキスト ボックス 743"/>
        <xdr:cNvSpPr txBox="1"/>
      </xdr:nvSpPr>
      <xdr:spPr>
        <a:xfrm>
          <a:off x="20199350" y="66471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156210</xdr:rowOff>
    </xdr:from>
    <xdr:to xmlns:xdr="http://schemas.openxmlformats.org/drawingml/2006/spreadsheetDrawing">
      <xdr:col>102</xdr:col>
      <xdr:colOff>114300</xdr:colOff>
      <xdr:row>38</xdr:row>
      <xdr:rowOff>10160</xdr:rowOff>
    </xdr:to>
    <xdr:cxnSp macro="">
      <xdr:nvCxnSpPr>
        <xdr:cNvPr id="745" name="直線コネクタ 744"/>
        <xdr:cNvCxnSpPr/>
      </xdr:nvCxnSpPr>
      <xdr:spPr>
        <a:xfrm flipV="1">
          <a:off x="18656300" y="632841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40640</xdr:rowOff>
    </xdr:from>
    <xdr:to xmlns:xdr="http://schemas.openxmlformats.org/drawingml/2006/spreadsheetDrawing">
      <xdr:col>102</xdr:col>
      <xdr:colOff>165100</xdr:colOff>
      <xdr:row>38</xdr:row>
      <xdr:rowOff>142240</xdr:rowOff>
    </xdr:to>
    <xdr:sp macro="" textlink="">
      <xdr:nvSpPr>
        <xdr:cNvPr id="746" name="フローチャート: 判断 745"/>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133350</xdr:rowOff>
    </xdr:from>
    <xdr:ext cx="464820" cy="254000"/>
    <xdr:sp macro="" textlink="">
      <xdr:nvSpPr>
        <xdr:cNvPr id="747" name="テキスト ボックス 746"/>
        <xdr:cNvSpPr txBox="1"/>
      </xdr:nvSpPr>
      <xdr:spPr>
        <a:xfrm>
          <a:off x="19310350" y="66484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55880</xdr:rowOff>
    </xdr:from>
    <xdr:to xmlns:xdr="http://schemas.openxmlformats.org/drawingml/2006/spreadsheetDrawing">
      <xdr:col>98</xdr:col>
      <xdr:colOff>38100</xdr:colOff>
      <xdr:row>38</xdr:row>
      <xdr:rowOff>157480</xdr:rowOff>
    </xdr:to>
    <xdr:sp macro="" textlink="">
      <xdr:nvSpPr>
        <xdr:cNvPr id="748" name="フローチャート: 判断 747"/>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148590</xdr:rowOff>
    </xdr:from>
    <xdr:ext cx="464820" cy="259080"/>
    <xdr:sp macro="" textlink="">
      <xdr:nvSpPr>
        <xdr:cNvPr id="749" name="テキスト ボックス 748"/>
        <xdr:cNvSpPr txBox="1"/>
      </xdr:nvSpPr>
      <xdr:spPr>
        <a:xfrm>
          <a:off x="18421350" y="66636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48260</xdr:rowOff>
    </xdr:from>
    <xdr:to xmlns:xdr="http://schemas.openxmlformats.org/drawingml/2006/spreadsheetDrawing">
      <xdr:col>116</xdr:col>
      <xdr:colOff>114300</xdr:colOff>
      <xdr:row>36</xdr:row>
      <xdr:rowOff>149860</xdr:rowOff>
    </xdr:to>
    <xdr:sp macro="" textlink="">
      <xdr:nvSpPr>
        <xdr:cNvPr id="755" name="楕円 754"/>
        <xdr:cNvSpPr/>
      </xdr:nvSpPr>
      <xdr:spPr>
        <a:xfrm>
          <a:off x="22110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71120</xdr:rowOff>
    </xdr:from>
    <xdr:ext cx="534670" cy="259080"/>
    <xdr:sp macro="" textlink="">
      <xdr:nvSpPr>
        <xdr:cNvPr id="756" name="投資及び出資金該当値テキスト"/>
        <xdr:cNvSpPr txBox="1"/>
      </xdr:nvSpPr>
      <xdr:spPr>
        <a:xfrm>
          <a:off x="22212300" y="6071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47625</xdr:rowOff>
    </xdr:from>
    <xdr:to xmlns:xdr="http://schemas.openxmlformats.org/drawingml/2006/spreadsheetDrawing">
      <xdr:col>112</xdr:col>
      <xdr:colOff>38100</xdr:colOff>
      <xdr:row>36</xdr:row>
      <xdr:rowOff>149225</xdr:rowOff>
    </xdr:to>
    <xdr:sp macro="" textlink="">
      <xdr:nvSpPr>
        <xdr:cNvPr id="757" name="楕円 756"/>
        <xdr:cNvSpPr/>
      </xdr:nvSpPr>
      <xdr:spPr>
        <a:xfrm>
          <a:off x="21272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166370</xdr:rowOff>
    </xdr:from>
    <xdr:ext cx="529590" cy="254000"/>
    <xdr:sp macro="" textlink="">
      <xdr:nvSpPr>
        <xdr:cNvPr id="758" name="テキスト ボックス 757"/>
        <xdr:cNvSpPr txBox="1"/>
      </xdr:nvSpPr>
      <xdr:spPr>
        <a:xfrm>
          <a:off x="21055965" y="59956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27940</xdr:rowOff>
    </xdr:from>
    <xdr:to xmlns:xdr="http://schemas.openxmlformats.org/drawingml/2006/spreadsheetDrawing">
      <xdr:col>107</xdr:col>
      <xdr:colOff>101600</xdr:colOff>
      <xdr:row>36</xdr:row>
      <xdr:rowOff>129540</xdr:rowOff>
    </xdr:to>
    <xdr:sp macro="" textlink="">
      <xdr:nvSpPr>
        <xdr:cNvPr id="759" name="楕円 758"/>
        <xdr:cNvSpPr/>
      </xdr:nvSpPr>
      <xdr:spPr>
        <a:xfrm>
          <a:off x="20383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146050</xdr:rowOff>
    </xdr:from>
    <xdr:ext cx="529590" cy="254000"/>
    <xdr:sp macro="" textlink="">
      <xdr:nvSpPr>
        <xdr:cNvPr id="760" name="テキスト ボックス 759"/>
        <xdr:cNvSpPr txBox="1"/>
      </xdr:nvSpPr>
      <xdr:spPr>
        <a:xfrm>
          <a:off x="20166965" y="59753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105410</xdr:rowOff>
    </xdr:from>
    <xdr:to xmlns:xdr="http://schemas.openxmlformats.org/drawingml/2006/spreadsheetDrawing">
      <xdr:col>102</xdr:col>
      <xdr:colOff>165100</xdr:colOff>
      <xdr:row>37</xdr:row>
      <xdr:rowOff>35560</xdr:rowOff>
    </xdr:to>
    <xdr:sp macro="" textlink="">
      <xdr:nvSpPr>
        <xdr:cNvPr id="761" name="楕円 760"/>
        <xdr:cNvSpPr/>
      </xdr:nvSpPr>
      <xdr:spPr>
        <a:xfrm>
          <a:off x="19494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52070</xdr:rowOff>
    </xdr:from>
    <xdr:ext cx="529590" cy="254000"/>
    <xdr:sp macro="" textlink="">
      <xdr:nvSpPr>
        <xdr:cNvPr id="762" name="テキスト ボックス 761"/>
        <xdr:cNvSpPr txBox="1"/>
      </xdr:nvSpPr>
      <xdr:spPr>
        <a:xfrm>
          <a:off x="19277965" y="6052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130810</xdr:rowOff>
    </xdr:from>
    <xdr:to xmlns:xdr="http://schemas.openxmlformats.org/drawingml/2006/spreadsheetDrawing">
      <xdr:col>98</xdr:col>
      <xdr:colOff>38100</xdr:colOff>
      <xdr:row>38</xdr:row>
      <xdr:rowOff>60960</xdr:rowOff>
    </xdr:to>
    <xdr:sp macro="" textlink="">
      <xdr:nvSpPr>
        <xdr:cNvPr id="763" name="楕円 762"/>
        <xdr:cNvSpPr/>
      </xdr:nvSpPr>
      <xdr:spPr>
        <a:xfrm>
          <a:off x="18605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77470</xdr:rowOff>
    </xdr:from>
    <xdr:ext cx="464820" cy="254000"/>
    <xdr:sp macro="" textlink="">
      <xdr:nvSpPr>
        <xdr:cNvPr id="764" name="テキスト ボックス 763"/>
        <xdr:cNvSpPr txBox="1"/>
      </xdr:nvSpPr>
      <xdr:spPr>
        <a:xfrm>
          <a:off x="18421350" y="62496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3" name="テキスト ボックス 772"/>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76" name="テキスト ボックス 775"/>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0550" cy="254000"/>
    <xdr:sp macro="" textlink="">
      <xdr:nvSpPr>
        <xdr:cNvPr id="778" name="テキスト ボックス 777"/>
        <xdr:cNvSpPr txBox="1"/>
      </xdr:nvSpPr>
      <xdr:spPr>
        <a:xfrm>
          <a:off x="17692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0550" cy="254000"/>
    <xdr:sp macro="" textlink="">
      <xdr:nvSpPr>
        <xdr:cNvPr id="780" name="テキスト ボックス 779"/>
        <xdr:cNvSpPr txBox="1"/>
      </xdr:nvSpPr>
      <xdr:spPr>
        <a:xfrm>
          <a:off x="17692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0550" cy="254000"/>
    <xdr:sp macro="" textlink="">
      <xdr:nvSpPr>
        <xdr:cNvPr id="782" name="テキスト ボックス 781"/>
        <xdr:cNvSpPr txBox="1"/>
      </xdr:nvSpPr>
      <xdr:spPr>
        <a:xfrm>
          <a:off x="17692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0550" cy="254000"/>
    <xdr:sp macro="" textlink="">
      <xdr:nvSpPr>
        <xdr:cNvPr id="784" name="テキスト ボックス 783"/>
        <xdr:cNvSpPr txBox="1"/>
      </xdr:nvSpPr>
      <xdr:spPr>
        <a:xfrm>
          <a:off x="17692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151130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154940</xdr:rowOff>
    </xdr:from>
    <xdr:ext cx="249555" cy="254000"/>
    <xdr:sp macro="" textlink="">
      <xdr:nvSpPr>
        <xdr:cNvPr id="787" name="貸付金最小値テキスト"/>
        <xdr:cNvSpPr txBox="1"/>
      </xdr:nvSpPr>
      <xdr:spPr>
        <a:xfrm>
          <a:off x="22212300" y="1009904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97790</xdr:rowOff>
    </xdr:from>
    <xdr:ext cx="598805" cy="254000"/>
    <xdr:sp macro="" textlink="">
      <xdr:nvSpPr>
        <xdr:cNvPr id="789" name="貸付金最大値テキスト"/>
        <xdr:cNvSpPr txBox="1"/>
      </xdr:nvSpPr>
      <xdr:spPr>
        <a:xfrm>
          <a:off x="22212300" y="84988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151130</xdr:rowOff>
    </xdr:from>
    <xdr:to xmlns:xdr="http://schemas.openxmlformats.org/drawingml/2006/spreadsheetDrawing">
      <xdr:col>116</xdr:col>
      <xdr:colOff>152400</xdr:colOff>
      <xdr:row>50</xdr:row>
      <xdr:rowOff>151130</xdr:rowOff>
    </xdr:to>
    <xdr:cxnSp macro="">
      <xdr:nvCxnSpPr>
        <xdr:cNvPr id="790" name="直線コネクタ 789"/>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138430</xdr:rowOff>
    </xdr:from>
    <xdr:to xmlns:xdr="http://schemas.openxmlformats.org/drawingml/2006/spreadsheetDrawing">
      <xdr:col>116</xdr:col>
      <xdr:colOff>63500</xdr:colOff>
      <xdr:row>58</xdr:row>
      <xdr:rowOff>138430</xdr:rowOff>
    </xdr:to>
    <xdr:cxnSp macro="">
      <xdr:nvCxnSpPr>
        <xdr:cNvPr id="791" name="直線コネクタ 790"/>
        <xdr:cNvCxnSpPr/>
      </xdr:nvCxnSpPr>
      <xdr:spPr>
        <a:xfrm>
          <a:off x="21323300" y="10082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72390</xdr:rowOff>
    </xdr:from>
    <xdr:ext cx="469900" cy="259080"/>
    <xdr:sp macro="" textlink="">
      <xdr:nvSpPr>
        <xdr:cNvPr id="792" name="貸付金平均値テキスト"/>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49530</xdr:rowOff>
    </xdr:from>
    <xdr:to xmlns:xdr="http://schemas.openxmlformats.org/drawingml/2006/spreadsheetDrawing">
      <xdr:col>116</xdr:col>
      <xdr:colOff>114300</xdr:colOff>
      <xdr:row>58</xdr:row>
      <xdr:rowOff>151130</xdr:rowOff>
    </xdr:to>
    <xdr:sp macro="" textlink="">
      <xdr:nvSpPr>
        <xdr:cNvPr id="793" name="フローチャート: 判断 792"/>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137795</xdr:rowOff>
    </xdr:from>
    <xdr:to xmlns:xdr="http://schemas.openxmlformats.org/drawingml/2006/spreadsheetDrawing">
      <xdr:col>111</xdr:col>
      <xdr:colOff>177800</xdr:colOff>
      <xdr:row>58</xdr:row>
      <xdr:rowOff>138430</xdr:rowOff>
    </xdr:to>
    <xdr:cxnSp macro="">
      <xdr:nvCxnSpPr>
        <xdr:cNvPr id="794" name="直線コネクタ 793"/>
        <xdr:cNvCxnSpPr/>
      </xdr:nvCxnSpPr>
      <xdr:spPr>
        <a:xfrm>
          <a:off x="20434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36830</xdr:rowOff>
    </xdr:from>
    <xdr:to xmlns:xdr="http://schemas.openxmlformats.org/drawingml/2006/spreadsheetDrawing">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154940</xdr:rowOff>
    </xdr:from>
    <xdr:ext cx="529590" cy="254000"/>
    <xdr:sp macro="" textlink="">
      <xdr:nvSpPr>
        <xdr:cNvPr id="796" name="テキスト ボックス 795"/>
        <xdr:cNvSpPr txBox="1"/>
      </xdr:nvSpPr>
      <xdr:spPr>
        <a:xfrm>
          <a:off x="21055965" y="9756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137795</xdr:rowOff>
    </xdr:from>
    <xdr:to xmlns:xdr="http://schemas.openxmlformats.org/drawingml/2006/spreadsheetDrawing">
      <xdr:col>107</xdr:col>
      <xdr:colOff>50800</xdr:colOff>
      <xdr:row>58</xdr:row>
      <xdr:rowOff>138430</xdr:rowOff>
    </xdr:to>
    <xdr:cxnSp macro="">
      <xdr:nvCxnSpPr>
        <xdr:cNvPr id="797" name="直線コネクタ 796"/>
        <xdr:cNvCxnSpPr/>
      </xdr:nvCxnSpPr>
      <xdr:spPr>
        <a:xfrm flipV="1">
          <a:off x="19545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67310</xdr:rowOff>
    </xdr:from>
    <xdr:to xmlns:xdr="http://schemas.openxmlformats.org/drawingml/2006/spreadsheetDrawing">
      <xdr:col>107</xdr:col>
      <xdr:colOff>101600</xdr:colOff>
      <xdr:row>58</xdr:row>
      <xdr:rowOff>168910</xdr:rowOff>
    </xdr:to>
    <xdr:sp macro="" textlink="">
      <xdr:nvSpPr>
        <xdr:cNvPr id="798" name="フローチャート: 判断 797"/>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13970</xdr:rowOff>
    </xdr:from>
    <xdr:ext cx="464820" cy="259080"/>
    <xdr:sp macro="" textlink="">
      <xdr:nvSpPr>
        <xdr:cNvPr id="799" name="テキスト ボックス 798"/>
        <xdr:cNvSpPr txBox="1"/>
      </xdr:nvSpPr>
      <xdr:spPr>
        <a:xfrm>
          <a:off x="20199350" y="97866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138430</xdr:rowOff>
    </xdr:to>
    <xdr:cxnSp macro="">
      <xdr:nvCxnSpPr>
        <xdr:cNvPr id="800" name="直線コネクタ 799"/>
        <xdr:cNvCxnSpPr/>
      </xdr:nvCxnSpPr>
      <xdr:spPr>
        <a:xfrm>
          <a:off x="18656300" y="10081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73025</xdr:rowOff>
    </xdr:from>
    <xdr:to xmlns:xdr="http://schemas.openxmlformats.org/drawingml/2006/spreadsheetDrawing">
      <xdr:col>102</xdr:col>
      <xdr:colOff>165100</xdr:colOff>
      <xdr:row>59</xdr:row>
      <xdr:rowOff>3175</xdr:rowOff>
    </xdr:to>
    <xdr:sp macro="" textlink="">
      <xdr:nvSpPr>
        <xdr:cNvPr id="801" name="フローチャート: 判断 800"/>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19685</xdr:rowOff>
    </xdr:from>
    <xdr:ext cx="464820" cy="254000"/>
    <xdr:sp macro="" textlink="">
      <xdr:nvSpPr>
        <xdr:cNvPr id="802" name="テキスト ボックス 801"/>
        <xdr:cNvSpPr txBox="1"/>
      </xdr:nvSpPr>
      <xdr:spPr>
        <a:xfrm>
          <a:off x="19310350" y="97923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73660</xdr:rowOff>
    </xdr:from>
    <xdr:to xmlns:xdr="http://schemas.openxmlformats.org/drawingml/2006/spreadsheetDrawing">
      <xdr:col>98</xdr:col>
      <xdr:colOff>38100</xdr:colOff>
      <xdr:row>59</xdr:row>
      <xdr:rowOff>3810</xdr:rowOff>
    </xdr:to>
    <xdr:sp macro="" textlink="">
      <xdr:nvSpPr>
        <xdr:cNvPr id="803" name="フローチャート: 判断 802"/>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20320</xdr:rowOff>
    </xdr:from>
    <xdr:ext cx="464820" cy="254000"/>
    <xdr:sp macro="" textlink="">
      <xdr:nvSpPr>
        <xdr:cNvPr id="804" name="テキスト ボックス 803"/>
        <xdr:cNvSpPr txBox="1"/>
      </xdr:nvSpPr>
      <xdr:spPr>
        <a:xfrm>
          <a:off x="18421350" y="97929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87630</xdr:rowOff>
    </xdr:from>
    <xdr:to xmlns:xdr="http://schemas.openxmlformats.org/drawingml/2006/spreadsheetDrawing">
      <xdr:col>116</xdr:col>
      <xdr:colOff>114300</xdr:colOff>
      <xdr:row>59</xdr:row>
      <xdr:rowOff>17780</xdr:rowOff>
    </xdr:to>
    <xdr:sp macro="" textlink="">
      <xdr:nvSpPr>
        <xdr:cNvPr id="810" name="楕円 809"/>
        <xdr:cNvSpPr/>
      </xdr:nvSpPr>
      <xdr:spPr>
        <a:xfrm>
          <a:off x="221107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378460" cy="259080"/>
    <xdr:sp macro="" textlink="">
      <xdr:nvSpPr>
        <xdr:cNvPr id="811" name="貸付金該当値テキスト"/>
        <xdr:cNvSpPr txBox="1"/>
      </xdr:nvSpPr>
      <xdr:spPr>
        <a:xfrm>
          <a:off x="22212300" y="997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87630</xdr:rowOff>
    </xdr:from>
    <xdr:to xmlns:xdr="http://schemas.openxmlformats.org/drawingml/2006/spreadsheetDrawing">
      <xdr:col>112</xdr:col>
      <xdr:colOff>38100</xdr:colOff>
      <xdr:row>59</xdr:row>
      <xdr:rowOff>17780</xdr:rowOff>
    </xdr:to>
    <xdr:sp macro="" textlink="">
      <xdr:nvSpPr>
        <xdr:cNvPr id="812" name="楕円 811"/>
        <xdr:cNvSpPr/>
      </xdr:nvSpPr>
      <xdr:spPr>
        <a:xfrm>
          <a:off x="21272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8890</xdr:rowOff>
    </xdr:from>
    <xdr:ext cx="378460" cy="254000"/>
    <xdr:sp macro="" textlink="">
      <xdr:nvSpPr>
        <xdr:cNvPr id="813" name="テキスト ボックス 812"/>
        <xdr:cNvSpPr txBox="1"/>
      </xdr:nvSpPr>
      <xdr:spPr>
        <a:xfrm>
          <a:off x="21134070" y="101244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17780</xdr:rowOff>
    </xdr:to>
    <xdr:sp macro="" textlink="">
      <xdr:nvSpPr>
        <xdr:cNvPr id="814" name="楕円 813"/>
        <xdr:cNvSpPr/>
      </xdr:nvSpPr>
      <xdr:spPr>
        <a:xfrm>
          <a:off x="20383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8255</xdr:rowOff>
    </xdr:from>
    <xdr:ext cx="378460" cy="254000"/>
    <xdr:sp macro="" textlink="">
      <xdr:nvSpPr>
        <xdr:cNvPr id="815" name="テキスト ボックス 814"/>
        <xdr:cNvSpPr txBox="1"/>
      </xdr:nvSpPr>
      <xdr:spPr>
        <a:xfrm>
          <a:off x="20245070" y="101238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87630</xdr:rowOff>
    </xdr:from>
    <xdr:to xmlns:xdr="http://schemas.openxmlformats.org/drawingml/2006/spreadsheetDrawing">
      <xdr:col>102</xdr:col>
      <xdr:colOff>165100</xdr:colOff>
      <xdr:row>59</xdr:row>
      <xdr:rowOff>17780</xdr:rowOff>
    </xdr:to>
    <xdr:sp macro="" textlink="">
      <xdr:nvSpPr>
        <xdr:cNvPr id="816" name="楕円 815"/>
        <xdr:cNvSpPr/>
      </xdr:nvSpPr>
      <xdr:spPr>
        <a:xfrm>
          <a:off x="19494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8890</xdr:rowOff>
    </xdr:from>
    <xdr:ext cx="378460" cy="254000"/>
    <xdr:sp macro="" textlink="">
      <xdr:nvSpPr>
        <xdr:cNvPr id="817" name="テキスト ボックス 816"/>
        <xdr:cNvSpPr txBox="1"/>
      </xdr:nvSpPr>
      <xdr:spPr>
        <a:xfrm>
          <a:off x="19356070" y="101244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17780</xdr:rowOff>
    </xdr:to>
    <xdr:sp macro="" textlink="">
      <xdr:nvSpPr>
        <xdr:cNvPr id="818" name="楕円 817"/>
        <xdr:cNvSpPr/>
      </xdr:nvSpPr>
      <xdr:spPr>
        <a:xfrm>
          <a:off x="18605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8255</xdr:rowOff>
    </xdr:from>
    <xdr:ext cx="378460" cy="254000"/>
    <xdr:sp macro="" textlink="">
      <xdr:nvSpPr>
        <xdr:cNvPr id="819" name="テキスト ボックス 818"/>
        <xdr:cNvSpPr txBox="1"/>
      </xdr:nvSpPr>
      <xdr:spPr>
        <a:xfrm>
          <a:off x="18467070" y="101238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28" name="テキスト ボックス 827"/>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4000"/>
    <xdr:sp macro="" textlink="">
      <xdr:nvSpPr>
        <xdr:cNvPr id="830" name="テキスト ボックス 829"/>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000"/>
    <xdr:sp macro="" textlink="">
      <xdr:nvSpPr>
        <xdr:cNvPr id="836" name="テキスト ボックス 835"/>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0550" cy="259080"/>
    <xdr:sp macro="" textlink="">
      <xdr:nvSpPr>
        <xdr:cNvPr id="838" name="テキスト ボックス 837"/>
        <xdr:cNvSpPr txBox="1"/>
      </xdr:nvSpPr>
      <xdr:spPr>
        <a:xfrm>
          <a:off x="17692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40" name="テキスト ボックス 839"/>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42" name="テキスト ボックス 841"/>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93345</xdr:rowOff>
    </xdr:from>
    <xdr:to xmlns:xdr="http://schemas.openxmlformats.org/drawingml/2006/spreadsheetDrawing">
      <xdr:col>116</xdr:col>
      <xdr:colOff>62865</xdr:colOff>
      <xdr:row>79</xdr:row>
      <xdr:rowOff>95885</xdr:rowOff>
    </xdr:to>
    <xdr:cxnSp macro="">
      <xdr:nvCxnSpPr>
        <xdr:cNvPr id="844" name="直線コネクタ 843"/>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99695</xdr:rowOff>
    </xdr:from>
    <xdr:ext cx="534670" cy="254000"/>
    <xdr:sp macro="" textlink="">
      <xdr:nvSpPr>
        <xdr:cNvPr id="845" name="繰出金最小値テキスト"/>
        <xdr:cNvSpPr txBox="1"/>
      </xdr:nvSpPr>
      <xdr:spPr>
        <a:xfrm>
          <a:off x="22212300" y="136442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95885</xdr:rowOff>
    </xdr:from>
    <xdr:to xmlns:xdr="http://schemas.openxmlformats.org/drawingml/2006/spreadsheetDrawing">
      <xdr:col>116</xdr:col>
      <xdr:colOff>152400</xdr:colOff>
      <xdr:row>79</xdr:row>
      <xdr:rowOff>95885</xdr:rowOff>
    </xdr:to>
    <xdr:cxnSp macro="">
      <xdr:nvCxnSpPr>
        <xdr:cNvPr id="846" name="直線コネクタ 845"/>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40640</xdr:rowOff>
    </xdr:from>
    <xdr:ext cx="598805" cy="254000"/>
    <xdr:sp macro="" textlink="">
      <xdr:nvSpPr>
        <xdr:cNvPr id="847" name="繰出金最大値テキスト"/>
        <xdr:cNvSpPr txBox="1"/>
      </xdr:nvSpPr>
      <xdr:spPr>
        <a:xfrm>
          <a:off x="22212300" y="1187069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93345</xdr:rowOff>
    </xdr:from>
    <xdr:to xmlns:xdr="http://schemas.openxmlformats.org/drawingml/2006/spreadsheetDrawing">
      <xdr:col>116</xdr:col>
      <xdr:colOff>152400</xdr:colOff>
      <xdr:row>70</xdr:row>
      <xdr:rowOff>93345</xdr:rowOff>
    </xdr:to>
    <xdr:cxnSp macro="">
      <xdr:nvCxnSpPr>
        <xdr:cNvPr id="848" name="直線コネクタ 847"/>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6985</xdr:rowOff>
    </xdr:from>
    <xdr:to xmlns:xdr="http://schemas.openxmlformats.org/drawingml/2006/spreadsheetDrawing">
      <xdr:col>116</xdr:col>
      <xdr:colOff>63500</xdr:colOff>
      <xdr:row>78</xdr:row>
      <xdr:rowOff>17780</xdr:rowOff>
    </xdr:to>
    <xdr:cxnSp macro="">
      <xdr:nvCxnSpPr>
        <xdr:cNvPr id="849" name="直線コネクタ 848"/>
        <xdr:cNvCxnSpPr/>
      </xdr:nvCxnSpPr>
      <xdr:spPr>
        <a:xfrm flipV="1">
          <a:off x="21323300" y="133800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143510</xdr:rowOff>
    </xdr:from>
    <xdr:ext cx="534670" cy="254000"/>
    <xdr:sp macro="" textlink="">
      <xdr:nvSpPr>
        <xdr:cNvPr id="850" name="繰出金平均値テキスト"/>
        <xdr:cNvSpPr txBox="1"/>
      </xdr:nvSpPr>
      <xdr:spPr>
        <a:xfrm>
          <a:off x="22212300" y="128308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120650</xdr:rowOff>
    </xdr:from>
    <xdr:to xmlns:xdr="http://schemas.openxmlformats.org/drawingml/2006/spreadsheetDrawing">
      <xdr:col>116</xdr:col>
      <xdr:colOff>114300</xdr:colOff>
      <xdr:row>76</xdr:row>
      <xdr:rowOff>50800</xdr:rowOff>
    </xdr:to>
    <xdr:sp macro="" textlink="">
      <xdr:nvSpPr>
        <xdr:cNvPr id="851" name="フローチャート: 判断 850"/>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17780</xdr:rowOff>
    </xdr:from>
    <xdr:to xmlns:xdr="http://schemas.openxmlformats.org/drawingml/2006/spreadsheetDrawing">
      <xdr:col>111</xdr:col>
      <xdr:colOff>177800</xdr:colOff>
      <xdr:row>78</xdr:row>
      <xdr:rowOff>59055</xdr:rowOff>
    </xdr:to>
    <xdr:cxnSp macro="">
      <xdr:nvCxnSpPr>
        <xdr:cNvPr id="852" name="直線コネクタ 851"/>
        <xdr:cNvCxnSpPr/>
      </xdr:nvCxnSpPr>
      <xdr:spPr>
        <a:xfrm flipV="1">
          <a:off x="20434300" y="133908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121285</xdr:rowOff>
    </xdr:from>
    <xdr:to xmlns:xdr="http://schemas.openxmlformats.org/drawingml/2006/spreadsheetDrawing">
      <xdr:col>112</xdr:col>
      <xdr:colOff>38100</xdr:colOff>
      <xdr:row>76</xdr:row>
      <xdr:rowOff>52070</xdr:rowOff>
    </xdr:to>
    <xdr:sp macro="" textlink="">
      <xdr:nvSpPr>
        <xdr:cNvPr id="853" name="フローチャート: 判断 852"/>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67945</xdr:rowOff>
    </xdr:from>
    <xdr:ext cx="529590" cy="258445"/>
    <xdr:sp macro="" textlink="">
      <xdr:nvSpPr>
        <xdr:cNvPr id="854" name="テキスト ボックス 853"/>
        <xdr:cNvSpPr txBox="1"/>
      </xdr:nvSpPr>
      <xdr:spPr>
        <a:xfrm>
          <a:off x="21055965" y="127552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55245</xdr:rowOff>
    </xdr:from>
    <xdr:to xmlns:xdr="http://schemas.openxmlformats.org/drawingml/2006/spreadsheetDrawing">
      <xdr:col>107</xdr:col>
      <xdr:colOff>50800</xdr:colOff>
      <xdr:row>78</xdr:row>
      <xdr:rowOff>59055</xdr:rowOff>
    </xdr:to>
    <xdr:cxnSp macro="">
      <xdr:nvCxnSpPr>
        <xdr:cNvPr id="855" name="直線コネクタ 854"/>
        <xdr:cNvCxnSpPr/>
      </xdr:nvCxnSpPr>
      <xdr:spPr>
        <a:xfrm>
          <a:off x="19545300" y="134283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140970</xdr:rowOff>
    </xdr:from>
    <xdr:to xmlns:xdr="http://schemas.openxmlformats.org/drawingml/2006/spreadsheetDrawing">
      <xdr:col>107</xdr:col>
      <xdr:colOff>101600</xdr:colOff>
      <xdr:row>76</xdr:row>
      <xdr:rowOff>71120</xdr:rowOff>
    </xdr:to>
    <xdr:sp macro="" textlink="">
      <xdr:nvSpPr>
        <xdr:cNvPr id="856" name="フローチャート: 判断 855"/>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87630</xdr:rowOff>
    </xdr:from>
    <xdr:ext cx="529590" cy="254000"/>
    <xdr:sp macro="" textlink="">
      <xdr:nvSpPr>
        <xdr:cNvPr id="857" name="テキスト ボックス 856"/>
        <xdr:cNvSpPr txBox="1"/>
      </xdr:nvSpPr>
      <xdr:spPr>
        <a:xfrm>
          <a:off x="20166965" y="12774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55245</xdr:rowOff>
    </xdr:from>
    <xdr:to xmlns:xdr="http://schemas.openxmlformats.org/drawingml/2006/spreadsheetDrawing">
      <xdr:col>102</xdr:col>
      <xdr:colOff>114300</xdr:colOff>
      <xdr:row>78</xdr:row>
      <xdr:rowOff>69850</xdr:rowOff>
    </xdr:to>
    <xdr:cxnSp macro="">
      <xdr:nvCxnSpPr>
        <xdr:cNvPr id="858" name="直線コネクタ 857"/>
        <xdr:cNvCxnSpPr/>
      </xdr:nvCxnSpPr>
      <xdr:spPr>
        <a:xfrm flipV="1">
          <a:off x="18656300" y="134283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102870</xdr:rowOff>
    </xdr:from>
    <xdr:to xmlns:xdr="http://schemas.openxmlformats.org/drawingml/2006/spreadsheetDrawing">
      <xdr:col>102</xdr:col>
      <xdr:colOff>165100</xdr:colOff>
      <xdr:row>76</xdr:row>
      <xdr:rowOff>33020</xdr:rowOff>
    </xdr:to>
    <xdr:sp macro="" textlink="">
      <xdr:nvSpPr>
        <xdr:cNvPr id="859" name="フローチャート: 判断 858"/>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49530</xdr:rowOff>
    </xdr:from>
    <xdr:ext cx="529590" cy="259080"/>
    <xdr:sp macro="" textlink="">
      <xdr:nvSpPr>
        <xdr:cNvPr id="860" name="テキスト ボックス 859"/>
        <xdr:cNvSpPr txBox="1"/>
      </xdr:nvSpPr>
      <xdr:spPr>
        <a:xfrm>
          <a:off x="19277965" y="127368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86360</xdr:rowOff>
    </xdr:from>
    <xdr:to xmlns:xdr="http://schemas.openxmlformats.org/drawingml/2006/spreadsheetDrawing">
      <xdr:col>98</xdr:col>
      <xdr:colOff>38100</xdr:colOff>
      <xdr:row>76</xdr:row>
      <xdr:rowOff>15875</xdr:rowOff>
    </xdr:to>
    <xdr:sp macro="" textlink="">
      <xdr:nvSpPr>
        <xdr:cNvPr id="861" name="フローチャート: 判断 860"/>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32385</xdr:rowOff>
    </xdr:from>
    <xdr:ext cx="529590" cy="254000"/>
    <xdr:sp macro="" textlink="">
      <xdr:nvSpPr>
        <xdr:cNvPr id="862" name="テキスト ボックス 861"/>
        <xdr:cNvSpPr txBox="1"/>
      </xdr:nvSpPr>
      <xdr:spPr>
        <a:xfrm>
          <a:off x="18388965" y="12719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127635</xdr:rowOff>
    </xdr:from>
    <xdr:to xmlns:xdr="http://schemas.openxmlformats.org/drawingml/2006/spreadsheetDrawing">
      <xdr:col>116</xdr:col>
      <xdr:colOff>114300</xdr:colOff>
      <xdr:row>78</xdr:row>
      <xdr:rowOff>57785</xdr:rowOff>
    </xdr:to>
    <xdr:sp macro="" textlink="">
      <xdr:nvSpPr>
        <xdr:cNvPr id="868" name="楕円 867"/>
        <xdr:cNvSpPr/>
      </xdr:nvSpPr>
      <xdr:spPr>
        <a:xfrm>
          <a:off x="22110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106045</xdr:rowOff>
    </xdr:from>
    <xdr:ext cx="534670" cy="259080"/>
    <xdr:sp macro="" textlink="">
      <xdr:nvSpPr>
        <xdr:cNvPr id="869" name="繰出金該当値テキスト"/>
        <xdr:cNvSpPr txBox="1"/>
      </xdr:nvSpPr>
      <xdr:spPr>
        <a:xfrm>
          <a:off x="2221230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138430</xdr:rowOff>
    </xdr:from>
    <xdr:to xmlns:xdr="http://schemas.openxmlformats.org/drawingml/2006/spreadsheetDrawing">
      <xdr:col>112</xdr:col>
      <xdr:colOff>38100</xdr:colOff>
      <xdr:row>78</xdr:row>
      <xdr:rowOff>68580</xdr:rowOff>
    </xdr:to>
    <xdr:sp macro="" textlink="">
      <xdr:nvSpPr>
        <xdr:cNvPr id="870" name="楕円 869"/>
        <xdr:cNvSpPr/>
      </xdr:nvSpPr>
      <xdr:spPr>
        <a:xfrm>
          <a:off x="21272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59690</xdr:rowOff>
    </xdr:from>
    <xdr:ext cx="529590" cy="259080"/>
    <xdr:sp macro="" textlink="">
      <xdr:nvSpPr>
        <xdr:cNvPr id="871" name="テキスト ボックス 870"/>
        <xdr:cNvSpPr txBox="1"/>
      </xdr:nvSpPr>
      <xdr:spPr>
        <a:xfrm>
          <a:off x="21055965" y="13432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8255</xdr:rowOff>
    </xdr:from>
    <xdr:to xmlns:xdr="http://schemas.openxmlformats.org/drawingml/2006/spreadsheetDrawing">
      <xdr:col>107</xdr:col>
      <xdr:colOff>101600</xdr:colOff>
      <xdr:row>78</xdr:row>
      <xdr:rowOff>109855</xdr:rowOff>
    </xdr:to>
    <xdr:sp macro="" textlink="">
      <xdr:nvSpPr>
        <xdr:cNvPr id="872" name="楕円 871"/>
        <xdr:cNvSpPr/>
      </xdr:nvSpPr>
      <xdr:spPr>
        <a:xfrm>
          <a:off x="20383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100965</xdr:rowOff>
    </xdr:from>
    <xdr:ext cx="529590" cy="254000"/>
    <xdr:sp macro="" textlink="">
      <xdr:nvSpPr>
        <xdr:cNvPr id="873" name="テキスト ボックス 872"/>
        <xdr:cNvSpPr txBox="1"/>
      </xdr:nvSpPr>
      <xdr:spPr>
        <a:xfrm>
          <a:off x="20166965" y="134740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4445</xdr:rowOff>
    </xdr:from>
    <xdr:to xmlns:xdr="http://schemas.openxmlformats.org/drawingml/2006/spreadsheetDrawing">
      <xdr:col>102</xdr:col>
      <xdr:colOff>165100</xdr:colOff>
      <xdr:row>78</xdr:row>
      <xdr:rowOff>106045</xdr:rowOff>
    </xdr:to>
    <xdr:sp macro="" textlink="">
      <xdr:nvSpPr>
        <xdr:cNvPr id="874" name="楕円 873"/>
        <xdr:cNvSpPr/>
      </xdr:nvSpPr>
      <xdr:spPr>
        <a:xfrm>
          <a:off x="19494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97790</xdr:rowOff>
    </xdr:from>
    <xdr:ext cx="529590" cy="254000"/>
    <xdr:sp macro="" textlink="">
      <xdr:nvSpPr>
        <xdr:cNvPr id="875" name="テキスト ボックス 874"/>
        <xdr:cNvSpPr txBox="1"/>
      </xdr:nvSpPr>
      <xdr:spPr>
        <a:xfrm>
          <a:off x="19277965" y="13470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19050</xdr:rowOff>
    </xdr:from>
    <xdr:to xmlns:xdr="http://schemas.openxmlformats.org/drawingml/2006/spreadsheetDrawing">
      <xdr:col>98</xdr:col>
      <xdr:colOff>38100</xdr:colOff>
      <xdr:row>78</xdr:row>
      <xdr:rowOff>120650</xdr:rowOff>
    </xdr:to>
    <xdr:sp macro="" textlink="">
      <xdr:nvSpPr>
        <xdr:cNvPr id="876" name="楕円 875"/>
        <xdr:cNvSpPr/>
      </xdr:nvSpPr>
      <xdr:spPr>
        <a:xfrm>
          <a:off x="18605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111760</xdr:rowOff>
    </xdr:from>
    <xdr:ext cx="529590" cy="254000"/>
    <xdr:sp macro="" textlink="">
      <xdr:nvSpPr>
        <xdr:cNvPr id="877" name="テキスト ボックス 876"/>
        <xdr:cNvSpPr txBox="1"/>
      </xdr:nvSpPr>
      <xdr:spPr>
        <a:xfrm>
          <a:off x="18388965" y="13484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86" name="テキスト ボックス 885"/>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89" name="テキスト ボックス 888"/>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891" name="テキスト ボックス 890"/>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03" name="テキスト ボックス 902"/>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06" name="テキスト ボックス 905"/>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09" name="テキスト ボックス 908"/>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1" name="テキスト ボックス 910"/>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0" name="テキスト ボックス 919"/>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22" name="テキスト ボックス 921"/>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24" name="テキスト ボックス 923"/>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26" name="テキスト ボックス 925"/>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・投資及び出資金を除き、類似団体内平均を下回っております。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・人件費5,946円の増加は、</a:t>
          </a:r>
          <a:r>
            <a:rPr kumimoji="1" lang="ja-JP" altLang="en-US" sz="1300">
              <a:latin typeface="ＭＳ Ｐゴシック"/>
              <a:ea typeface="ＭＳ Ｐゴシック"/>
            </a:rPr>
            <a:t>人事院勧告に伴う</a:t>
          </a:r>
          <a:r>
            <a:rPr kumimoji="1" lang="ja-JP" altLang="en-US" sz="1300">
              <a:latin typeface="ＭＳ Ｐゴシック"/>
              <a:ea typeface="ＭＳ Ｐゴシック"/>
            </a:rPr>
            <a:t>一般職および会計年度任用職員の期末手当の増</a:t>
          </a:r>
          <a:r>
            <a:rPr kumimoji="1" lang="ja-JP" altLang="en-US" sz="1300">
              <a:latin typeface="ＭＳ Ｐゴシック"/>
              <a:ea typeface="ＭＳ Ｐゴシック"/>
            </a:rPr>
            <a:t>等が要因となっています。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・補助費等14,401</a:t>
          </a:r>
          <a:r>
            <a:rPr kumimoji="1" lang="ja-JP" altLang="en-US" sz="1300">
              <a:latin typeface="ＭＳ Ｐゴシック"/>
              <a:ea typeface="ＭＳ Ｐゴシック"/>
            </a:rPr>
            <a:t>円の増加は、</a:t>
          </a:r>
          <a:r>
            <a:rPr kumimoji="1" lang="ja-JP" altLang="en-US" sz="1300">
              <a:latin typeface="ＭＳ Ｐゴシック"/>
              <a:ea typeface="ＭＳ Ｐゴシック"/>
            </a:rPr>
            <a:t>低所得世帯支援事業（非課税世帯分）</a:t>
          </a:r>
          <a:r>
            <a:rPr kumimoji="1" lang="ja-JP" altLang="en-US" sz="1300">
              <a:latin typeface="ＭＳ Ｐゴシック"/>
              <a:ea typeface="ＭＳ Ｐゴシック"/>
            </a:rPr>
            <a:t>や水道基本料金減免事業</a:t>
          </a:r>
          <a:r>
            <a:rPr kumimoji="1" lang="ja-JP" altLang="en-US" sz="1300">
              <a:latin typeface="ＭＳ Ｐゴシック"/>
              <a:ea typeface="ＭＳ Ｐゴシック"/>
            </a:rPr>
            <a:t>の皆増</a:t>
          </a:r>
          <a:r>
            <a:rPr kumimoji="1" lang="ja-JP" altLang="en-US" sz="1300">
              <a:latin typeface="ＭＳ Ｐゴシック"/>
              <a:ea typeface="ＭＳ Ｐゴシック"/>
            </a:rPr>
            <a:t>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・物件費8,119円の減少は、</a:t>
          </a:r>
          <a:r>
            <a:rPr kumimoji="1" lang="ja-JP" altLang="en-US" sz="1300">
              <a:latin typeface="ＭＳ Ｐゴシック"/>
              <a:ea typeface="ＭＳ Ｐゴシック"/>
            </a:rPr>
            <a:t>新型コロナウイルスワクチン接種体制確保事業や戸籍住基総合システムリプレイス事業</a:t>
          </a:r>
          <a:r>
            <a:rPr kumimoji="1" lang="ja-JP" altLang="en-US" sz="1300">
              <a:latin typeface="ＭＳ Ｐゴシック"/>
              <a:ea typeface="ＭＳ Ｐゴシック"/>
            </a:rPr>
            <a:t>の減等</a:t>
          </a:r>
          <a:r>
            <a:rPr kumimoji="1" lang="ja-JP" altLang="en-US" sz="1300">
              <a:latin typeface="ＭＳ Ｐゴシック"/>
              <a:ea typeface="ＭＳ Ｐゴシック"/>
            </a:rPr>
            <a:t>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・積立金7,995円の減少は、減債基金と公共施設整備基金の減が要因となっております。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（※増減額は対前年度比）</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埼玉県長瀞町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6,516
6,474
30.43
3,938,626
3,651,662
248,983
2,530,452
2,522,634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2280" cy="259080"/>
    <xdr:sp macro="" textlink="">
      <xdr:nvSpPr>
        <xdr:cNvPr id="44" name="テキスト ボックス 43"/>
        <xdr:cNvSpPr txBox="1"/>
      </xdr:nvSpPr>
      <xdr:spPr>
        <a:xfrm>
          <a:off x="294640" y="6643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2280" cy="254000"/>
    <xdr:sp macro="" textlink="">
      <xdr:nvSpPr>
        <xdr:cNvPr id="46" name="テキスト ボックス 45"/>
        <xdr:cNvSpPr txBox="1"/>
      </xdr:nvSpPr>
      <xdr:spPr>
        <a:xfrm>
          <a:off x="294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4000"/>
    <xdr:sp macro="" textlink="">
      <xdr:nvSpPr>
        <xdr:cNvPr id="50" name="テキスト ボックス 49"/>
        <xdr:cNvSpPr txBox="1"/>
      </xdr:nvSpPr>
      <xdr:spPr>
        <a:xfrm>
          <a:off x="230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000"/>
    <xdr:sp macro="" textlink="">
      <xdr:nvSpPr>
        <xdr:cNvPr id="56" name="テキスト ボックス 55"/>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71120</xdr:rowOff>
    </xdr:from>
    <xdr:to xmlns:xdr="http://schemas.openxmlformats.org/drawingml/2006/spreadsheetDrawing">
      <xdr:col>24</xdr:col>
      <xdr:colOff>62865</xdr:colOff>
      <xdr:row>39</xdr:row>
      <xdr:rowOff>106045</xdr:rowOff>
    </xdr:to>
    <xdr:cxnSp macro="">
      <xdr:nvCxnSpPr>
        <xdr:cNvPr id="58" name="直線コネクタ 57"/>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109855</xdr:rowOff>
    </xdr:from>
    <xdr:ext cx="469900" cy="254000"/>
    <xdr:sp macro="" textlink="">
      <xdr:nvSpPr>
        <xdr:cNvPr id="59" name="議会費最小値テキスト"/>
        <xdr:cNvSpPr txBox="1"/>
      </xdr:nvSpPr>
      <xdr:spPr>
        <a:xfrm>
          <a:off x="4686300" y="67964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106045</xdr:rowOff>
    </xdr:from>
    <xdr:to xmlns:xdr="http://schemas.openxmlformats.org/drawingml/2006/spreadsheetDrawing">
      <xdr:col>24</xdr:col>
      <xdr:colOff>152400</xdr:colOff>
      <xdr:row>39</xdr:row>
      <xdr:rowOff>106045</xdr:rowOff>
    </xdr:to>
    <xdr:cxnSp macro="">
      <xdr:nvCxnSpPr>
        <xdr:cNvPr id="60" name="直線コネクタ 59"/>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17780</xdr:rowOff>
    </xdr:from>
    <xdr:ext cx="534670" cy="254000"/>
    <xdr:sp macro="" textlink="">
      <xdr:nvSpPr>
        <xdr:cNvPr id="61" name="議会費最大値テキスト"/>
        <xdr:cNvSpPr txBox="1"/>
      </xdr:nvSpPr>
      <xdr:spPr>
        <a:xfrm>
          <a:off x="4686300" y="4989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71120</xdr:rowOff>
    </xdr:from>
    <xdr:to xmlns:xdr="http://schemas.openxmlformats.org/drawingml/2006/spreadsheetDrawing">
      <xdr:col>24</xdr:col>
      <xdr:colOff>152400</xdr:colOff>
      <xdr:row>30</xdr:row>
      <xdr:rowOff>71120</xdr:rowOff>
    </xdr:to>
    <xdr:cxnSp macro="">
      <xdr:nvCxnSpPr>
        <xdr:cNvPr id="62" name="直線コネクタ 61"/>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12700</xdr:rowOff>
    </xdr:from>
    <xdr:to xmlns:xdr="http://schemas.openxmlformats.org/drawingml/2006/spreadsheetDrawing">
      <xdr:col>24</xdr:col>
      <xdr:colOff>63500</xdr:colOff>
      <xdr:row>38</xdr:row>
      <xdr:rowOff>76200</xdr:rowOff>
    </xdr:to>
    <xdr:cxnSp macro="">
      <xdr:nvCxnSpPr>
        <xdr:cNvPr id="63" name="直線コネクタ 62"/>
        <xdr:cNvCxnSpPr/>
      </xdr:nvCxnSpPr>
      <xdr:spPr>
        <a:xfrm>
          <a:off x="3797300" y="65278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4000"/>
    <xdr:sp macro="" textlink="">
      <xdr:nvSpPr>
        <xdr:cNvPr id="64" name="議会費平均値テキスト"/>
        <xdr:cNvSpPr txBox="1"/>
      </xdr:nvSpPr>
      <xdr:spPr>
        <a:xfrm>
          <a:off x="4686300" y="60071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154940</xdr:rowOff>
    </xdr:from>
    <xdr:to xmlns:xdr="http://schemas.openxmlformats.org/drawingml/2006/spreadsheetDrawing">
      <xdr:col>24</xdr:col>
      <xdr:colOff>114300</xdr:colOff>
      <xdr:row>36</xdr:row>
      <xdr:rowOff>85090</xdr:rowOff>
    </xdr:to>
    <xdr:sp macro="" textlink="">
      <xdr:nvSpPr>
        <xdr:cNvPr id="65" name="フローチャート: 判断 64"/>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12700</xdr:rowOff>
    </xdr:from>
    <xdr:to xmlns:xdr="http://schemas.openxmlformats.org/drawingml/2006/spreadsheetDrawing">
      <xdr:col>19</xdr:col>
      <xdr:colOff>177800</xdr:colOff>
      <xdr:row>38</xdr:row>
      <xdr:rowOff>19050</xdr:rowOff>
    </xdr:to>
    <xdr:cxnSp macro="">
      <xdr:nvCxnSpPr>
        <xdr:cNvPr id="66" name="直線コネクタ 65"/>
        <xdr:cNvCxnSpPr/>
      </xdr:nvCxnSpPr>
      <xdr:spPr>
        <a:xfrm flipV="1">
          <a:off x="2908300" y="65278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67" name="フローチャート: 判断 66"/>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135255</xdr:rowOff>
    </xdr:from>
    <xdr:ext cx="464820" cy="254000"/>
    <xdr:sp macro="" textlink="">
      <xdr:nvSpPr>
        <xdr:cNvPr id="68" name="テキスト ボックス 67"/>
        <xdr:cNvSpPr txBox="1"/>
      </xdr:nvSpPr>
      <xdr:spPr>
        <a:xfrm>
          <a:off x="3562350" y="59645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113665</xdr:rowOff>
    </xdr:from>
    <xdr:to xmlns:xdr="http://schemas.openxmlformats.org/drawingml/2006/spreadsheetDrawing">
      <xdr:col>15</xdr:col>
      <xdr:colOff>50800</xdr:colOff>
      <xdr:row>38</xdr:row>
      <xdr:rowOff>19050</xdr:rowOff>
    </xdr:to>
    <xdr:cxnSp macro="">
      <xdr:nvCxnSpPr>
        <xdr:cNvPr id="69" name="直線コネクタ 68"/>
        <xdr:cNvCxnSpPr/>
      </xdr:nvCxnSpPr>
      <xdr:spPr>
        <a:xfrm>
          <a:off x="2019300" y="645731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xdr:rowOff>
    </xdr:from>
    <xdr:to xmlns:xdr="http://schemas.openxmlformats.org/drawingml/2006/spreadsheetDrawing">
      <xdr:col>15</xdr:col>
      <xdr:colOff>101600</xdr:colOff>
      <xdr:row>36</xdr:row>
      <xdr:rowOff>113665</xdr:rowOff>
    </xdr:to>
    <xdr:sp macro="" textlink="">
      <xdr:nvSpPr>
        <xdr:cNvPr id="70" name="フローチャート: 判断 69"/>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130175</xdr:rowOff>
    </xdr:from>
    <xdr:ext cx="464820" cy="259080"/>
    <xdr:sp macro="" textlink="">
      <xdr:nvSpPr>
        <xdr:cNvPr id="71" name="テキスト ボックス 70"/>
        <xdr:cNvSpPr txBox="1"/>
      </xdr:nvSpPr>
      <xdr:spPr>
        <a:xfrm>
          <a:off x="2673350" y="59594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113665</xdr:rowOff>
    </xdr:from>
    <xdr:to xmlns:xdr="http://schemas.openxmlformats.org/drawingml/2006/spreadsheetDrawing">
      <xdr:col>10</xdr:col>
      <xdr:colOff>114300</xdr:colOff>
      <xdr:row>37</xdr:row>
      <xdr:rowOff>137795</xdr:rowOff>
    </xdr:to>
    <xdr:cxnSp macro="">
      <xdr:nvCxnSpPr>
        <xdr:cNvPr id="72" name="直線コネクタ 71"/>
        <xdr:cNvCxnSpPr/>
      </xdr:nvCxnSpPr>
      <xdr:spPr>
        <a:xfrm flipV="1">
          <a:off x="1130300" y="64573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22225</xdr:rowOff>
    </xdr:from>
    <xdr:to xmlns:xdr="http://schemas.openxmlformats.org/drawingml/2006/spreadsheetDrawing">
      <xdr:col>10</xdr:col>
      <xdr:colOff>165100</xdr:colOff>
      <xdr:row>36</xdr:row>
      <xdr:rowOff>123825</xdr:rowOff>
    </xdr:to>
    <xdr:sp macro="" textlink="">
      <xdr:nvSpPr>
        <xdr:cNvPr id="73" name="フローチャート: 判断 72"/>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140335</xdr:rowOff>
    </xdr:from>
    <xdr:ext cx="464820" cy="259080"/>
    <xdr:sp macro="" textlink="">
      <xdr:nvSpPr>
        <xdr:cNvPr id="74" name="テキスト ボックス 73"/>
        <xdr:cNvSpPr txBox="1"/>
      </xdr:nvSpPr>
      <xdr:spPr>
        <a:xfrm>
          <a:off x="1784350" y="59696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5" name="フローチャート: 判断 74"/>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87630</xdr:rowOff>
    </xdr:from>
    <xdr:ext cx="464820" cy="254000"/>
    <xdr:sp macro="" textlink="">
      <xdr:nvSpPr>
        <xdr:cNvPr id="76" name="テキスト ボックス 75"/>
        <xdr:cNvSpPr txBox="1"/>
      </xdr:nvSpPr>
      <xdr:spPr>
        <a:xfrm>
          <a:off x="895350" y="59169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25400</xdr:rowOff>
    </xdr:from>
    <xdr:to xmlns:xdr="http://schemas.openxmlformats.org/drawingml/2006/spreadsheetDrawing">
      <xdr:col>24</xdr:col>
      <xdr:colOff>114300</xdr:colOff>
      <xdr:row>38</xdr:row>
      <xdr:rowOff>127000</xdr:rowOff>
    </xdr:to>
    <xdr:sp macro="" textlink="">
      <xdr:nvSpPr>
        <xdr:cNvPr id="82" name="楕円 81"/>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4445</xdr:rowOff>
    </xdr:from>
    <xdr:ext cx="469900" cy="259080"/>
    <xdr:sp macro="" textlink="">
      <xdr:nvSpPr>
        <xdr:cNvPr id="83" name="議会費該当値テキスト"/>
        <xdr:cNvSpPr txBox="1"/>
      </xdr:nvSpPr>
      <xdr:spPr>
        <a:xfrm>
          <a:off x="4686300" y="651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133350</xdr:rowOff>
    </xdr:from>
    <xdr:to xmlns:xdr="http://schemas.openxmlformats.org/drawingml/2006/spreadsheetDrawing">
      <xdr:col>20</xdr:col>
      <xdr:colOff>38100</xdr:colOff>
      <xdr:row>38</xdr:row>
      <xdr:rowOff>63500</xdr:rowOff>
    </xdr:to>
    <xdr:sp macro="" textlink="">
      <xdr:nvSpPr>
        <xdr:cNvPr id="84" name="楕円 83"/>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54610</xdr:rowOff>
    </xdr:from>
    <xdr:ext cx="464820" cy="254000"/>
    <xdr:sp macro="" textlink="">
      <xdr:nvSpPr>
        <xdr:cNvPr id="85" name="テキスト ボックス 84"/>
        <xdr:cNvSpPr txBox="1"/>
      </xdr:nvSpPr>
      <xdr:spPr>
        <a:xfrm>
          <a:off x="3562350" y="65697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139700</xdr:rowOff>
    </xdr:from>
    <xdr:to xmlns:xdr="http://schemas.openxmlformats.org/drawingml/2006/spreadsheetDrawing">
      <xdr:col>15</xdr:col>
      <xdr:colOff>101600</xdr:colOff>
      <xdr:row>38</xdr:row>
      <xdr:rowOff>69850</xdr:rowOff>
    </xdr:to>
    <xdr:sp macro="" textlink="">
      <xdr:nvSpPr>
        <xdr:cNvPr id="86" name="楕円 85"/>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60960</xdr:rowOff>
    </xdr:from>
    <xdr:ext cx="464820" cy="259080"/>
    <xdr:sp macro="" textlink="">
      <xdr:nvSpPr>
        <xdr:cNvPr id="87" name="テキスト ボックス 86"/>
        <xdr:cNvSpPr txBox="1"/>
      </xdr:nvSpPr>
      <xdr:spPr>
        <a:xfrm>
          <a:off x="2673350" y="65760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164465</xdr:rowOff>
    </xdr:to>
    <xdr:sp macro="" textlink="">
      <xdr:nvSpPr>
        <xdr:cNvPr id="88" name="楕円 87"/>
        <xdr:cNvSpPr/>
      </xdr:nvSpPr>
      <xdr:spPr>
        <a:xfrm>
          <a:off x="1968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155575</xdr:rowOff>
    </xdr:from>
    <xdr:ext cx="464820" cy="254000"/>
    <xdr:sp macro="" textlink="">
      <xdr:nvSpPr>
        <xdr:cNvPr id="89" name="テキスト ボックス 88"/>
        <xdr:cNvSpPr txBox="1"/>
      </xdr:nvSpPr>
      <xdr:spPr>
        <a:xfrm>
          <a:off x="1784350" y="6499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86995</xdr:rowOff>
    </xdr:from>
    <xdr:to xmlns:xdr="http://schemas.openxmlformats.org/drawingml/2006/spreadsheetDrawing">
      <xdr:col>6</xdr:col>
      <xdr:colOff>38100</xdr:colOff>
      <xdr:row>38</xdr:row>
      <xdr:rowOff>17780</xdr:rowOff>
    </xdr:to>
    <xdr:sp macro="" textlink="">
      <xdr:nvSpPr>
        <xdr:cNvPr id="90" name="楕円 89"/>
        <xdr:cNvSpPr/>
      </xdr:nvSpPr>
      <xdr:spPr>
        <a:xfrm>
          <a:off x="1079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8255</xdr:rowOff>
    </xdr:from>
    <xdr:ext cx="464820" cy="254000"/>
    <xdr:sp macro="" textlink="">
      <xdr:nvSpPr>
        <xdr:cNvPr id="91" name="テキスト ボックス 90"/>
        <xdr:cNvSpPr txBox="1"/>
      </xdr:nvSpPr>
      <xdr:spPr>
        <a:xfrm>
          <a:off x="895350" y="65233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100" name="テキスト ボックス 99"/>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840" cy="259080"/>
    <xdr:sp macro="" textlink="">
      <xdr:nvSpPr>
        <xdr:cNvPr id="103" name="テキスト ボックス 102"/>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0550" cy="254000"/>
    <xdr:sp macro="" textlink="">
      <xdr:nvSpPr>
        <xdr:cNvPr id="105" name="テキスト ボックス 104"/>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0550" cy="259080"/>
    <xdr:sp macro="" textlink="">
      <xdr:nvSpPr>
        <xdr:cNvPr id="107" name="テキスト ボックス 106"/>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9" name="テキスト ボックス 108"/>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0720" cy="258445"/>
    <xdr:sp macro="" textlink="">
      <xdr:nvSpPr>
        <xdr:cNvPr id="111" name="テキスト ボックス 110"/>
        <xdr:cNvSpPr txBox="1"/>
      </xdr:nvSpPr>
      <xdr:spPr>
        <a:xfrm>
          <a:off x="76200" y="8766175"/>
          <a:ext cx="6807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720" cy="259080"/>
    <xdr:sp macro="" textlink="">
      <xdr:nvSpPr>
        <xdr:cNvPr id="113" name="テキスト ボックス 112"/>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720" cy="254000"/>
    <xdr:sp macro="" textlink="">
      <xdr:nvSpPr>
        <xdr:cNvPr id="115" name="テキスト ボックス 114"/>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xdr:rowOff>
    </xdr:from>
    <xdr:to xmlns:xdr="http://schemas.openxmlformats.org/drawingml/2006/spreadsheetDrawing">
      <xdr:col>24</xdr:col>
      <xdr:colOff>62865</xdr:colOff>
      <xdr:row>59</xdr:row>
      <xdr:rowOff>12700</xdr:rowOff>
    </xdr:to>
    <xdr:cxnSp macro="">
      <xdr:nvCxnSpPr>
        <xdr:cNvPr id="117" name="直線コネクタ 116"/>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16510</xdr:rowOff>
    </xdr:from>
    <xdr:ext cx="534670" cy="259080"/>
    <xdr:sp macro="" textlink="">
      <xdr:nvSpPr>
        <xdr:cNvPr id="118" name="総務費最小値テキスト"/>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12700</xdr:rowOff>
    </xdr:from>
    <xdr:to xmlns:xdr="http://schemas.openxmlformats.org/drawingml/2006/spreadsheetDrawing">
      <xdr:col>24</xdr:col>
      <xdr:colOff>152400</xdr:colOff>
      <xdr:row>59</xdr:row>
      <xdr:rowOff>12700</xdr:rowOff>
    </xdr:to>
    <xdr:cxnSp macro="">
      <xdr:nvCxnSpPr>
        <xdr:cNvPr id="119" name="直線コネクタ 118"/>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124460</xdr:rowOff>
    </xdr:from>
    <xdr:ext cx="690245" cy="259080"/>
    <xdr:sp macro="" textlink="">
      <xdr:nvSpPr>
        <xdr:cNvPr id="120" name="総務費最大値テキスト"/>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6350</xdr:rowOff>
    </xdr:from>
    <xdr:to xmlns:xdr="http://schemas.openxmlformats.org/drawingml/2006/spreadsheetDrawing">
      <xdr:col>24</xdr:col>
      <xdr:colOff>152400</xdr:colOff>
      <xdr:row>50</xdr:row>
      <xdr:rowOff>6350</xdr:rowOff>
    </xdr:to>
    <xdr:cxnSp macro="">
      <xdr:nvCxnSpPr>
        <xdr:cNvPr id="121" name="直線コネクタ 120"/>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114300</xdr:rowOff>
    </xdr:from>
    <xdr:to xmlns:xdr="http://schemas.openxmlformats.org/drawingml/2006/spreadsheetDrawing">
      <xdr:col>24</xdr:col>
      <xdr:colOff>63500</xdr:colOff>
      <xdr:row>58</xdr:row>
      <xdr:rowOff>137795</xdr:rowOff>
    </xdr:to>
    <xdr:cxnSp macro="">
      <xdr:nvCxnSpPr>
        <xdr:cNvPr id="122" name="直線コネクタ 121"/>
        <xdr:cNvCxnSpPr/>
      </xdr:nvCxnSpPr>
      <xdr:spPr>
        <a:xfrm>
          <a:off x="3797300" y="1005840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598805" cy="259080"/>
    <xdr:sp macro="" textlink="">
      <xdr:nvSpPr>
        <xdr:cNvPr id="123" name="総務費平均値テキスト"/>
        <xdr:cNvSpPr txBox="1"/>
      </xdr:nvSpPr>
      <xdr:spPr>
        <a:xfrm>
          <a:off x="4686300" y="9763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139700</xdr:rowOff>
    </xdr:from>
    <xdr:to xmlns:xdr="http://schemas.openxmlformats.org/drawingml/2006/spreadsheetDrawing">
      <xdr:col>24</xdr:col>
      <xdr:colOff>114300</xdr:colOff>
      <xdr:row>58</xdr:row>
      <xdr:rowOff>69850</xdr:rowOff>
    </xdr:to>
    <xdr:sp macro="" textlink="">
      <xdr:nvSpPr>
        <xdr:cNvPr id="124" name="フローチャート: 判断 123"/>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110490</xdr:rowOff>
    </xdr:from>
    <xdr:to xmlns:xdr="http://schemas.openxmlformats.org/drawingml/2006/spreadsheetDrawing">
      <xdr:col>19</xdr:col>
      <xdr:colOff>177800</xdr:colOff>
      <xdr:row>58</xdr:row>
      <xdr:rowOff>114300</xdr:rowOff>
    </xdr:to>
    <xdr:cxnSp macro="">
      <xdr:nvCxnSpPr>
        <xdr:cNvPr id="125" name="直線コネクタ 124"/>
        <xdr:cNvCxnSpPr/>
      </xdr:nvCxnSpPr>
      <xdr:spPr>
        <a:xfrm>
          <a:off x="2908300" y="100545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130175</xdr:rowOff>
    </xdr:from>
    <xdr:to xmlns:xdr="http://schemas.openxmlformats.org/drawingml/2006/spreadsheetDrawing">
      <xdr:col>20</xdr:col>
      <xdr:colOff>38100</xdr:colOff>
      <xdr:row>58</xdr:row>
      <xdr:rowOff>60325</xdr:rowOff>
    </xdr:to>
    <xdr:sp macro="" textlink="">
      <xdr:nvSpPr>
        <xdr:cNvPr id="126" name="フローチャート: 判断 125"/>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76835</xdr:rowOff>
    </xdr:from>
    <xdr:ext cx="593725" cy="254000"/>
    <xdr:sp macro="" textlink="">
      <xdr:nvSpPr>
        <xdr:cNvPr id="127" name="テキスト ボックス 126"/>
        <xdr:cNvSpPr txBox="1"/>
      </xdr:nvSpPr>
      <xdr:spPr>
        <a:xfrm>
          <a:off x="3497580" y="96780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55880</xdr:rowOff>
    </xdr:from>
    <xdr:to xmlns:xdr="http://schemas.openxmlformats.org/drawingml/2006/spreadsheetDrawing">
      <xdr:col>15</xdr:col>
      <xdr:colOff>50800</xdr:colOff>
      <xdr:row>58</xdr:row>
      <xdr:rowOff>110490</xdr:rowOff>
    </xdr:to>
    <xdr:cxnSp macro="">
      <xdr:nvCxnSpPr>
        <xdr:cNvPr id="128" name="直線コネクタ 127"/>
        <xdr:cNvCxnSpPr/>
      </xdr:nvCxnSpPr>
      <xdr:spPr>
        <a:xfrm>
          <a:off x="2019300" y="99999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78740</xdr:rowOff>
    </xdr:to>
    <xdr:sp macro="" textlink="">
      <xdr:nvSpPr>
        <xdr:cNvPr id="129" name="フローチャート: 判断 128"/>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95250</xdr:rowOff>
    </xdr:from>
    <xdr:ext cx="593725" cy="259080"/>
    <xdr:sp macro="" textlink="">
      <xdr:nvSpPr>
        <xdr:cNvPr id="130" name="テキスト ボックス 129"/>
        <xdr:cNvSpPr txBox="1"/>
      </xdr:nvSpPr>
      <xdr:spPr>
        <a:xfrm>
          <a:off x="2608580" y="9696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55880</xdr:rowOff>
    </xdr:from>
    <xdr:to xmlns:xdr="http://schemas.openxmlformats.org/drawingml/2006/spreadsheetDrawing">
      <xdr:col>10</xdr:col>
      <xdr:colOff>114300</xdr:colOff>
      <xdr:row>59</xdr:row>
      <xdr:rowOff>5080</xdr:rowOff>
    </xdr:to>
    <xdr:cxnSp macro="">
      <xdr:nvCxnSpPr>
        <xdr:cNvPr id="131" name="直線コネクタ 130"/>
        <xdr:cNvCxnSpPr/>
      </xdr:nvCxnSpPr>
      <xdr:spPr>
        <a:xfrm flipV="1">
          <a:off x="1130300" y="999998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78105</xdr:rowOff>
    </xdr:from>
    <xdr:to xmlns:xdr="http://schemas.openxmlformats.org/drawingml/2006/spreadsheetDrawing">
      <xdr:col>10</xdr:col>
      <xdr:colOff>165100</xdr:colOff>
      <xdr:row>58</xdr:row>
      <xdr:rowOff>8255</xdr:rowOff>
    </xdr:to>
    <xdr:sp macro="" textlink="">
      <xdr:nvSpPr>
        <xdr:cNvPr id="132" name="フローチャート: 判断 131"/>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24765</xdr:rowOff>
    </xdr:from>
    <xdr:ext cx="593725" cy="259080"/>
    <xdr:sp macro="" textlink="">
      <xdr:nvSpPr>
        <xdr:cNvPr id="133" name="テキスト ボックス 132"/>
        <xdr:cNvSpPr txBox="1"/>
      </xdr:nvSpPr>
      <xdr:spPr>
        <a:xfrm>
          <a:off x="1719580" y="96259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34" name="フローチャート: 判断 133"/>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155575</xdr:rowOff>
    </xdr:from>
    <xdr:ext cx="593725" cy="254000"/>
    <xdr:sp macro="" textlink="">
      <xdr:nvSpPr>
        <xdr:cNvPr id="135" name="テキスト ボックス 134"/>
        <xdr:cNvSpPr txBox="1"/>
      </xdr:nvSpPr>
      <xdr:spPr>
        <a:xfrm>
          <a:off x="830580" y="97567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86995</xdr:rowOff>
    </xdr:from>
    <xdr:to xmlns:xdr="http://schemas.openxmlformats.org/drawingml/2006/spreadsheetDrawing">
      <xdr:col>24</xdr:col>
      <xdr:colOff>114300</xdr:colOff>
      <xdr:row>59</xdr:row>
      <xdr:rowOff>17780</xdr:rowOff>
    </xdr:to>
    <xdr:sp macro="" textlink="">
      <xdr:nvSpPr>
        <xdr:cNvPr id="141" name="楕円 140"/>
        <xdr:cNvSpPr/>
      </xdr:nvSpPr>
      <xdr:spPr>
        <a:xfrm>
          <a:off x="45847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1905</xdr:rowOff>
    </xdr:from>
    <xdr:ext cx="598805" cy="259080"/>
    <xdr:sp macro="" textlink="">
      <xdr:nvSpPr>
        <xdr:cNvPr id="142" name="総務費該当値テキスト"/>
        <xdr:cNvSpPr txBox="1"/>
      </xdr:nvSpPr>
      <xdr:spPr>
        <a:xfrm>
          <a:off x="4686300" y="9946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63500</xdr:rowOff>
    </xdr:from>
    <xdr:to xmlns:xdr="http://schemas.openxmlformats.org/drawingml/2006/spreadsheetDrawing">
      <xdr:col>20</xdr:col>
      <xdr:colOff>38100</xdr:colOff>
      <xdr:row>58</xdr:row>
      <xdr:rowOff>165100</xdr:rowOff>
    </xdr:to>
    <xdr:sp macro="" textlink="">
      <xdr:nvSpPr>
        <xdr:cNvPr id="143" name="楕円 142"/>
        <xdr:cNvSpPr/>
      </xdr:nvSpPr>
      <xdr:spPr>
        <a:xfrm>
          <a:off x="3746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156210</xdr:rowOff>
    </xdr:from>
    <xdr:ext cx="593725" cy="254000"/>
    <xdr:sp macro="" textlink="">
      <xdr:nvSpPr>
        <xdr:cNvPr id="144" name="テキスト ボックス 143"/>
        <xdr:cNvSpPr txBox="1"/>
      </xdr:nvSpPr>
      <xdr:spPr>
        <a:xfrm>
          <a:off x="3497580" y="101003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59690</xdr:rowOff>
    </xdr:from>
    <xdr:to xmlns:xdr="http://schemas.openxmlformats.org/drawingml/2006/spreadsheetDrawing">
      <xdr:col>15</xdr:col>
      <xdr:colOff>101600</xdr:colOff>
      <xdr:row>58</xdr:row>
      <xdr:rowOff>161290</xdr:rowOff>
    </xdr:to>
    <xdr:sp macro="" textlink="">
      <xdr:nvSpPr>
        <xdr:cNvPr id="145" name="楕円 144"/>
        <xdr:cNvSpPr/>
      </xdr:nvSpPr>
      <xdr:spPr>
        <a:xfrm>
          <a:off x="2857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152400</xdr:rowOff>
    </xdr:from>
    <xdr:ext cx="593725" cy="259080"/>
    <xdr:sp macro="" textlink="">
      <xdr:nvSpPr>
        <xdr:cNvPr id="146" name="テキスト ボックス 145"/>
        <xdr:cNvSpPr txBox="1"/>
      </xdr:nvSpPr>
      <xdr:spPr>
        <a:xfrm>
          <a:off x="2608580" y="100965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47" name="楕円 146"/>
        <xdr:cNvSpPr/>
      </xdr:nvSpPr>
      <xdr:spPr>
        <a:xfrm>
          <a:off x="196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98425</xdr:rowOff>
    </xdr:from>
    <xdr:ext cx="593725" cy="254000"/>
    <xdr:sp macro="" textlink="">
      <xdr:nvSpPr>
        <xdr:cNvPr id="148" name="テキスト ボックス 147"/>
        <xdr:cNvSpPr txBox="1"/>
      </xdr:nvSpPr>
      <xdr:spPr>
        <a:xfrm>
          <a:off x="1719580" y="100425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125730</xdr:rowOff>
    </xdr:from>
    <xdr:to xmlns:xdr="http://schemas.openxmlformats.org/drawingml/2006/spreadsheetDrawing">
      <xdr:col>6</xdr:col>
      <xdr:colOff>38100</xdr:colOff>
      <xdr:row>59</xdr:row>
      <xdr:rowOff>55880</xdr:rowOff>
    </xdr:to>
    <xdr:sp macro="" textlink="">
      <xdr:nvSpPr>
        <xdr:cNvPr id="149" name="楕円 148"/>
        <xdr:cNvSpPr/>
      </xdr:nvSpPr>
      <xdr:spPr>
        <a:xfrm>
          <a:off x="10795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46990</xdr:rowOff>
    </xdr:from>
    <xdr:ext cx="529590" cy="259080"/>
    <xdr:sp macro="" textlink="">
      <xdr:nvSpPr>
        <xdr:cNvPr id="150" name="テキスト ボックス 149"/>
        <xdr:cNvSpPr txBox="1"/>
      </xdr:nvSpPr>
      <xdr:spPr>
        <a:xfrm>
          <a:off x="862965" y="10162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9" name="テキスト ボックス 158"/>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3840" cy="254000"/>
    <xdr:sp macro="" textlink="">
      <xdr:nvSpPr>
        <xdr:cNvPr id="161" name="テキスト ボックス 160"/>
        <xdr:cNvSpPr txBox="1"/>
      </xdr:nvSpPr>
      <xdr:spPr>
        <a:xfrm>
          <a:off x="513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0550" cy="259080"/>
    <xdr:sp macro="" textlink="">
      <xdr:nvSpPr>
        <xdr:cNvPr id="163" name="テキスト ボックス 162"/>
        <xdr:cNvSpPr txBox="1"/>
      </xdr:nvSpPr>
      <xdr:spPr>
        <a:xfrm>
          <a:off x="166370" y="1344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0550" cy="259080"/>
    <xdr:sp macro="" textlink="">
      <xdr:nvSpPr>
        <xdr:cNvPr id="165" name="テキスト ボックス 164"/>
        <xdr:cNvSpPr txBox="1"/>
      </xdr:nvSpPr>
      <xdr:spPr>
        <a:xfrm>
          <a:off x="166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0550" cy="254000"/>
    <xdr:sp macro="" textlink="">
      <xdr:nvSpPr>
        <xdr:cNvPr id="167" name="テキスト ボックス 166"/>
        <xdr:cNvSpPr txBox="1"/>
      </xdr:nvSpPr>
      <xdr:spPr>
        <a:xfrm>
          <a:off x="166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0550" cy="259080"/>
    <xdr:sp macro="" textlink="">
      <xdr:nvSpPr>
        <xdr:cNvPr id="169" name="テキスト ボックス 168"/>
        <xdr:cNvSpPr txBox="1"/>
      </xdr:nvSpPr>
      <xdr:spPr>
        <a:xfrm>
          <a:off x="166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0550" cy="259080"/>
    <xdr:sp macro="" textlink="">
      <xdr:nvSpPr>
        <xdr:cNvPr id="171" name="テキスト ボックス 170"/>
        <xdr:cNvSpPr txBox="1"/>
      </xdr:nvSpPr>
      <xdr:spPr>
        <a:xfrm>
          <a:off x="166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73" name="テキスト ボックス 172"/>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43815</xdr:rowOff>
    </xdr:from>
    <xdr:to xmlns:xdr="http://schemas.openxmlformats.org/drawingml/2006/spreadsheetDrawing">
      <xdr:col>24</xdr:col>
      <xdr:colOff>62865</xdr:colOff>
      <xdr:row>78</xdr:row>
      <xdr:rowOff>104140</xdr:rowOff>
    </xdr:to>
    <xdr:cxnSp macro="">
      <xdr:nvCxnSpPr>
        <xdr:cNvPr id="175" name="直線コネクタ 174"/>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107950</xdr:rowOff>
    </xdr:from>
    <xdr:ext cx="598805" cy="259080"/>
    <xdr:sp macro="" textlink="">
      <xdr:nvSpPr>
        <xdr:cNvPr id="176" name="民生費最小値テキスト"/>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104140</xdr:rowOff>
    </xdr:from>
    <xdr:to xmlns:xdr="http://schemas.openxmlformats.org/drawingml/2006/spreadsheetDrawing">
      <xdr:col>24</xdr:col>
      <xdr:colOff>152400</xdr:colOff>
      <xdr:row>78</xdr:row>
      <xdr:rowOff>104140</xdr:rowOff>
    </xdr:to>
    <xdr:cxnSp macro="">
      <xdr:nvCxnSpPr>
        <xdr:cNvPr id="177" name="直線コネクタ 176"/>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98805" cy="259080"/>
    <xdr:sp macro="" textlink="">
      <xdr:nvSpPr>
        <xdr:cNvPr id="178" name="民生費最大値テキスト"/>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43815</xdr:rowOff>
    </xdr:from>
    <xdr:to xmlns:xdr="http://schemas.openxmlformats.org/drawingml/2006/spreadsheetDrawing">
      <xdr:col>24</xdr:col>
      <xdr:colOff>152400</xdr:colOff>
      <xdr:row>71</xdr:row>
      <xdr:rowOff>43815</xdr:rowOff>
    </xdr:to>
    <xdr:cxnSp macro="">
      <xdr:nvCxnSpPr>
        <xdr:cNvPr id="179" name="直線コネクタ 178"/>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149860</xdr:rowOff>
    </xdr:from>
    <xdr:to xmlns:xdr="http://schemas.openxmlformats.org/drawingml/2006/spreadsheetDrawing">
      <xdr:col>24</xdr:col>
      <xdr:colOff>63500</xdr:colOff>
      <xdr:row>78</xdr:row>
      <xdr:rowOff>25400</xdr:rowOff>
    </xdr:to>
    <xdr:cxnSp macro="">
      <xdr:nvCxnSpPr>
        <xdr:cNvPr id="180" name="直線コネクタ 179"/>
        <xdr:cNvCxnSpPr/>
      </xdr:nvCxnSpPr>
      <xdr:spPr>
        <a:xfrm flipV="1">
          <a:off x="3797300" y="1335151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118745</xdr:rowOff>
    </xdr:from>
    <xdr:ext cx="598805" cy="259080"/>
    <xdr:sp macro="" textlink="">
      <xdr:nvSpPr>
        <xdr:cNvPr id="181" name="民生費平均値テキスト"/>
        <xdr:cNvSpPr txBox="1"/>
      </xdr:nvSpPr>
      <xdr:spPr>
        <a:xfrm>
          <a:off x="4686300" y="12977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95885</xdr:rowOff>
    </xdr:from>
    <xdr:to xmlns:xdr="http://schemas.openxmlformats.org/drawingml/2006/spreadsheetDrawing">
      <xdr:col>24</xdr:col>
      <xdr:colOff>114300</xdr:colOff>
      <xdr:row>77</xdr:row>
      <xdr:rowOff>26035</xdr:rowOff>
    </xdr:to>
    <xdr:sp macro="" textlink="">
      <xdr:nvSpPr>
        <xdr:cNvPr id="182" name="フローチャート: 判断 181"/>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xdr:rowOff>
    </xdr:from>
    <xdr:to xmlns:xdr="http://schemas.openxmlformats.org/drawingml/2006/spreadsheetDrawing">
      <xdr:col>19</xdr:col>
      <xdr:colOff>177800</xdr:colOff>
      <xdr:row>78</xdr:row>
      <xdr:rowOff>25400</xdr:rowOff>
    </xdr:to>
    <xdr:cxnSp macro="">
      <xdr:nvCxnSpPr>
        <xdr:cNvPr id="183" name="直線コネクタ 182"/>
        <xdr:cNvCxnSpPr/>
      </xdr:nvCxnSpPr>
      <xdr:spPr>
        <a:xfrm>
          <a:off x="2908300" y="133851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78105</xdr:rowOff>
    </xdr:to>
    <xdr:sp macro="" textlink="">
      <xdr:nvSpPr>
        <xdr:cNvPr id="184" name="フローチャート: 判断 183"/>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94615</xdr:rowOff>
    </xdr:from>
    <xdr:ext cx="593725" cy="259080"/>
    <xdr:sp macro="" textlink="">
      <xdr:nvSpPr>
        <xdr:cNvPr id="185" name="テキスト ボックス 184"/>
        <xdr:cNvSpPr txBox="1"/>
      </xdr:nvSpPr>
      <xdr:spPr>
        <a:xfrm>
          <a:off x="3497580" y="129533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88265</xdr:rowOff>
    </xdr:to>
    <xdr:cxnSp macro="">
      <xdr:nvCxnSpPr>
        <xdr:cNvPr id="186" name="直線コネクタ 185"/>
        <xdr:cNvCxnSpPr/>
      </xdr:nvCxnSpPr>
      <xdr:spPr>
        <a:xfrm flipV="1">
          <a:off x="2019300" y="1338516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114935</xdr:rowOff>
    </xdr:from>
    <xdr:to xmlns:xdr="http://schemas.openxmlformats.org/drawingml/2006/spreadsheetDrawing">
      <xdr:col>15</xdr:col>
      <xdr:colOff>101600</xdr:colOff>
      <xdr:row>77</xdr:row>
      <xdr:rowOff>45085</xdr:rowOff>
    </xdr:to>
    <xdr:sp macro="" textlink="">
      <xdr:nvSpPr>
        <xdr:cNvPr id="187" name="フローチャート: 判断 186"/>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61595</xdr:rowOff>
    </xdr:from>
    <xdr:ext cx="593725" cy="259080"/>
    <xdr:sp macro="" textlink="">
      <xdr:nvSpPr>
        <xdr:cNvPr id="188" name="テキスト ボックス 187"/>
        <xdr:cNvSpPr txBox="1"/>
      </xdr:nvSpPr>
      <xdr:spPr>
        <a:xfrm>
          <a:off x="2608580" y="12920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88265</xdr:rowOff>
    </xdr:from>
    <xdr:to xmlns:xdr="http://schemas.openxmlformats.org/drawingml/2006/spreadsheetDrawing">
      <xdr:col>10</xdr:col>
      <xdr:colOff>114300</xdr:colOff>
      <xdr:row>78</xdr:row>
      <xdr:rowOff>98425</xdr:rowOff>
    </xdr:to>
    <xdr:cxnSp macro="">
      <xdr:nvCxnSpPr>
        <xdr:cNvPr id="189" name="直線コネクタ 188"/>
        <xdr:cNvCxnSpPr/>
      </xdr:nvCxnSpPr>
      <xdr:spPr>
        <a:xfrm flipV="1">
          <a:off x="1130300" y="134613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55245</xdr:rowOff>
    </xdr:from>
    <xdr:to xmlns:xdr="http://schemas.openxmlformats.org/drawingml/2006/spreadsheetDrawing">
      <xdr:col>10</xdr:col>
      <xdr:colOff>165100</xdr:colOff>
      <xdr:row>77</xdr:row>
      <xdr:rowOff>156845</xdr:rowOff>
    </xdr:to>
    <xdr:sp macro="" textlink="">
      <xdr:nvSpPr>
        <xdr:cNvPr id="190" name="フローチャート: 判断 189"/>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1905</xdr:rowOff>
    </xdr:from>
    <xdr:ext cx="593725" cy="259080"/>
    <xdr:sp macro="" textlink="">
      <xdr:nvSpPr>
        <xdr:cNvPr id="191" name="テキスト ボックス 190"/>
        <xdr:cNvSpPr txBox="1"/>
      </xdr:nvSpPr>
      <xdr:spPr>
        <a:xfrm>
          <a:off x="1719580" y="130321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92" name="フローチャート: 判断 191"/>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93725" cy="259080"/>
    <xdr:sp macro="" textlink="">
      <xdr:nvSpPr>
        <xdr:cNvPr id="193" name="テキスト ボックス 192"/>
        <xdr:cNvSpPr txBox="1"/>
      </xdr:nvSpPr>
      <xdr:spPr>
        <a:xfrm>
          <a:off x="830580" y="130454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99060</xdr:rowOff>
    </xdr:from>
    <xdr:to xmlns:xdr="http://schemas.openxmlformats.org/drawingml/2006/spreadsheetDrawing">
      <xdr:col>24</xdr:col>
      <xdr:colOff>114300</xdr:colOff>
      <xdr:row>78</xdr:row>
      <xdr:rowOff>29210</xdr:rowOff>
    </xdr:to>
    <xdr:sp macro="" textlink="">
      <xdr:nvSpPr>
        <xdr:cNvPr id="199" name="楕円 198"/>
        <xdr:cNvSpPr/>
      </xdr:nvSpPr>
      <xdr:spPr>
        <a:xfrm>
          <a:off x="45847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13970</xdr:rowOff>
    </xdr:from>
    <xdr:ext cx="598805" cy="259080"/>
    <xdr:sp macro="" textlink="">
      <xdr:nvSpPr>
        <xdr:cNvPr id="200" name="民生費該当値テキスト"/>
        <xdr:cNvSpPr txBox="1"/>
      </xdr:nvSpPr>
      <xdr:spPr>
        <a:xfrm>
          <a:off x="4686300" y="13215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146050</xdr:rowOff>
    </xdr:from>
    <xdr:to xmlns:xdr="http://schemas.openxmlformats.org/drawingml/2006/spreadsheetDrawing">
      <xdr:col>20</xdr:col>
      <xdr:colOff>38100</xdr:colOff>
      <xdr:row>78</xdr:row>
      <xdr:rowOff>76200</xdr:rowOff>
    </xdr:to>
    <xdr:sp macro="" textlink="">
      <xdr:nvSpPr>
        <xdr:cNvPr id="201" name="楕円 200"/>
        <xdr:cNvSpPr/>
      </xdr:nvSpPr>
      <xdr:spPr>
        <a:xfrm>
          <a:off x="3746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67310</xdr:rowOff>
    </xdr:from>
    <xdr:ext cx="593725" cy="259080"/>
    <xdr:sp macro="" textlink="">
      <xdr:nvSpPr>
        <xdr:cNvPr id="202" name="テキスト ボックス 201"/>
        <xdr:cNvSpPr txBox="1"/>
      </xdr:nvSpPr>
      <xdr:spPr>
        <a:xfrm>
          <a:off x="3497580" y="134404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132715</xdr:rowOff>
    </xdr:from>
    <xdr:to xmlns:xdr="http://schemas.openxmlformats.org/drawingml/2006/spreadsheetDrawing">
      <xdr:col>15</xdr:col>
      <xdr:colOff>101600</xdr:colOff>
      <xdr:row>78</xdr:row>
      <xdr:rowOff>63500</xdr:rowOff>
    </xdr:to>
    <xdr:sp macro="" textlink="">
      <xdr:nvSpPr>
        <xdr:cNvPr id="203" name="楕円 202"/>
        <xdr:cNvSpPr/>
      </xdr:nvSpPr>
      <xdr:spPr>
        <a:xfrm>
          <a:off x="2857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53975</xdr:rowOff>
    </xdr:from>
    <xdr:ext cx="593725" cy="254000"/>
    <xdr:sp macro="" textlink="">
      <xdr:nvSpPr>
        <xdr:cNvPr id="204" name="テキスト ボックス 203"/>
        <xdr:cNvSpPr txBox="1"/>
      </xdr:nvSpPr>
      <xdr:spPr>
        <a:xfrm>
          <a:off x="2608580" y="134270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37465</xdr:rowOff>
    </xdr:from>
    <xdr:to xmlns:xdr="http://schemas.openxmlformats.org/drawingml/2006/spreadsheetDrawing">
      <xdr:col>10</xdr:col>
      <xdr:colOff>165100</xdr:colOff>
      <xdr:row>78</xdr:row>
      <xdr:rowOff>139065</xdr:rowOff>
    </xdr:to>
    <xdr:sp macro="" textlink="">
      <xdr:nvSpPr>
        <xdr:cNvPr id="205" name="楕円 204"/>
        <xdr:cNvSpPr/>
      </xdr:nvSpPr>
      <xdr:spPr>
        <a:xfrm>
          <a:off x="1968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130175</xdr:rowOff>
    </xdr:from>
    <xdr:ext cx="593725" cy="259080"/>
    <xdr:sp macro="" textlink="">
      <xdr:nvSpPr>
        <xdr:cNvPr id="206" name="テキスト ボックス 205"/>
        <xdr:cNvSpPr txBox="1"/>
      </xdr:nvSpPr>
      <xdr:spPr>
        <a:xfrm>
          <a:off x="1719580" y="135032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47625</xdr:rowOff>
    </xdr:from>
    <xdr:to xmlns:xdr="http://schemas.openxmlformats.org/drawingml/2006/spreadsheetDrawing">
      <xdr:col>6</xdr:col>
      <xdr:colOff>38100</xdr:colOff>
      <xdr:row>78</xdr:row>
      <xdr:rowOff>149225</xdr:rowOff>
    </xdr:to>
    <xdr:sp macro="" textlink="">
      <xdr:nvSpPr>
        <xdr:cNvPr id="207" name="楕円 206"/>
        <xdr:cNvSpPr/>
      </xdr:nvSpPr>
      <xdr:spPr>
        <a:xfrm>
          <a:off x="1079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140335</xdr:rowOff>
    </xdr:from>
    <xdr:ext cx="593725" cy="259080"/>
    <xdr:sp macro="" textlink="">
      <xdr:nvSpPr>
        <xdr:cNvPr id="208" name="テキスト ボックス 207"/>
        <xdr:cNvSpPr txBox="1"/>
      </xdr:nvSpPr>
      <xdr:spPr>
        <a:xfrm>
          <a:off x="830580" y="135134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7" name="テキスト ボックス 216"/>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3840" cy="254000"/>
    <xdr:sp macro="" textlink="">
      <xdr:nvSpPr>
        <xdr:cNvPr id="220" name="テキスト ボックス 219"/>
        <xdr:cNvSpPr txBox="1"/>
      </xdr:nvSpPr>
      <xdr:spPr>
        <a:xfrm>
          <a:off x="513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0720" cy="254000"/>
    <xdr:sp macro="" textlink="">
      <xdr:nvSpPr>
        <xdr:cNvPr id="222" name="テキスト ボックス 221"/>
        <xdr:cNvSpPr txBox="1"/>
      </xdr:nvSpPr>
      <xdr:spPr>
        <a:xfrm>
          <a:off x="76200" y="163423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0720" cy="254000"/>
    <xdr:sp macro="" textlink="">
      <xdr:nvSpPr>
        <xdr:cNvPr id="224" name="テキスト ボックス 223"/>
        <xdr:cNvSpPr txBox="1"/>
      </xdr:nvSpPr>
      <xdr:spPr>
        <a:xfrm>
          <a:off x="76200" y="158851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0720" cy="254000"/>
    <xdr:sp macro="" textlink="">
      <xdr:nvSpPr>
        <xdr:cNvPr id="226" name="テキスト ボックス 225"/>
        <xdr:cNvSpPr txBox="1"/>
      </xdr:nvSpPr>
      <xdr:spPr>
        <a:xfrm>
          <a:off x="76200" y="154279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0720" cy="254000"/>
    <xdr:sp macro="" textlink="">
      <xdr:nvSpPr>
        <xdr:cNvPr id="228" name="テキスト ボックス 227"/>
        <xdr:cNvSpPr txBox="1"/>
      </xdr:nvSpPr>
      <xdr:spPr>
        <a:xfrm>
          <a:off x="76200" y="14970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133985</xdr:rowOff>
    </xdr:from>
    <xdr:to xmlns:xdr="http://schemas.openxmlformats.org/drawingml/2006/spreadsheetDrawing">
      <xdr:col>24</xdr:col>
      <xdr:colOff>62865</xdr:colOff>
      <xdr:row>98</xdr:row>
      <xdr:rowOff>126365</xdr:rowOff>
    </xdr:to>
    <xdr:cxnSp macro="">
      <xdr:nvCxnSpPr>
        <xdr:cNvPr id="230" name="直線コネクタ 229"/>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140335</xdr:rowOff>
    </xdr:from>
    <xdr:ext cx="534670" cy="259080"/>
    <xdr:sp macro="" textlink="">
      <xdr:nvSpPr>
        <xdr:cNvPr id="231" name="衛生費最小値テキスト"/>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126365</xdr:rowOff>
    </xdr:from>
    <xdr:to xmlns:xdr="http://schemas.openxmlformats.org/drawingml/2006/spreadsheetDrawing">
      <xdr:col>24</xdr:col>
      <xdr:colOff>152400</xdr:colOff>
      <xdr:row>98</xdr:row>
      <xdr:rowOff>126365</xdr:rowOff>
    </xdr:to>
    <xdr:cxnSp macro="">
      <xdr:nvCxnSpPr>
        <xdr:cNvPr id="232" name="直線コネクタ 231"/>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80645</xdr:rowOff>
    </xdr:from>
    <xdr:ext cx="690245" cy="259080"/>
    <xdr:sp macro="" textlink="">
      <xdr:nvSpPr>
        <xdr:cNvPr id="233" name="衛生費最大値テキスト"/>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133985</xdr:rowOff>
    </xdr:from>
    <xdr:to xmlns:xdr="http://schemas.openxmlformats.org/drawingml/2006/spreadsheetDrawing">
      <xdr:col>24</xdr:col>
      <xdr:colOff>152400</xdr:colOff>
      <xdr:row>91</xdr:row>
      <xdr:rowOff>133985</xdr:rowOff>
    </xdr:to>
    <xdr:cxnSp macro="">
      <xdr:nvCxnSpPr>
        <xdr:cNvPr id="234" name="直線コネクタ 233"/>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115570</xdr:rowOff>
    </xdr:from>
    <xdr:to xmlns:xdr="http://schemas.openxmlformats.org/drawingml/2006/spreadsheetDrawing">
      <xdr:col>24</xdr:col>
      <xdr:colOff>63500</xdr:colOff>
      <xdr:row>98</xdr:row>
      <xdr:rowOff>116840</xdr:rowOff>
    </xdr:to>
    <xdr:cxnSp macro="">
      <xdr:nvCxnSpPr>
        <xdr:cNvPr id="235" name="直線コネクタ 234"/>
        <xdr:cNvCxnSpPr/>
      </xdr:nvCxnSpPr>
      <xdr:spPr>
        <a:xfrm>
          <a:off x="3797300" y="169176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57785</xdr:rowOff>
    </xdr:from>
    <xdr:ext cx="598805" cy="259080"/>
    <xdr:sp macro="" textlink="">
      <xdr:nvSpPr>
        <xdr:cNvPr id="236" name="衛生費平均値テキスト"/>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37" name="フローチャート: 判断 236"/>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113030</xdr:rowOff>
    </xdr:from>
    <xdr:to xmlns:xdr="http://schemas.openxmlformats.org/drawingml/2006/spreadsheetDrawing">
      <xdr:col>19</xdr:col>
      <xdr:colOff>177800</xdr:colOff>
      <xdr:row>98</xdr:row>
      <xdr:rowOff>115570</xdr:rowOff>
    </xdr:to>
    <xdr:cxnSp macro="">
      <xdr:nvCxnSpPr>
        <xdr:cNvPr id="238" name="直線コネクタ 237"/>
        <xdr:cNvCxnSpPr/>
      </xdr:nvCxnSpPr>
      <xdr:spPr>
        <a:xfrm>
          <a:off x="2908300" y="1691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45720</xdr:rowOff>
    </xdr:from>
    <xdr:to xmlns:xdr="http://schemas.openxmlformats.org/drawingml/2006/spreadsheetDrawing">
      <xdr:col>20</xdr:col>
      <xdr:colOff>38100</xdr:colOff>
      <xdr:row>98</xdr:row>
      <xdr:rowOff>147320</xdr:rowOff>
    </xdr:to>
    <xdr:sp macro="" textlink="">
      <xdr:nvSpPr>
        <xdr:cNvPr id="239" name="フローチャート: 判断 238"/>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164465</xdr:rowOff>
    </xdr:from>
    <xdr:ext cx="529590" cy="259080"/>
    <xdr:sp macro="" textlink="">
      <xdr:nvSpPr>
        <xdr:cNvPr id="240" name="テキスト ボックス 239"/>
        <xdr:cNvSpPr txBox="1"/>
      </xdr:nvSpPr>
      <xdr:spPr>
        <a:xfrm>
          <a:off x="3529965" y="16623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113030</xdr:rowOff>
    </xdr:from>
    <xdr:to xmlns:xdr="http://schemas.openxmlformats.org/drawingml/2006/spreadsheetDrawing">
      <xdr:col>15</xdr:col>
      <xdr:colOff>50800</xdr:colOff>
      <xdr:row>98</xdr:row>
      <xdr:rowOff>118745</xdr:rowOff>
    </xdr:to>
    <xdr:cxnSp macro="">
      <xdr:nvCxnSpPr>
        <xdr:cNvPr id="241" name="直線コネクタ 240"/>
        <xdr:cNvCxnSpPr/>
      </xdr:nvCxnSpPr>
      <xdr:spPr>
        <a:xfrm flipV="1">
          <a:off x="2019300" y="169151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49530</xdr:rowOff>
    </xdr:from>
    <xdr:to xmlns:xdr="http://schemas.openxmlformats.org/drawingml/2006/spreadsheetDrawing">
      <xdr:col>15</xdr:col>
      <xdr:colOff>101600</xdr:colOff>
      <xdr:row>98</xdr:row>
      <xdr:rowOff>151130</xdr:rowOff>
    </xdr:to>
    <xdr:sp macro="" textlink="">
      <xdr:nvSpPr>
        <xdr:cNvPr id="242" name="フローチャート: 判断 241"/>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167640</xdr:rowOff>
    </xdr:from>
    <xdr:ext cx="529590" cy="254000"/>
    <xdr:sp macro="" textlink="">
      <xdr:nvSpPr>
        <xdr:cNvPr id="243" name="テキスト ボックス 242"/>
        <xdr:cNvSpPr txBox="1"/>
      </xdr:nvSpPr>
      <xdr:spPr>
        <a:xfrm>
          <a:off x="2640965" y="16626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118745</xdr:rowOff>
    </xdr:from>
    <xdr:to xmlns:xdr="http://schemas.openxmlformats.org/drawingml/2006/spreadsheetDrawing">
      <xdr:col>10</xdr:col>
      <xdr:colOff>114300</xdr:colOff>
      <xdr:row>98</xdr:row>
      <xdr:rowOff>122555</xdr:rowOff>
    </xdr:to>
    <xdr:cxnSp macro="">
      <xdr:nvCxnSpPr>
        <xdr:cNvPr id="244" name="直線コネクタ 243"/>
        <xdr:cNvCxnSpPr/>
      </xdr:nvCxnSpPr>
      <xdr:spPr>
        <a:xfrm flipV="1">
          <a:off x="1130300" y="169208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53975</xdr:rowOff>
    </xdr:from>
    <xdr:to xmlns:xdr="http://schemas.openxmlformats.org/drawingml/2006/spreadsheetDrawing">
      <xdr:col>10</xdr:col>
      <xdr:colOff>165100</xdr:colOff>
      <xdr:row>98</xdr:row>
      <xdr:rowOff>155575</xdr:rowOff>
    </xdr:to>
    <xdr:sp macro="" textlink="">
      <xdr:nvSpPr>
        <xdr:cNvPr id="245" name="フローチャート: 判断 244"/>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635</xdr:rowOff>
    </xdr:from>
    <xdr:ext cx="529590" cy="259080"/>
    <xdr:sp macro="" textlink="">
      <xdr:nvSpPr>
        <xdr:cNvPr id="246" name="テキスト ボックス 245"/>
        <xdr:cNvSpPr txBox="1"/>
      </xdr:nvSpPr>
      <xdr:spPr>
        <a:xfrm>
          <a:off x="1751965" y="16631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47" name="フローチャート: 判断 246"/>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xdr:rowOff>
    </xdr:from>
    <xdr:ext cx="529590" cy="259080"/>
    <xdr:sp macro="" textlink="">
      <xdr:nvSpPr>
        <xdr:cNvPr id="248" name="テキスト ボックス 247"/>
        <xdr:cNvSpPr txBox="1"/>
      </xdr:nvSpPr>
      <xdr:spPr>
        <a:xfrm>
          <a:off x="862965" y="16633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66040</xdr:rowOff>
    </xdr:from>
    <xdr:to xmlns:xdr="http://schemas.openxmlformats.org/drawingml/2006/spreadsheetDrawing">
      <xdr:col>24</xdr:col>
      <xdr:colOff>114300</xdr:colOff>
      <xdr:row>98</xdr:row>
      <xdr:rowOff>167640</xdr:rowOff>
    </xdr:to>
    <xdr:sp macro="" textlink="">
      <xdr:nvSpPr>
        <xdr:cNvPr id="254" name="楕円 253"/>
        <xdr:cNvSpPr/>
      </xdr:nvSpPr>
      <xdr:spPr>
        <a:xfrm>
          <a:off x="45847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13335</xdr:rowOff>
    </xdr:from>
    <xdr:ext cx="534670" cy="259080"/>
    <xdr:sp macro="" textlink="">
      <xdr:nvSpPr>
        <xdr:cNvPr id="255" name="衛生費該当値テキスト"/>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64770</xdr:rowOff>
    </xdr:from>
    <xdr:to xmlns:xdr="http://schemas.openxmlformats.org/drawingml/2006/spreadsheetDrawing">
      <xdr:col>20</xdr:col>
      <xdr:colOff>38100</xdr:colOff>
      <xdr:row>98</xdr:row>
      <xdr:rowOff>166370</xdr:rowOff>
    </xdr:to>
    <xdr:sp macro="" textlink="">
      <xdr:nvSpPr>
        <xdr:cNvPr id="256" name="楕円 255"/>
        <xdr:cNvSpPr/>
      </xdr:nvSpPr>
      <xdr:spPr>
        <a:xfrm>
          <a:off x="3746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157480</xdr:rowOff>
    </xdr:from>
    <xdr:ext cx="529590" cy="254000"/>
    <xdr:sp macro="" textlink="">
      <xdr:nvSpPr>
        <xdr:cNvPr id="257" name="テキスト ボックス 256"/>
        <xdr:cNvSpPr txBox="1"/>
      </xdr:nvSpPr>
      <xdr:spPr>
        <a:xfrm>
          <a:off x="3529965" y="16959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62230</xdr:rowOff>
    </xdr:from>
    <xdr:to xmlns:xdr="http://schemas.openxmlformats.org/drawingml/2006/spreadsheetDrawing">
      <xdr:col>15</xdr:col>
      <xdr:colOff>101600</xdr:colOff>
      <xdr:row>98</xdr:row>
      <xdr:rowOff>163830</xdr:rowOff>
    </xdr:to>
    <xdr:sp macro="" textlink="">
      <xdr:nvSpPr>
        <xdr:cNvPr id="258" name="楕円 257"/>
        <xdr:cNvSpPr/>
      </xdr:nvSpPr>
      <xdr:spPr>
        <a:xfrm>
          <a:off x="2857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154940</xdr:rowOff>
    </xdr:from>
    <xdr:ext cx="529590" cy="254000"/>
    <xdr:sp macro="" textlink="">
      <xdr:nvSpPr>
        <xdr:cNvPr id="259" name="テキスト ボックス 258"/>
        <xdr:cNvSpPr txBox="1"/>
      </xdr:nvSpPr>
      <xdr:spPr>
        <a:xfrm>
          <a:off x="2640965" y="16957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67945</xdr:rowOff>
    </xdr:from>
    <xdr:to xmlns:xdr="http://schemas.openxmlformats.org/drawingml/2006/spreadsheetDrawing">
      <xdr:col>10</xdr:col>
      <xdr:colOff>165100</xdr:colOff>
      <xdr:row>98</xdr:row>
      <xdr:rowOff>169545</xdr:rowOff>
    </xdr:to>
    <xdr:sp macro="" textlink="">
      <xdr:nvSpPr>
        <xdr:cNvPr id="260" name="楕円 259"/>
        <xdr:cNvSpPr/>
      </xdr:nvSpPr>
      <xdr:spPr>
        <a:xfrm>
          <a:off x="1968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160655</xdr:rowOff>
    </xdr:from>
    <xdr:ext cx="529590" cy="259080"/>
    <xdr:sp macro="" textlink="">
      <xdr:nvSpPr>
        <xdr:cNvPr id="261" name="テキスト ボックス 260"/>
        <xdr:cNvSpPr txBox="1"/>
      </xdr:nvSpPr>
      <xdr:spPr>
        <a:xfrm>
          <a:off x="1751965" y="169627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71755</xdr:rowOff>
    </xdr:from>
    <xdr:to xmlns:xdr="http://schemas.openxmlformats.org/drawingml/2006/spreadsheetDrawing">
      <xdr:col>6</xdr:col>
      <xdr:colOff>38100</xdr:colOff>
      <xdr:row>99</xdr:row>
      <xdr:rowOff>1905</xdr:rowOff>
    </xdr:to>
    <xdr:sp macro="" textlink="">
      <xdr:nvSpPr>
        <xdr:cNvPr id="262" name="楕円 261"/>
        <xdr:cNvSpPr/>
      </xdr:nvSpPr>
      <xdr:spPr>
        <a:xfrm>
          <a:off x="1079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164465</xdr:rowOff>
    </xdr:from>
    <xdr:ext cx="529590" cy="259080"/>
    <xdr:sp macro="" textlink="">
      <xdr:nvSpPr>
        <xdr:cNvPr id="263" name="テキスト ボックス 262"/>
        <xdr:cNvSpPr txBox="1"/>
      </xdr:nvSpPr>
      <xdr:spPr>
        <a:xfrm>
          <a:off x="862965" y="16966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2" name="テキスト ボックス 271"/>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4" name="直線コネクタ 273"/>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3840" cy="254000"/>
    <xdr:sp macro="" textlink="">
      <xdr:nvSpPr>
        <xdr:cNvPr id="275" name="テキスト ボックス 274"/>
        <xdr:cNvSpPr txBox="1"/>
      </xdr:nvSpPr>
      <xdr:spPr>
        <a:xfrm>
          <a:off x="6355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4000"/>
    <xdr:sp macro="" textlink="">
      <xdr:nvSpPr>
        <xdr:cNvPr id="277" name="テキスト ボックス 276"/>
        <xdr:cNvSpPr txBox="1"/>
      </xdr:nvSpPr>
      <xdr:spPr>
        <a:xfrm>
          <a:off x="6072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8" name="直線コネクタ 277"/>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4000"/>
    <xdr:sp macro="" textlink="">
      <xdr:nvSpPr>
        <xdr:cNvPr id="279" name="テキスト ボックス 278"/>
        <xdr:cNvSpPr txBox="1"/>
      </xdr:nvSpPr>
      <xdr:spPr>
        <a:xfrm>
          <a:off x="6072505" y="525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000"/>
    <xdr:sp macro="" textlink="">
      <xdr:nvSpPr>
        <xdr:cNvPr id="281" name="テキスト ボックス 280"/>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38</xdr:row>
      <xdr:rowOff>25400</xdr:rowOff>
    </xdr:to>
    <xdr:cxnSp macro="">
      <xdr:nvCxnSpPr>
        <xdr:cNvPr id="283" name="直線コネクタ 282"/>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4000"/>
    <xdr:sp macro="" textlink="">
      <xdr:nvSpPr>
        <xdr:cNvPr id="284" name="労働費最小値テキスト"/>
        <xdr:cNvSpPr txBox="1"/>
      </xdr:nvSpPr>
      <xdr:spPr>
        <a:xfrm>
          <a:off x="10528300" y="6544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5" name="直線コネクタ 284"/>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34670" cy="254000"/>
    <xdr:sp macro="" textlink="">
      <xdr:nvSpPr>
        <xdr:cNvPr id="286" name="労働費最大値テキスト"/>
        <xdr:cNvSpPr txBox="1"/>
      </xdr:nvSpPr>
      <xdr:spPr>
        <a:xfrm>
          <a:off x="10528300" y="50488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7" name="直線コネクタ 286"/>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10795</xdr:rowOff>
    </xdr:from>
    <xdr:to xmlns:xdr="http://schemas.openxmlformats.org/drawingml/2006/spreadsheetDrawing">
      <xdr:col>55</xdr:col>
      <xdr:colOff>0</xdr:colOff>
      <xdr:row>38</xdr:row>
      <xdr:rowOff>10795</xdr:rowOff>
    </xdr:to>
    <xdr:cxnSp macro="">
      <xdr:nvCxnSpPr>
        <xdr:cNvPr id="288" name="直線コネクタ 287"/>
        <xdr:cNvCxnSpPr/>
      </xdr:nvCxnSpPr>
      <xdr:spPr>
        <a:xfrm flipV="1">
          <a:off x="9639300" y="6525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117475</xdr:rowOff>
    </xdr:from>
    <xdr:ext cx="378460" cy="259080"/>
    <xdr:sp macro="" textlink="">
      <xdr:nvSpPr>
        <xdr:cNvPr id="289" name="労働費平均値テキスト"/>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94615</xdr:rowOff>
    </xdr:from>
    <xdr:to xmlns:xdr="http://schemas.openxmlformats.org/drawingml/2006/spreadsheetDrawing">
      <xdr:col>55</xdr:col>
      <xdr:colOff>50800</xdr:colOff>
      <xdr:row>38</xdr:row>
      <xdr:rowOff>24765</xdr:rowOff>
    </xdr:to>
    <xdr:sp macro="" textlink="">
      <xdr:nvSpPr>
        <xdr:cNvPr id="290" name="フローチャート: 判断 289"/>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7620</xdr:rowOff>
    </xdr:from>
    <xdr:to xmlns:xdr="http://schemas.openxmlformats.org/drawingml/2006/spreadsheetDrawing">
      <xdr:col>50</xdr:col>
      <xdr:colOff>114300</xdr:colOff>
      <xdr:row>38</xdr:row>
      <xdr:rowOff>10795</xdr:rowOff>
    </xdr:to>
    <xdr:cxnSp macro="">
      <xdr:nvCxnSpPr>
        <xdr:cNvPr id="291" name="直線コネクタ 290"/>
        <xdr:cNvCxnSpPr/>
      </xdr:nvCxnSpPr>
      <xdr:spPr>
        <a:xfrm>
          <a:off x="8750300" y="6522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88265</xdr:rowOff>
    </xdr:from>
    <xdr:to xmlns:xdr="http://schemas.openxmlformats.org/drawingml/2006/spreadsheetDrawing">
      <xdr:col>50</xdr:col>
      <xdr:colOff>165100</xdr:colOff>
      <xdr:row>38</xdr:row>
      <xdr:rowOff>18415</xdr:rowOff>
    </xdr:to>
    <xdr:sp macro="" textlink="">
      <xdr:nvSpPr>
        <xdr:cNvPr id="292" name="フローチャート: 判断 291"/>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34925</xdr:rowOff>
    </xdr:from>
    <xdr:ext cx="464820" cy="259080"/>
    <xdr:sp macro="" textlink="">
      <xdr:nvSpPr>
        <xdr:cNvPr id="293" name="テキスト ボックス 292"/>
        <xdr:cNvSpPr txBox="1"/>
      </xdr:nvSpPr>
      <xdr:spPr>
        <a:xfrm>
          <a:off x="9404350" y="6207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7620</xdr:rowOff>
    </xdr:from>
    <xdr:to xmlns:xdr="http://schemas.openxmlformats.org/drawingml/2006/spreadsheetDrawing">
      <xdr:col>45</xdr:col>
      <xdr:colOff>177800</xdr:colOff>
      <xdr:row>38</xdr:row>
      <xdr:rowOff>9525</xdr:rowOff>
    </xdr:to>
    <xdr:cxnSp macro="">
      <xdr:nvCxnSpPr>
        <xdr:cNvPr id="294" name="直線コネクタ 293"/>
        <xdr:cNvCxnSpPr/>
      </xdr:nvCxnSpPr>
      <xdr:spPr>
        <a:xfrm flipV="1">
          <a:off x="7861300" y="65227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98425</xdr:rowOff>
    </xdr:from>
    <xdr:to xmlns:xdr="http://schemas.openxmlformats.org/drawingml/2006/spreadsheetDrawing">
      <xdr:col>46</xdr:col>
      <xdr:colOff>38100</xdr:colOff>
      <xdr:row>38</xdr:row>
      <xdr:rowOff>29210</xdr:rowOff>
    </xdr:to>
    <xdr:sp macro="" textlink="">
      <xdr:nvSpPr>
        <xdr:cNvPr id="295" name="フローチャート: 判断 294"/>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45085</xdr:rowOff>
    </xdr:from>
    <xdr:ext cx="378460" cy="258445"/>
    <xdr:sp macro="" textlink="">
      <xdr:nvSpPr>
        <xdr:cNvPr id="296" name="テキスト ボックス 295"/>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9525</xdr:rowOff>
    </xdr:from>
    <xdr:to xmlns:xdr="http://schemas.openxmlformats.org/drawingml/2006/spreadsheetDrawing">
      <xdr:col>41</xdr:col>
      <xdr:colOff>50800</xdr:colOff>
      <xdr:row>38</xdr:row>
      <xdr:rowOff>11430</xdr:rowOff>
    </xdr:to>
    <xdr:cxnSp macro="">
      <xdr:nvCxnSpPr>
        <xdr:cNvPr id="297" name="直線コネクタ 296"/>
        <xdr:cNvCxnSpPr/>
      </xdr:nvCxnSpPr>
      <xdr:spPr>
        <a:xfrm flipV="1">
          <a:off x="6972300" y="6524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17780</xdr:rowOff>
    </xdr:to>
    <xdr:sp macro="" textlink="">
      <xdr:nvSpPr>
        <xdr:cNvPr id="298" name="フローチャート: 判断 297"/>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33655</xdr:rowOff>
    </xdr:from>
    <xdr:ext cx="464820" cy="258445"/>
    <xdr:sp macro="" textlink="">
      <xdr:nvSpPr>
        <xdr:cNvPr id="299" name="テキスト ボックス 298"/>
        <xdr:cNvSpPr txBox="1"/>
      </xdr:nvSpPr>
      <xdr:spPr>
        <a:xfrm>
          <a:off x="7626350" y="62058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77470</xdr:rowOff>
    </xdr:from>
    <xdr:to xmlns:xdr="http://schemas.openxmlformats.org/drawingml/2006/spreadsheetDrawing">
      <xdr:col>36</xdr:col>
      <xdr:colOff>165100</xdr:colOff>
      <xdr:row>38</xdr:row>
      <xdr:rowOff>7620</xdr:rowOff>
    </xdr:to>
    <xdr:sp macro="" textlink="">
      <xdr:nvSpPr>
        <xdr:cNvPr id="300" name="フローチャート: 判断 299"/>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24130</xdr:rowOff>
    </xdr:from>
    <xdr:ext cx="464820" cy="259080"/>
    <xdr:sp macro="" textlink="">
      <xdr:nvSpPr>
        <xdr:cNvPr id="301" name="テキスト ボックス 300"/>
        <xdr:cNvSpPr txBox="1"/>
      </xdr:nvSpPr>
      <xdr:spPr>
        <a:xfrm>
          <a:off x="6737350" y="6196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61595</xdr:rowOff>
    </xdr:to>
    <xdr:sp macro="" textlink="">
      <xdr:nvSpPr>
        <xdr:cNvPr id="307" name="楕円 306"/>
        <xdr:cNvSpPr/>
      </xdr:nvSpPr>
      <xdr:spPr>
        <a:xfrm>
          <a:off x="104267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73025</xdr:rowOff>
    </xdr:from>
    <xdr:ext cx="378460" cy="259080"/>
    <xdr:sp macro="" textlink="">
      <xdr:nvSpPr>
        <xdr:cNvPr id="308" name="労働費該当値テキスト"/>
        <xdr:cNvSpPr txBox="1"/>
      </xdr:nvSpPr>
      <xdr:spPr>
        <a:xfrm>
          <a:off x="1052830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132080</xdr:rowOff>
    </xdr:from>
    <xdr:to xmlns:xdr="http://schemas.openxmlformats.org/drawingml/2006/spreadsheetDrawing">
      <xdr:col>50</xdr:col>
      <xdr:colOff>165100</xdr:colOff>
      <xdr:row>38</xdr:row>
      <xdr:rowOff>61595</xdr:rowOff>
    </xdr:to>
    <xdr:sp macro="" textlink="">
      <xdr:nvSpPr>
        <xdr:cNvPr id="309" name="楕円 308"/>
        <xdr:cNvSpPr/>
      </xdr:nvSpPr>
      <xdr:spPr>
        <a:xfrm>
          <a:off x="9588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52705</xdr:rowOff>
    </xdr:from>
    <xdr:ext cx="378460" cy="254000"/>
    <xdr:sp macro="" textlink="">
      <xdr:nvSpPr>
        <xdr:cNvPr id="310" name="テキスト ボックス 309"/>
        <xdr:cNvSpPr txBox="1"/>
      </xdr:nvSpPr>
      <xdr:spPr>
        <a:xfrm>
          <a:off x="9450070" y="65678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128270</xdr:rowOff>
    </xdr:from>
    <xdr:to xmlns:xdr="http://schemas.openxmlformats.org/drawingml/2006/spreadsheetDrawing">
      <xdr:col>46</xdr:col>
      <xdr:colOff>38100</xdr:colOff>
      <xdr:row>38</xdr:row>
      <xdr:rowOff>58420</xdr:rowOff>
    </xdr:to>
    <xdr:sp macro="" textlink="">
      <xdr:nvSpPr>
        <xdr:cNvPr id="311" name="楕円 310"/>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49530</xdr:rowOff>
    </xdr:from>
    <xdr:ext cx="378460" cy="259080"/>
    <xdr:sp macro="" textlink="">
      <xdr:nvSpPr>
        <xdr:cNvPr id="312" name="テキスト ボックス 311"/>
        <xdr:cNvSpPr txBox="1"/>
      </xdr:nvSpPr>
      <xdr:spPr>
        <a:xfrm>
          <a:off x="8561070" y="6564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130175</xdr:rowOff>
    </xdr:from>
    <xdr:to xmlns:xdr="http://schemas.openxmlformats.org/drawingml/2006/spreadsheetDrawing">
      <xdr:col>41</xdr:col>
      <xdr:colOff>101600</xdr:colOff>
      <xdr:row>38</xdr:row>
      <xdr:rowOff>60325</xdr:rowOff>
    </xdr:to>
    <xdr:sp macro="" textlink="">
      <xdr:nvSpPr>
        <xdr:cNvPr id="313" name="楕円 312"/>
        <xdr:cNvSpPr/>
      </xdr:nvSpPr>
      <xdr:spPr>
        <a:xfrm>
          <a:off x="781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52070</xdr:rowOff>
    </xdr:from>
    <xdr:ext cx="378460" cy="254000"/>
    <xdr:sp macro="" textlink="">
      <xdr:nvSpPr>
        <xdr:cNvPr id="314" name="テキスト ボックス 313"/>
        <xdr:cNvSpPr txBox="1"/>
      </xdr:nvSpPr>
      <xdr:spPr>
        <a:xfrm>
          <a:off x="7672070" y="65671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132080</xdr:rowOff>
    </xdr:from>
    <xdr:to xmlns:xdr="http://schemas.openxmlformats.org/drawingml/2006/spreadsheetDrawing">
      <xdr:col>36</xdr:col>
      <xdr:colOff>165100</xdr:colOff>
      <xdr:row>38</xdr:row>
      <xdr:rowOff>62230</xdr:rowOff>
    </xdr:to>
    <xdr:sp macro="" textlink="">
      <xdr:nvSpPr>
        <xdr:cNvPr id="315" name="楕円 314"/>
        <xdr:cNvSpPr/>
      </xdr:nvSpPr>
      <xdr:spPr>
        <a:xfrm>
          <a:off x="6921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53340</xdr:rowOff>
    </xdr:from>
    <xdr:ext cx="378460" cy="254000"/>
    <xdr:sp macro="" textlink="">
      <xdr:nvSpPr>
        <xdr:cNvPr id="316" name="テキスト ボックス 315"/>
        <xdr:cNvSpPr txBox="1"/>
      </xdr:nvSpPr>
      <xdr:spPr>
        <a:xfrm>
          <a:off x="6783070" y="65684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5" name="テキスト ボックス 324"/>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7" name="直線コネクタ 32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4000"/>
    <xdr:sp macro="" textlink="">
      <xdr:nvSpPr>
        <xdr:cNvPr id="328" name="テキスト ボックス 327"/>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0550" cy="254000"/>
    <xdr:sp macro="" textlink="">
      <xdr:nvSpPr>
        <xdr:cNvPr id="330" name="テキスト ボックス 329"/>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0550" cy="254000"/>
    <xdr:sp macro="" textlink="">
      <xdr:nvSpPr>
        <xdr:cNvPr id="332" name="テキスト ボックス 331"/>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3" name="直線コネクタ 33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0550" cy="254000"/>
    <xdr:sp macro="" textlink="">
      <xdr:nvSpPr>
        <xdr:cNvPr id="334" name="テキスト ボックス 333"/>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36" name="テキスト ボックス 335"/>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9525</xdr:rowOff>
    </xdr:from>
    <xdr:to xmlns:xdr="http://schemas.openxmlformats.org/drawingml/2006/spreadsheetDrawing">
      <xdr:col>54</xdr:col>
      <xdr:colOff>189865</xdr:colOff>
      <xdr:row>58</xdr:row>
      <xdr:rowOff>132080</xdr:rowOff>
    </xdr:to>
    <xdr:cxnSp macro="">
      <xdr:nvCxnSpPr>
        <xdr:cNvPr id="338" name="直線コネクタ 337"/>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469900" cy="259080"/>
    <xdr:sp macro="" textlink="">
      <xdr:nvSpPr>
        <xdr:cNvPr id="339" name="農林水産業費最小値テキスト"/>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40" name="直線コネクタ 339"/>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127635</xdr:rowOff>
    </xdr:from>
    <xdr:ext cx="598805" cy="259080"/>
    <xdr:sp macro="" textlink="">
      <xdr:nvSpPr>
        <xdr:cNvPr id="341" name="農林水産業費最大値テキスト"/>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9525</xdr:rowOff>
    </xdr:from>
    <xdr:to xmlns:xdr="http://schemas.openxmlformats.org/drawingml/2006/spreadsheetDrawing">
      <xdr:col>55</xdr:col>
      <xdr:colOff>88900</xdr:colOff>
      <xdr:row>50</xdr:row>
      <xdr:rowOff>9525</xdr:rowOff>
    </xdr:to>
    <xdr:cxnSp macro="">
      <xdr:nvCxnSpPr>
        <xdr:cNvPr id="342" name="直線コネクタ 341"/>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96520</xdr:rowOff>
    </xdr:from>
    <xdr:to xmlns:xdr="http://schemas.openxmlformats.org/drawingml/2006/spreadsheetDrawing">
      <xdr:col>55</xdr:col>
      <xdr:colOff>0</xdr:colOff>
      <xdr:row>58</xdr:row>
      <xdr:rowOff>109855</xdr:rowOff>
    </xdr:to>
    <xdr:cxnSp macro="">
      <xdr:nvCxnSpPr>
        <xdr:cNvPr id="343" name="直線コネクタ 342"/>
        <xdr:cNvCxnSpPr/>
      </xdr:nvCxnSpPr>
      <xdr:spPr>
        <a:xfrm flipV="1">
          <a:off x="9639300" y="100406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44" name="農林水産業費平均値テキスト"/>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125730</xdr:rowOff>
    </xdr:to>
    <xdr:sp macro="" textlink="">
      <xdr:nvSpPr>
        <xdr:cNvPr id="345" name="フローチャート: 判断 344"/>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72390</xdr:rowOff>
    </xdr:from>
    <xdr:to xmlns:xdr="http://schemas.openxmlformats.org/drawingml/2006/spreadsheetDrawing">
      <xdr:col>50</xdr:col>
      <xdr:colOff>114300</xdr:colOff>
      <xdr:row>58</xdr:row>
      <xdr:rowOff>109855</xdr:rowOff>
    </xdr:to>
    <xdr:cxnSp macro="">
      <xdr:nvCxnSpPr>
        <xdr:cNvPr id="346" name="直線コネクタ 345"/>
        <xdr:cNvCxnSpPr/>
      </xdr:nvCxnSpPr>
      <xdr:spPr>
        <a:xfrm>
          <a:off x="8750300" y="100164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42545</xdr:rowOff>
    </xdr:from>
    <xdr:to xmlns:xdr="http://schemas.openxmlformats.org/drawingml/2006/spreadsheetDrawing">
      <xdr:col>50</xdr:col>
      <xdr:colOff>165100</xdr:colOff>
      <xdr:row>57</xdr:row>
      <xdr:rowOff>144145</xdr:rowOff>
    </xdr:to>
    <xdr:sp macro="" textlink="">
      <xdr:nvSpPr>
        <xdr:cNvPr id="347" name="フローチャート: 判断 346"/>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160655</xdr:rowOff>
    </xdr:from>
    <xdr:ext cx="529590" cy="259080"/>
    <xdr:sp macro="" textlink="">
      <xdr:nvSpPr>
        <xdr:cNvPr id="348" name="テキスト ボックス 347"/>
        <xdr:cNvSpPr txBox="1"/>
      </xdr:nvSpPr>
      <xdr:spPr>
        <a:xfrm>
          <a:off x="9371965" y="9590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72390</xdr:rowOff>
    </xdr:from>
    <xdr:to xmlns:xdr="http://schemas.openxmlformats.org/drawingml/2006/spreadsheetDrawing">
      <xdr:col>45</xdr:col>
      <xdr:colOff>177800</xdr:colOff>
      <xdr:row>58</xdr:row>
      <xdr:rowOff>95885</xdr:rowOff>
    </xdr:to>
    <xdr:cxnSp macro="">
      <xdr:nvCxnSpPr>
        <xdr:cNvPr id="349" name="直線コネクタ 348"/>
        <xdr:cNvCxnSpPr/>
      </xdr:nvCxnSpPr>
      <xdr:spPr>
        <a:xfrm flipV="1">
          <a:off x="7861300" y="100164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130175</xdr:rowOff>
    </xdr:to>
    <xdr:sp macro="" textlink="">
      <xdr:nvSpPr>
        <xdr:cNvPr id="350" name="フローチャート: 判断 349"/>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146685</xdr:rowOff>
    </xdr:from>
    <xdr:ext cx="529590" cy="254000"/>
    <xdr:sp macro="" textlink="">
      <xdr:nvSpPr>
        <xdr:cNvPr id="351" name="テキスト ボックス 350"/>
        <xdr:cNvSpPr txBox="1"/>
      </xdr:nvSpPr>
      <xdr:spPr>
        <a:xfrm>
          <a:off x="8482965" y="95764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95885</xdr:rowOff>
    </xdr:from>
    <xdr:to xmlns:xdr="http://schemas.openxmlformats.org/drawingml/2006/spreadsheetDrawing">
      <xdr:col>41</xdr:col>
      <xdr:colOff>50800</xdr:colOff>
      <xdr:row>58</xdr:row>
      <xdr:rowOff>99695</xdr:rowOff>
    </xdr:to>
    <xdr:cxnSp macro="">
      <xdr:nvCxnSpPr>
        <xdr:cNvPr id="352" name="直線コネクタ 351"/>
        <xdr:cNvCxnSpPr/>
      </xdr:nvCxnSpPr>
      <xdr:spPr>
        <a:xfrm flipV="1">
          <a:off x="6972300" y="100399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56515</xdr:rowOff>
    </xdr:from>
    <xdr:to xmlns:xdr="http://schemas.openxmlformats.org/drawingml/2006/spreadsheetDrawing">
      <xdr:col>41</xdr:col>
      <xdr:colOff>101600</xdr:colOff>
      <xdr:row>57</xdr:row>
      <xdr:rowOff>158115</xdr:rowOff>
    </xdr:to>
    <xdr:sp macro="" textlink="">
      <xdr:nvSpPr>
        <xdr:cNvPr id="353" name="フローチャート: 判断 352"/>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3175</xdr:rowOff>
    </xdr:from>
    <xdr:ext cx="529590" cy="259080"/>
    <xdr:sp macro="" textlink="">
      <xdr:nvSpPr>
        <xdr:cNvPr id="354" name="テキスト ボックス 353"/>
        <xdr:cNvSpPr txBox="1"/>
      </xdr:nvSpPr>
      <xdr:spPr>
        <a:xfrm>
          <a:off x="7593965" y="96043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5" name="フローチャート: 判断 354"/>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29590" cy="259080"/>
    <xdr:sp macro="" textlink="">
      <xdr:nvSpPr>
        <xdr:cNvPr id="356" name="テキスト ボックス 355"/>
        <xdr:cNvSpPr txBox="1"/>
      </xdr:nvSpPr>
      <xdr:spPr>
        <a:xfrm>
          <a:off x="6704965" y="9592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45720</xdr:rowOff>
    </xdr:from>
    <xdr:to xmlns:xdr="http://schemas.openxmlformats.org/drawingml/2006/spreadsheetDrawing">
      <xdr:col>55</xdr:col>
      <xdr:colOff>50800</xdr:colOff>
      <xdr:row>58</xdr:row>
      <xdr:rowOff>147320</xdr:rowOff>
    </xdr:to>
    <xdr:sp macro="" textlink="">
      <xdr:nvSpPr>
        <xdr:cNvPr id="362" name="楕円 361"/>
        <xdr:cNvSpPr/>
      </xdr:nvSpPr>
      <xdr:spPr>
        <a:xfrm>
          <a:off x="104267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132080</xdr:rowOff>
    </xdr:from>
    <xdr:ext cx="469900" cy="254000"/>
    <xdr:sp macro="" textlink="">
      <xdr:nvSpPr>
        <xdr:cNvPr id="363" name="農林水産業費該当値テキスト"/>
        <xdr:cNvSpPr txBox="1"/>
      </xdr:nvSpPr>
      <xdr:spPr>
        <a:xfrm>
          <a:off x="10528300" y="99047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59055</xdr:rowOff>
    </xdr:from>
    <xdr:to xmlns:xdr="http://schemas.openxmlformats.org/drawingml/2006/spreadsheetDrawing">
      <xdr:col>50</xdr:col>
      <xdr:colOff>165100</xdr:colOff>
      <xdr:row>58</xdr:row>
      <xdr:rowOff>160655</xdr:rowOff>
    </xdr:to>
    <xdr:sp macro="" textlink="">
      <xdr:nvSpPr>
        <xdr:cNvPr id="364" name="楕円 363"/>
        <xdr:cNvSpPr/>
      </xdr:nvSpPr>
      <xdr:spPr>
        <a:xfrm>
          <a:off x="9588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151765</xdr:rowOff>
    </xdr:from>
    <xdr:ext cx="464820" cy="259080"/>
    <xdr:sp macro="" textlink="">
      <xdr:nvSpPr>
        <xdr:cNvPr id="365" name="テキスト ボックス 364"/>
        <xdr:cNvSpPr txBox="1"/>
      </xdr:nvSpPr>
      <xdr:spPr>
        <a:xfrm>
          <a:off x="9404350" y="100958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21590</xdr:rowOff>
    </xdr:from>
    <xdr:to xmlns:xdr="http://schemas.openxmlformats.org/drawingml/2006/spreadsheetDrawing">
      <xdr:col>46</xdr:col>
      <xdr:colOff>38100</xdr:colOff>
      <xdr:row>58</xdr:row>
      <xdr:rowOff>123190</xdr:rowOff>
    </xdr:to>
    <xdr:sp macro="" textlink="">
      <xdr:nvSpPr>
        <xdr:cNvPr id="366" name="楕円 365"/>
        <xdr:cNvSpPr/>
      </xdr:nvSpPr>
      <xdr:spPr>
        <a:xfrm>
          <a:off x="8699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114300</xdr:rowOff>
    </xdr:from>
    <xdr:ext cx="529590" cy="259080"/>
    <xdr:sp macro="" textlink="">
      <xdr:nvSpPr>
        <xdr:cNvPr id="367" name="テキスト ボックス 366"/>
        <xdr:cNvSpPr txBox="1"/>
      </xdr:nvSpPr>
      <xdr:spPr>
        <a:xfrm>
          <a:off x="8482965" y="100584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68" name="楕円 367"/>
        <xdr:cNvSpPr/>
      </xdr:nvSpPr>
      <xdr:spPr>
        <a:xfrm>
          <a:off x="7810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137795</xdr:rowOff>
    </xdr:from>
    <xdr:ext cx="464820" cy="259080"/>
    <xdr:sp macro="" textlink="">
      <xdr:nvSpPr>
        <xdr:cNvPr id="369" name="テキスト ボックス 368"/>
        <xdr:cNvSpPr txBox="1"/>
      </xdr:nvSpPr>
      <xdr:spPr>
        <a:xfrm>
          <a:off x="7626350" y="100818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48895</xdr:rowOff>
    </xdr:from>
    <xdr:to xmlns:xdr="http://schemas.openxmlformats.org/drawingml/2006/spreadsheetDrawing">
      <xdr:col>36</xdr:col>
      <xdr:colOff>165100</xdr:colOff>
      <xdr:row>58</xdr:row>
      <xdr:rowOff>150495</xdr:rowOff>
    </xdr:to>
    <xdr:sp macro="" textlink="">
      <xdr:nvSpPr>
        <xdr:cNvPr id="370" name="楕円 369"/>
        <xdr:cNvSpPr/>
      </xdr:nvSpPr>
      <xdr:spPr>
        <a:xfrm>
          <a:off x="6921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141605</xdr:rowOff>
    </xdr:from>
    <xdr:ext cx="464820" cy="259080"/>
    <xdr:sp macro="" textlink="">
      <xdr:nvSpPr>
        <xdr:cNvPr id="371" name="テキスト ボックス 370"/>
        <xdr:cNvSpPr txBox="1"/>
      </xdr:nvSpPr>
      <xdr:spPr>
        <a:xfrm>
          <a:off x="6737350" y="100857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0" name="テキスト ボックス 379"/>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83" name="テキスト ボックス 382"/>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0550" cy="259080"/>
    <xdr:sp macro="" textlink="">
      <xdr:nvSpPr>
        <xdr:cNvPr id="385" name="テキスト ボックス 384"/>
        <xdr:cNvSpPr txBox="1"/>
      </xdr:nvSpPr>
      <xdr:spPr>
        <a:xfrm>
          <a:off x="600837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0550" cy="254000"/>
    <xdr:sp macro="" textlink="">
      <xdr:nvSpPr>
        <xdr:cNvPr id="387" name="テキスト ボックス 386"/>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0550" cy="259080"/>
    <xdr:sp macro="" textlink="">
      <xdr:nvSpPr>
        <xdr:cNvPr id="389" name="テキスト ボックス 388"/>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0550" cy="259080"/>
    <xdr:sp macro="" textlink="">
      <xdr:nvSpPr>
        <xdr:cNvPr id="391" name="テキスト ボックス 390"/>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3" name="テキスト ボックス 392"/>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39370</xdr:rowOff>
    </xdr:to>
    <xdr:cxnSp macro="">
      <xdr:nvCxnSpPr>
        <xdr:cNvPr id="395" name="直線コネクタ 394"/>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43180</xdr:rowOff>
    </xdr:from>
    <xdr:ext cx="469900" cy="254000"/>
    <xdr:sp macro="" textlink="">
      <xdr:nvSpPr>
        <xdr:cNvPr id="396" name="商工費最小値テキスト"/>
        <xdr:cNvSpPr txBox="1"/>
      </xdr:nvSpPr>
      <xdr:spPr>
        <a:xfrm>
          <a:off x="10528300" y="135877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39370</xdr:rowOff>
    </xdr:from>
    <xdr:to xmlns:xdr="http://schemas.openxmlformats.org/drawingml/2006/spreadsheetDrawing">
      <xdr:col>55</xdr:col>
      <xdr:colOff>88900</xdr:colOff>
      <xdr:row>79</xdr:row>
      <xdr:rowOff>39370</xdr:rowOff>
    </xdr:to>
    <xdr:cxnSp macro="">
      <xdr:nvCxnSpPr>
        <xdr:cNvPr id="397" name="直線コネクタ 396"/>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98805" cy="259080"/>
    <xdr:sp macro="" textlink="">
      <xdr:nvSpPr>
        <xdr:cNvPr id="398" name="商工費最大値テキスト"/>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9" name="直線コネクタ 398"/>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165100</xdr:rowOff>
    </xdr:from>
    <xdr:to xmlns:xdr="http://schemas.openxmlformats.org/drawingml/2006/spreadsheetDrawing">
      <xdr:col>55</xdr:col>
      <xdr:colOff>0</xdr:colOff>
      <xdr:row>79</xdr:row>
      <xdr:rowOff>635</xdr:rowOff>
    </xdr:to>
    <xdr:cxnSp macro="">
      <xdr:nvCxnSpPr>
        <xdr:cNvPr id="400" name="直線コネクタ 399"/>
        <xdr:cNvCxnSpPr/>
      </xdr:nvCxnSpPr>
      <xdr:spPr>
        <a:xfrm>
          <a:off x="9639300" y="135382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24130</xdr:rowOff>
    </xdr:from>
    <xdr:ext cx="534670" cy="259080"/>
    <xdr:sp macro="" textlink="">
      <xdr:nvSpPr>
        <xdr:cNvPr id="401" name="商工費平均値テキスト"/>
        <xdr:cNvSpPr txBox="1"/>
      </xdr:nvSpPr>
      <xdr:spPr>
        <a:xfrm>
          <a:off x="10528300" y="13225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xdr:rowOff>
    </xdr:from>
    <xdr:to xmlns:xdr="http://schemas.openxmlformats.org/drawingml/2006/spreadsheetDrawing">
      <xdr:col>55</xdr:col>
      <xdr:colOff>50800</xdr:colOff>
      <xdr:row>78</xdr:row>
      <xdr:rowOff>102870</xdr:rowOff>
    </xdr:to>
    <xdr:sp macro="" textlink="">
      <xdr:nvSpPr>
        <xdr:cNvPr id="402" name="フローチャート: 判断 401"/>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144780</xdr:rowOff>
    </xdr:from>
    <xdr:to xmlns:xdr="http://schemas.openxmlformats.org/drawingml/2006/spreadsheetDrawing">
      <xdr:col>50</xdr:col>
      <xdr:colOff>114300</xdr:colOff>
      <xdr:row>78</xdr:row>
      <xdr:rowOff>165100</xdr:rowOff>
    </xdr:to>
    <xdr:cxnSp macro="">
      <xdr:nvCxnSpPr>
        <xdr:cNvPr id="403" name="直線コネクタ 402"/>
        <xdr:cNvCxnSpPr/>
      </xdr:nvCxnSpPr>
      <xdr:spPr>
        <a:xfrm>
          <a:off x="8750300" y="135178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92075</xdr:rowOff>
    </xdr:to>
    <xdr:sp macro="" textlink="">
      <xdr:nvSpPr>
        <xdr:cNvPr id="404" name="フローチャート: 判断 403"/>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109220</xdr:rowOff>
    </xdr:from>
    <xdr:ext cx="529590" cy="254000"/>
    <xdr:sp macro="" textlink="">
      <xdr:nvSpPr>
        <xdr:cNvPr id="405" name="テキスト ボックス 404"/>
        <xdr:cNvSpPr txBox="1"/>
      </xdr:nvSpPr>
      <xdr:spPr>
        <a:xfrm>
          <a:off x="9371965" y="13139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144780</xdr:rowOff>
    </xdr:from>
    <xdr:to xmlns:xdr="http://schemas.openxmlformats.org/drawingml/2006/spreadsheetDrawing">
      <xdr:col>45</xdr:col>
      <xdr:colOff>177800</xdr:colOff>
      <xdr:row>78</xdr:row>
      <xdr:rowOff>158115</xdr:rowOff>
    </xdr:to>
    <xdr:cxnSp macro="">
      <xdr:nvCxnSpPr>
        <xdr:cNvPr id="406" name="直線コネクタ 405"/>
        <xdr:cNvCxnSpPr/>
      </xdr:nvCxnSpPr>
      <xdr:spPr>
        <a:xfrm flipV="1">
          <a:off x="7861300" y="13517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10795</xdr:rowOff>
    </xdr:from>
    <xdr:to xmlns:xdr="http://schemas.openxmlformats.org/drawingml/2006/spreadsheetDrawing">
      <xdr:col>46</xdr:col>
      <xdr:colOff>38100</xdr:colOff>
      <xdr:row>78</xdr:row>
      <xdr:rowOff>112395</xdr:rowOff>
    </xdr:to>
    <xdr:sp macro="" textlink="">
      <xdr:nvSpPr>
        <xdr:cNvPr id="407" name="フローチャート: 判断 406"/>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128905</xdr:rowOff>
    </xdr:from>
    <xdr:ext cx="529590" cy="259080"/>
    <xdr:sp macro="" textlink="">
      <xdr:nvSpPr>
        <xdr:cNvPr id="408" name="テキスト ボックス 407"/>
        <xdr:cNvSpPr txBox="1"/>
      </xdr:nvSpPr>
      <xdr:spPr>
        <a:xfrm>
          <a:off x="8482965" y="13159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158115</xdr:rowOff>
    </xdr:from>
    <xdr:to xmlns:xdr="http://schemas.openxmlformats.org/drawingml/2006/spreadsheetDrawing">
      <xdr:col>41</xdr:col>
      <xdr:colOff>50800</xdr:colOff>
      <xdr:row>79</xdr:row>
      <xdr:rowOff>14605</xdr:rowOff>
    </xdr:to>
    <xdr:cxnSp macro="">
      <xdr:nvCxnSpPr>
        <xdr:cNvPr id="409" name="直線コネクタ 408"/>
        <xdr:cNvCxnSpPr/>
      </xdr:nvCxnSpPr>
      <xdr:spPr>
        <a:xfrm flipV="1">
          <a:off x="6972300" y="135312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10" name="フローチャート: 判断 409"/>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132080</xdr:rowOff>
    </xdr:from>
    <xdr:ext cx="529590" cy="254000"/>
    <xdr:sp macro="" textlink="">
      <xdr:nvSpPr>
        <xdr:cNvPr id="411" name="テキスト ボックス 410"/>
        <xdr:cNvSpPr txBox="1"/>
      </xdr:nvSpPr>
      <xdr:spPr>
        <a:xfrm>
          <a:off x="7593965" y="13162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128905</xdr:rowOff>
    </xdr:to>
    <xdr:sp macro="" textlink="">
      <xdr:nvSpPr>
        <xdr:cNvPr id="412" name="フローチャート: 判断 411"/>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145415</xdr:rowOff>
    </xdr:from>
    <xdr:ext cx="529590" cy="254000"/>
    <xdr:sp macro="" textlink="">
      <xdr:nvSpPr>
        <xdr:cNvPr id="413" name="テキスト ボックス 412"/>
        <xdr:cNvSpPr txBox="1"/>
      </xdr:nvSpPr>
      <xdr:spPr>
        <a:xfrm>
          <a:off x="6704965" y="131756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121285</xdr:rowOff>
    </xdr:from>
    <xdr:to xmlns:xdr="http://schemas.openxmlformats.org/drawingml/2006/spreadsheetDrawing">
      <xdr:col>55</xdr:col>
      <xdr:colOff>50800</xdr:colOff>
      <xdr:row>79</xdr:row>
      <xdr:rowOff>52070</xdr:rowOff>
    </xdr:to>
    <xdr:sp macro="" textlink="">
      <xdr:nvSpPr>
        <xdr:cNvPr id="419" name="楕円 418"/>
        <xdr:cNvSpPr/>
      </xdr:nvSpPr>
      <xdr:spPr>
        <a:xfrm>
          <a:off x="104267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36195</xdr:rowOff>
    </xdr:from>
    <xdr:ext cx="534670" cy="259080"/>
    <xdr:sp macro="" textlink="">
      <xdr:nvSpPr>
        <xdr:cNvPr id="420" name="商工費該当値テキスト"/>
        <xdr:cNvSpPr txBox="1"/>
      </xdr:nvSpPr>
      <xdr:spPr>
        <a:xfrm>
          <a:off x="10528300" y="13409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114300</xdr:rowOff>
    </xdr:from>
    <xdr:to xmlns:xdr="http://schemas.openxmlformats.org/drawingml/2006/spreadsheetDrawing">
      <xdr:col>50</xdr:col>
      <xdr:colOff>165100</xdr:colOff>
      <xdr:row>79</xdr:row>
      <xdr:rowOff>44450</xdr:rowOff>
    </xdr:to>
    <xdr:sp macro="" textlink="">
      <xdr:nvSpPr>
        <xdr:cNvPr id="421" name="楕円 420"/>
        <xdr:cNvSpPr/>
      </xdr:nvSpPr>
      <xdr:spPr>
        <a:xfrm>
          <a:off x="9588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35560</xdr:rowOff>
    </xdr:from>
    <xdr:ext cx="529590" cy="259080"/>
    <xdr:sp macro="" textlink="">
      <xdr:nvSpPr>
        <xdr:cNvPr id="422" name="テキスト ボックス 421"/>
        <xdr:cNvSpPr txBox="1"/>
      </xdr:nvSpPr>
      <xdr:spPr>
        <a:xfrm>
          <a:off x="9371965" y="13580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93980</xdr:rowOff>
    </xdr:from>
    <xdr:to xmlns:xdr="http://schemas.openxmlformats.org/drawingml/2006/spreadsheetDrawing">
      <xdr:col>46</xdr:col>
      <xdr:colOff>38100</xdr:colOff>
      <xdr:row>79</xdr:row>
      <xdr:rowOff>24130</xdr:rowOff>
    </xdr:to>
    <xdr:sp macro="" textlink="">
      <xdr:nvSpPr>
        <xdr:cNvPr id="423" name="楕円 422"/>
        <xdr:cNvSpPr/>
      </xdr:nvSpPr>
      <xdr:spPr>
        <a:xfrm>
          <a:off x="8699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15240</xdr:rowOff>
    </xdr:from>
    <xdr:ext cx="529590" cy="259080"/>
    <xdr:sp macro="" textlink="">
      <xdr:nvSpPr>
        <xdr:cNvPr id="424" name="テキスト ボックス 423"/>
        <xdr:cNvSpPr txBox="1"/>
      </xdr:nvSpPr>
      <xdr:spPr>
        <a:xfrm>
          <a:off x="8482965" y="13559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107315</xdr:rowOff>
    </xdr:from>
    <xdr:to xmlns:xdr="http://schemas.openxmlformats.org/drawingml/2006/spreadsheetDrawing">
      <xdr:col>41</xdr:col>
      <xdr:colOff>101600</xdr:colOff>
      <xdr:row>79</xdr:row>
      <xdr:rowOff>37465</xdr:rowOff>
    </xdr:to>
    <xdr:sp macro="" textlink="">
      <xdr:nvSpPr>
        <xdr:cNvPr id="425" name="楕円 424"/>
        <xdr:cNvSpPr/>
      </xdr:nvSpPr>
      <xdr:spPr>
        <a:xfrm>
          <a:off x="7810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29210</xdr:rowOff>
    </xdr:from>
    <xdr:ext cx="529590" cy="254000"/>
    <xdr:sp macro="" textlink="">
      <xdr:nvSpPr>
        <xdr:cNvPr id="426" name="テキスト ボックス 425"/>
        <xdr:cNvSpPr txBox="1"/>
      </xdr:nvSpPr>
      <xdr:spPr>
        <a:xfrm>
          <a:off x="7593965" y="13573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135255</xdr:rowOff>
    </xdr:from>
    <xdr:to xmlns:xdr="http://schemas.openxmlformats.org/drawingml/2006/spreadsheetDrawing">
      <xdr:col>36</xdr:col>
      <xdr:colOff>165100</xdr:colOff>
      <xdr:row>79</xdr:row>
      <xdr:rowOff>65405</xdr:rowOff>
    </xdr:to>
    <xdr:sp macro="" textlink="">
      <xdr:nvSpPr>
        <xdr:cNvPr id="427" name="楕円 426"/>
        <xdr:cNvSpPr/>
      </xdr:nvSpPr>
      <xdr:spPr>
        <a:xfrm>
          <a:off x="6921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56515</xdr:rowOff>
    </xdr:from>
    <xdr:ext cx="464820" cy="258445"/>
    <xdr:sp macro="" textlink="">
      <xdr:nvSpPr>
        <xdr:cNvPr id="428" name="テキスト ボックス 427"/>
        <xdr:cNvSpPr txBox="1"/>
      </xdr:nvSpPr>
      <xdr:spPr>
        <a:xfrm>
          <a:off x="6737350" y="136010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7" name="テキスト ボックス 436"/>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840" cy="254000"/>
    <xdr:sp macro="" textlink="">
      <xdr:nvSpPr>
        <xdr:cNvPr id="440" name="テキスト ボックス 439"/>
        <xdr:cNvSpPr txBox="1"/>
      </xdr:nvSpPr>
      <xdr:spPr>
        <a:xfrm>
          <a:off x="6355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0550" cy="254000"/>
    <xdr:sp macro="" textlink="">
      <xdr:nvSpPr>
        <xdr:cNvPr id="442" name="テキスト ボックス 441"/>
        <xdr:cNvSpPr txBox="1"/>
      </xdr:nvSpPr>
      <xdr:spPr>
        <a:xfrm>
          <a:off x="6008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0550" cy="254000"/>
    <xdr:sp macro="" textlink="">
      <xdr:nvSpPr>
        <xdr:cNvPr id="444" name="テキスト ボックス 443"/>
        <xdr:cNvSpPr txBox="1"/>
      </xdr:nvSpPr>
      <xdr:spPr>
        <a:xfrm>
          <a:off x="6008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0550" cy="254000"/>
    <xdr:sp macro="" textlink="">
      <xdr:nvSpPr>
        <xdr:cNvPr id="446" name="テキスト ボックス 445"/>
        <xdr:cNvSpPr txBox="1"/>
      </xdr:nvSpPr>
      <xdr:spPr>
        <a:xfrm>
          <a:off x="6008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48" name="テキスト ボックス 447"/>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23495</xdr:rowOff>
    </xdr:from>
    <xdr:to xmlns:xdr="http://schemas.openxmlformats.org/drawingml/2006/spreadsheetDrawing">
      <xdr:col>54</xdr:col>
      <xdr:colOff>189865</xdr:colOff>
      <xdr:row>98</xdr:row>
      <xdr:rowOff>54610</xdr:rowOff>
    </xdr:to>
    <xdr:cxnSp macro="">
      <xdr:nvCxnSpPr>
        <xdr:cNvPr id="450" name="直線コネクタ 449"/>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58420</xdr:rowOff>
    </xdr:from>
    <xdr:ext cx="534670" cy="259080"/>
    <xdr:sp macro="" textlink="">
      <xdr:nvSpPr>
        <xdr:cNvPr id="451" name="土木費最小値テキスト"/>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54610</xdr:rowOff>
    </xdr:from>
    <xdr:to xmlns:xdr="http://schemas.openxmlformats.org/drawingml/2006/spreadsheetDrawing">
      <xdr:col>55</xdr:col>
      <xdr:colOff>88900</xdr:colOff>
      <xdr:row>98</xdr:row>
      <xdr:rowOff>54610</xdr:rowOff>
    </xdr:to>
    <xdr:cxnSp macro="">
      <xdr:nvCxnSpPr>
        <xdr:cNvPr id="452" name="直線コネクタ 451"/>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141605</xdr:rowOff>
    </xdr:from>
    <xdr:ext cx="598805" cy="259080"/>
    <xdr:sp macro="" textlink="">
      <xdr:nvSpPr>
        <xdr:cNvPr id="453" name="土木費最大値テキスト"/>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23495</xdr:rowOff>
    </xdr:from>
    <xdr:to xmlns:xdr="http://schemas.openxmlformats.org/drawingml/2006/spreadsheetDrawing">
      <xdr:col>55</xdr:col>
      <xdr:colOff>88900</xdr:colOff>
      <xdr:row>91</xdr:row>
      <xdr:rowOff>23495</xdr:rowOff>
    </xdr:to>
    <xdr:cxnSp macro="">
      <xdr:nvCxnSpPr>
        <xdr:cNvPr id="454" name="直線コネクタ 453"/>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3175</xdr:rowOff>
    </xdr:from>
    <xdr:to xmlns:xdr="http://schemas.openxmlformats.org/drawingml/2006/spreadsheetDrawing">
      <xdr:col>55</xdr:col>
      <xdr:colOff>0</xdr:colOff>
      <xdr:row>97</xdr:row>
      <xdr:rowOff>52070</xdr:rowOff>
    </xdr:to>
    <xdr:cxnSp macro="">
      <xdr:nvCxnSpPr>
        <xdr:cNvPr id="455" name="直線コネクタ 454"/>
        <xdr:cNvCxnSpPr/>
      </xdr:nvCxnSpPr>
      <xdr:spPr>
        <a:xfrm flipV="1">
          <a:off x="9639300" y="1663382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4000"/>
    <xdr:sp macro="" textlink="">
      <xdr:nvSpPr>
        <xdr:cNvPr id="456" name="土木費平均値テキスト"/>
        <xdr:cNvSpPr txBox="1"/>
      </xdr:nvSpPr>
      <xdr:spPr>
        <a:xfrm>
          <a:off x="10528300" y="163417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31115</xdr:rowOff>
    </xdr:from>
    <xdr:to xmlns:xdr="http://schemas.openxmlformats.org/drawingml/2006/spreadsheetDrawing">
      <xdr:col>55</xdr:col>
      <xdr:colOff>50800</xdr:colOff>
      <xdr:row>96</xdr:row>
      <xdr:rowOff>132715</xdr:rowOff>
    </xdr:to>
    <xdr:sp macro="" textlink="">
      <xdr:nvSpPr>
        <xdr:cNvPr id="457" name="フローチャート: 判断 456"/>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52070</xdr:rowOff>
    </xdr:from>
    <xdr:to xmlns:xdr="http://schemas.openxmlformats.org/drawingml/2006/spreadsheetDrawing">
      <xdr:col>50</xdr:col>
      <xdr:colOff>114300</xdr:colOff>
      <xdr:row>97</xdr:row>
      <xdr:rowOff>72390</xdr:rowOff>
    </xdr:to>
    <xdr:cxnSp macro="">
      <xdr:nvCxnSpPr>
        <xdr:cNvPr id="458" name="直線コネクタ 457"/>
        <xdr:cNvCxnSpPr/>
      </xdr:nvCxnSpPr>
      <xdr:spPr>
        <a:xfrm flipV="1">
          <a:off x="8750300" y="166827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59" name="フローチャート: 判断 458"/>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3810</xdr:rowOff>
    </xdr:from>
    <xdr:ext cx="529590" cy="259080"/>
    <xdr:sp macro="" textlink="">
      <xdr:nvSpPr>
        <xdr:cNvPr id="460" name="テキスト ボックス 459"/>
        <xdr:cNvSpPr txBox="1"/>
      </xdr:nvSpPr>
      <xdr:spPr>
        <a:xfrm>
          <a:off x="9371965" y="16291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52705</xdr:rowOff>
    </xdr:from>
    <xdr:to xmlns:xdr="http://schemas.openxmlformats.org/drawingml/2006/spreadsheetDrawing">
      <xdr:col>45</xdr:col>
      <xdr:colOff>177800</xdr:colOff>
      <xdr:row>97</xdr:row>
      <xdr:rowOff>72390</xdr:rowOff>
    </xdr:to>
    <xdr:cxnSp macro="">
      <xdr:nvCxnSpPr>
        <xdr:cNvPr id="461" name="直線コネクタ 460"/>
        <xdr:cNvCxnSpPr/>
      </xdr:nvCxnSpPr>
      <xdr:spPr>
        <a:xfrm>
          <a:off x="7861300" y="166833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53340</xdr:rowOff>
    </xdr:from>
    <xdr:to xmlns:xdr="http://schemas.openxmlformats.org/drawingml/2006/spreadsheetDrawing">
      <xdr:col>46</xdr:col>
      <xdr:colOff>38100</xdr:colOff>
      <xdr:row>96</xdr:row>
      <xdr:rowOff>154940</xdr:rowOff>
    </xdr:to>
    <xdr:sp macro="" textlink="">
      <xdr:nvSpPr>
        <xdr:cNvPr id="462" name="フローチャート: 判断 461"/>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0</xdr:rowOff>
    </xdr:from>
    <xdr:ext cx="529590" cy="259080"/>
    <xdr:sp macro="" textlink="">
      <xdr:nvSpPr>
        <xdr:cNvPr id="463" name="テキスト ボックス 462"/>
        <xdr:cNvSpPr txBox="1"/>
      </xdr:nvSpPr>
      <xdr:spPr>
        <a:xfrm>
          <a:off x="8482965" y="16287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52705</xdr:rowOff>
    </xdr:from>
    <xdr:to xmlns:xdr="http://schemas.openxmlformats.org/drawingml/2006/spreadsheetDrawing">
      <xdr:col>41</xdr:col>
      <xdr:colOff>50800</xdr:colOff>
      <xdr:row>97</xdr:row>
      <xdr:rowOff>58420</xdr:rowOff>
    </xdr:to>
    <xdr:cxnSp macro="">
      <xdr:nvCxnSpPr>
        <xdr:cNvPr id="464" name="直線コネクタ 463"/>
        <xdr:cNvCxnSpPr/>
      </xdr:nvCxnSpPr>
      <xdr:spPr>
        <a:xfrm flipV="1">
          <a:off x="6972300" y="16683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73660</xdr:rowOff>
    </xdr:from>
    <xdr:to xmlns:xdr="http://schemas.openxmlformats.org/drawingml/2006/spreadsheetDrawing">
      <xdr:col>41</xdr:col>
      <xdr:colOff>101600</xdr:colOff>
      <xdr:row>97</xdr:row>
      <xdr:rowOff>3810</xdr:rowOff>
    </xdr:to>
    <xdr:sp macro="" textlink="">
      <xdr:nvSpPr>
        <xdr:cNvPr id="465" name="フローチャート: 判断 464"/>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20320</xdr:rowOff>
    </xdr:from>
    <xdr:ext cx="529590" cy="254000"/>
    <xdr:sp macro="" textlink="">
      <xdr:nvSpPr>
        <xdr:cNvPr id="466" name="テキスト ボックス 465"/>
        <xdr:cNvSpPr txBox="1"/>
      </xdr:nvSpPr>
      <xdr:spPr>
        <a:xfrm>
          <a:off x="7593965"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13970</xdr:rowOff>
    </xdr:from>
    <xdr:to xmlns:xdr="http://schemas.openxmlformats.org/drawingml/2006/spreadsheetDrawing">
      <xdr:col>36</xdr:col>
      <xdr:colOff>165100</xdr:colOff>
      <xdr:row>96</xdr:row>
      <xdr:rowOff>115570</xdr:rowOff>
    </xdr:to>
    <xdr:sp macro="" textlink="">
      <xdr:nvSpPr>
        <xdr:cNvPr id="467" name="フローチャート: 判断 466"/>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132080</xdr:rowOff>
    </xdr:from>
    <xdr:ext cx="529590" cy="254000"/>
    <xdr:sp macro="" textlink="">
      <xdr:nvSpPr>
        <xdr:cNvPr id="468" name="テキスト ボックス 467"/>
        <xdr:cNvSpPr txBox="1"/>
      </xdr:nvSpPr>
      <xdr:spPr>
        <a:xfrm>
          <a:off x="6704965" y="16248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123825</xdr:rowOff>
    </xdr:from>
    <xdr:to xmlns:xdr="http://schemas.openxmlformats.org/drawingml/2006/spreadsheetDrawing">
      <xdr:col>55</xdr:col>
      <xdr:colOff>50800</xdr:colOff>
      <xdr:row>97</xdr:row>
      <xdr:rowOff>53975</xdr:rowOff>
    </xdr:to>
    <xdr:sp macro="" textlink="">
      <xdr:nvSpPr>
        <xdr:cNvPr id="474" name="楕円 473"/>
        <xdr:cNvSpPr/>
      </xdr:nvSpPr>
      <xdr:spPr>
        <a:xfrm>
          <a:off x="104267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102870</xdr:rowOff>
    </xdr:from>
    <xdr:ext cx="534670" cy="259080"/>
    <xdr:sp macro="" textlink="">
      <xdr:nvSpPr>
        <xdr:cNvPr id="475" name="土木費該当値テキスト"/>
        <xdr:cNvSpPr txBox="1"/>
      </xdr:nvSpPr>
      <xdr:spPr>
        <a:xfrm>
          <a:off x="10528300" y="1656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1270</xdr:rowOff>
    </xdr:from>
    <xdr:to xmlns:xdr="http://schemas.openxmlformats.org/drawingml/2006/spreadsheetDrawing">
      <xdr:col>50</xdr:col>
      <xdr:colOff>165100</xdr:colOff>
      <xdr:row>97</xdr:row>
      <xdr:rowOff>102870</xdr:rowOff>
    </xdr:to>
    <xdr:sp macro="" textlink="">
      <xdr:nvSpPr>
        <xdr:cNvPr id="476" name="楕円 475"/>
        <xdr:cNvSpPr/>
      </xdr:nvSpPr>
      <xdr:spPr>
        <a:xfrm>
          <a:off x="9588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93980</xdr:rowOff>
    </xdr:from>
    <xdr:ext cx="529590" cy="259080"/>
    <xdr:sp macro="" textlink="">
      <xdr:nvSpPr>
        <xdr:cNvPr id="477" name="テキスト ボックス 476"/>
        <xdr:cNvSpPr txBox="1"/>
      </xdr:nvSpPr>
      <xdr:spPr>
        <a:xfrm>
          <a:off x="9371965" y="16724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21590</xdr:rowOff>
    </xdr:from>
    <xdr:to xmlns:xdr="http://schemas.openxmlformats.org/drawingml/2006/spreadsheetDrawing">
      <xdr:col>46</xdr:col>
      <xdr:colOff>38100</xdr:colOff>
      <xdr:row>97</xdr:row>
      <xdr:rowOff>123190</xdr:rowOff>
    </xdr:to>
    <xdr:sp macro="" textlink="">
      <xdr:nvSpPr>
        <xdr:cNvPr id="478" name="楕円 477"/>
        <xdr:cNvSpPr/>
      </xdr:nvSpPr>
      <xdr:spPr>
        <a:xfrm>
          <a:off x="8699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114300</xdr:rowOff>
    </xdr:from>
    <xdr:ext cx="529590" cy="259080"/>
    <xdr:sp macro="" textlink="">
      <xdr:nvSpPr>
        <xdr:cNvPr id="479" name="テキスト ボックス 478"/>
        <xdr:cNvSpPr txBox="1"/>
      </xdr:nvSpPr>
      <xdr:spPr>
        <a:xfrm>
          <a:off x="8482965" y="16744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1905</xdr:rowOff>
    </xdr:from>
    <xdr:to xmlns:xdr="http://schemas.openxmlformats.org/drawingml/2006/spreadsheetDrawing">
      <xdr:col>41</xdr:col>
      <xdr:colOff>101600</xdr:colOff>
      <xdr:row>97</xdr:row>
      <xdr:rowOff>103505</xdr:rowOff>
    </xdr:to>
    <xdr:sp macro="" textlink="">
      <xdr:nvSpPr>
        <xdr:cNvPr id="480" name="楕円 479"/>
        <xdr:cNvSpPr/>
      </xdr:nvSpPr>
      <xdr:spPr>
        <a:xfrm>
          <a:off x="7810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94615</xdr:rowOff>
    </xdr:from>
    <xdr:ext cx="529590" cy="259080"/>
    <xdr:sp macro="" textlink="">
      <xdr:nvSpPr>
        <xdr:cNvPr id="481" name="テキスト ボックス 480"/>
        <xdr:cNvSpPr txBox="1"/>
      </xdr:nvSpPr>
      <xdr:spPr>
        <a:xfrm>
          <a:off x="7593965" y="16725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7620</xdr:rowOff>
    </xdr:from>
    <xdr:to xmlns:xdr="http://schemas.openxmlformats.org/drawingml/2006/spreadsheetDrawing">
      <xdr:col>36</xdr:col>
      <xdr:colOff>165100</xdr:colOff>
      <xdr:row>97</xdr:row>
      <xdr:rowOff>109220</xdr:rowOff>
    </xdr:to>
    <xdr:sp macro="" textlink="">
      <xdr:nvSpPr>
        <xdr:cNvPr id="482" name="楕円 481"/>
        <xdr:cNvSpPr/>
      </xdr:nvSpPr>
      <xdr:spPr>
        <a:xfrm>
          <a:off x="6921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100330</xdr:rowOff>
    </xdr:from>
    <xdr:ext cx="529590" cy="254000"/>
    <xdr:sp macro="" textlink="">
      <xdr:nvSpPr>
        <xdr:cNvPr id="483" name="テキスト ボックス 482"/>
        <xdr:cNvSpPr txBox="1"/>
      </xdr:nvSpPr>
      <xdr:spPr>
        <a:xfrm>
          <a:off x="6704965" y="167309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2" name="テキスト ボックス 491"/>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494" name="テキスト ボックス 493"/>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498" name="テキスト ボックス 497"/>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02" name="テキスト ボックス 501"/>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0550" cy="258445"/>
    <xdr:sp macro="" textlink="">
      <xdr:nvSpPr>
        <xdr:cNvPr id="504" name="テキスト ボックス 503"/>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0550" cy="259080"/>
    <xdr:sp macro="" textlink="">
      <xdr:nvSpPr>
        <xdr:cNvPr id="506" name="テキスト ボックス 505"/>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08" name="テキスト ボックス 507"/>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58420</xdr:rowOff>
    </xdr:from>
    <xdr:to xmlns:xdr="http://schemas.openxmlformats.org/drawingml/2006/spreadsheetDrawing">
      <xdr:col>85</xdr:col>
      <xdr:colOff>126365</xdr:colOff>
      <xdr:row>39</xdr:row>
      <xdr:rowOff>111760</xdr:rowOff>
    </xdr:to>
    <xdr:cxnSp macro="">
      <xdr:nvCxnSpPr>
        <xdr:cNvPr id="510" name="直線コネクタ 509"/>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115570</xdr:rowOff>
    </xdr:from>
    <xdr:ext cx="534670" cy="259080"/>
    <xdr:sp macro="" textlink="">
      <xdr:nvSpPr>
        <xdr:cNvPr id="511" name="消防費最小値テキスト"/>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111760</xdr:rowOff>
    </xdr:from>
    <xdr:to xmlns:xdr="http://schemas.openxmlformats.org/drawingml/2006/spreadsheetDrawing">
      <xdr:col>86</xdr:col>
      <xdr:colOff>25400</xdr:colOff>
      <xdr:row>39</xdr:row>
      <xdr:rowOff>111760</xdr:rowOff>
    </xdr:to>
    <xdr:cxnSp macro="">
      <xdr:nvCxnSpPr>
        <xdr:cNvPr id="512" name="直線コネクタ 511"/>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5080</xdr:rowOff>
    </xdr:from>
    <xdr:ext cx="598805" cy="259080"/>
    <xdr:sp macro="" textlink="">
      <xdr:nvSpPr>
        <xdr:cNvPr id="513" name="消防費最大値テキスト"/>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58420</xdr:rowOff>
    </xdr:from>
    <xdr:to xmlns:xdr="http://schemas.openxmlformats.org/drawingml/2006/spreadsheetDrawing">
      <xdr:col>86</xdr:col>
      <xdr:colOff>25400</xdr:colOff>
      <xdr:row>31</xdr:row>
      <xdr:rowOff>58420</xdr:rowOff>
    </xdr:to>
    <xdr:cxnSp macro="">
      <xdr:nvCxnSpPr>
        <xdr:cNvPr id="514" name="直線コネクタ 513"/>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94615</xdr:rowOff>
    </xdr:from>
    <xdr:to xmlns:xdr="http://schemas.openxmlformats.org/drawingml/2006/spreadsheetDrawing">
      <xdr:col>85</xdr:col>
      <xdr:colOff>127000</xdr:colOff>
      <xdr:row>38</xdr:row>
      <xdr:rowOff>115570</xdr:rowOff>
    </xdr:to>
    <xdr:cxnSp macro="">
      <xdr:nvCxnSpPr>
        <xdr:cNvPr id="515" name="直線コネクタ 514"/>
        <xdr:cNvCxnSpPr/>
      </xdr:nvCxnSpPr>
      <xdr:spPr>
        <a:xfrm>
          <a:off x="15481300" y="660971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95250</xdr:rowOff>
    </xdr:from>
    <xdr:ext cx="534670" cy="259080"/>
    <xdr:sp macro="" textlink="">
      <xdr:nvSpPr>
        <xdr:cNvPr id="516" name="消防費平均値テキスト"/>
        <xdr:cNvSpPr txBox="1"/>
      </xdr:nvSpPr>
      <xdr:spPr>
        <a:xfrm>
          <a:off x="16370300" y="626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72390</xdr:rowOff>
    </xdr:from>
    <xdr:to xmlns:xdr="http://schemas.openxmlformats.org/drawingml/2006/spreadsheetDrawing">
      <xdr:col>85</xdr:col>
      <xdr:colOff>177800</xdr:colOff>
      <xdr:row>38</xdr:row>
      <xdr:rowOff>2540</xdr:rowOff>
    </xdr:to>
    <xdr:sp macro="" textlink="">
      <xdr:nvSpPr>
        <xdr:cNvPr id="517" name="フローチャート: 判断 516"/>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94615</xdr:rowOff>
    </xdr:from>
    <xdr:to xmlns:xdr="http://schemas.openxmlformats.org/drawingml/2006/spreadsheetDrawing">
      <xdr:col>81</xdr:col>
      <xdr:colOff>50800</xdr:colOff>
      <xdr:row>38</xdr:row>
      <xdr:rowOff>133350</xdr:rowOff>
    </xdr:to>
    <xdr:cxnSp macro="">
      <xdr:nvCxnSpPr>
        <xdr:cNvPr id="518" name="直線コネクタ 517"/>
        <xdr:cNvCxnSpPr/>
      </xdr:nvCxnSpPr>
      <xdr:spPr>
        <a:xfrm flipV="1">
          <a:off x="14592300" y="66097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19" name="フローチャート: 判断 518"/>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32385</xdr:rowOff>
    </xdr:from>
    <xdr:ext cx="529590" cy="254000"/>
    <xdr:sp macro="" textlink="">
      <xdr:nvSpPr>
        <xdr:cNvPr id="520" name="テキスト ボックス 519"/>
        <xdr:cNvSpPr txBox="1"/>
      </xdr:nvSpPr>
      <xdr:spPr>
        <a:xfrm>
          <a:off x="15213965" y="620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133350</xdr:rowOff>
    </xdr:from>
    <xdr:to xmlns:xdr="http://schemas.openxmlformats.org/drawingml/2006/spreadsheetDrawing">
      <xdr:col>76</xdr:col>
      <xdr:colOff>114300</xdr:colOff>
      <xdr:row>38</xdr:row>
      <xdr:rowOff>137160</xdr:rowOff>
    </xdr:to>
    <xdr:cxnSp macro="">
      <xdr:nvCxnSpPr>
        <xdr:cNvPr id="521" name="直線コネクタ 520"/>
        <xdr:cNvCxnSpPr/>
      </xdr:nvCxnSpPr>
      <xdr:spPr>
        <a:xfrm flipV="1">
          <a:off x="13703300" y="6648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98425</xdr:rowOff>
    </xdr:from>
    <xdr:to xmlns:xdr="http://schemas.openxmlformats.org/drawingml/2006/spreadsheetDrawing">
      <xdr:col>76</xdr:col>
      <xdr:colOff>165100</xdr:colOff>
      <xdr:row>38</xdr:row>
      <xdr:rowOff>29210</xdr:rowOff>
    </xdr:to>
    <xdr:sp macro="" textlink="">
      <xdr:nvSpPr>
        <xdr:cNvPr id="522" name="フローチャート: 判断 521"/>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45085</xdr:rowOff>
    </xdr:from>
    <xdr:ext cx="529590" cy="258445"/>
    <xdr:sp macro="" textlink="">
      <xdr:nvSpPr>
        <xdr:cNvPr id="523" name="テキスト ボックス 522"/>
        <xdr:cNvSpPr txBox="1"/>
      </xdr:nvSpPr>
      <xdr:spPr>
        <a:xfrm>
          <a:off x="14324965" y="62172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137160</xdr:rowOff>
    </xdr:from>
    <xdr:to xmlns:xdr="http://schemas.openxmlformats.org/drawingml/2006/spreadsheetDrawing">
      <xdr:col>71</xdr:col>
      <xdr:colOff>177800</xdr:colOff>
      <xdr:row>39</xdr:row>
      <xdr:rowOff>33020</xdr:rowOff>
    </xdr:to>
    <xdr:cxnSp macro="">
      <xdr:nvCxnSpPr>
        <xdr:cNvPr id="524" name="直線コネクタ 523"/>
        <xdr:cNvCxnSpPr/>
      </xdr:nvCxnSpPr>
      <xdr:spPr>
        <a:xfrm flipV="1">
          <a:off x="12814300" y="665226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78105</xdr:rowOff>
    </xdr:from>
    <xdr:to xmlns:xdr="http://schemas.openxmlformats.org/drawingml/2006/spreadsheetDrawing">
      <xdr:col>72</xdr:col>
      <xdr:colOff>38100</xdr:colOff>
      <xdr:row>38</xdr:row>
      <xdr:rowOff>8255</xdr:rowOff>
    </xdr:to>
    <xdr:sp macro="" textlink="">
      <xdr:nvSpPr>
        <xdr:cNvPr id="525" name="フローチャート: 判断 524"/>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24765</xdr:rowOff>
    </xdr:from>
    <xdr:ext cx="529590" cy="259080"/>
    <xdr:sp macro="" textlink="">
      <xdr:nvSpPr>
        <xdr:cNvPr id="526" name="テキスト ボックス 525"/>
        <xdr:cNvSpPr txBox="1"/>
      </xdr:nvSpPr>
      <xdr:spPr>
        <a:xfrm>
          <a:off x="13435965" y="6196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119380</xdr:rowOff>
    </xdr:from>
    <xdr:to xmlns:xdr="http://schemas.openxmlformats.org/drawingml/2006/spreadsheetDrawing">
      <xdr:col>67</xdr:col>
      <xdr:colOff>101600</xdr:colOff>
      <xdr:row>38</xdr:row>
      <xdr:rowOff>49530</xdr:rowOff>
    </xdr:to>
    <xdr:sp macro="" textlink="">
      <xdr:nvSpPr>
        <xdr:cNvPr id="527" name="フローチャート: 判断 526"/>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66040</xdr:rowOff>
    </xdr:from>
    <xdr:ext cx="529590" cy="254000"/>
    <xdr:sp macro="" textlink="">
      <xdr:nvSpPr>
        <xdr:cNvPr id="528" name="テキスト ボックス 527"/>
        <xdr:cNvSpPr txBox="1"/>
      </xdr:nvSpPr>
      <xdr:spPr>
        <a:xfrm>
          <a:off x="12546965" y="6238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64770</xdr:rowOff>
    </xdr:from>
    <xdr:to xmlns:xdr="http://schemas.openxmlformats.org/drawingml/2006/spreadsheetDrawing">
      <xdr:col>85</xdr:col>
      <xdr:colOff>177800</xdr:colOff>
      <xdr:row>38</xdr:row>
      <xdr:rowOff>166370</xdr:rowOff>
    </xdr:to>
    <xdr:sp macro="" textlink="">
      <xdr:nvSpPr>
        <xdr:cNvPr id="534" name="楕円 533"/>
        <xdr:cNvSpPr/>
      </xdr:nvSpPr>
      <xdr:spPr>
        <a:xfrm>
          <a:off x="162687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43180</xdr:rowOff>
    </xdr:from>
    <xdr:ext cx="534670" cy="254000"/>
    <xdr:sp macro="" textlink="">
      <xdr:nvSpPr>
        <xdr:cNvPr id="535" name="消防費該当値テキスト"/>
        <xdr:cNvSpPr txBox="1"/>
      </xdr:nvSpPr>
      <xdr:spPr>
        <a:xfrm>
          <a:off x="16370300" y="65582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43815</xdr:rowOff>
    </xdr:from>
    <xdr:to xmlns:xdr="http://schemas.openxmlformats.org/drawingml/2006/spreadsheetDrawing">
      <xdr:col>81</xdr:col>
      <xdr:colOff>101600</xdr:colOff>
      <xdr:row>38</xdr:row>
      <xdr:rowOff>145415</xdr:rowOff>
    </xdr:to>
    <xdr:sp macro="" textlink="">
      <xdr:nvSpPr>
        <xdr:cNvPr id="536" name="楕円 535"/>
        <xdr:cNvSpPr/>
      </xdr:nvSpPr>
      <xdr:spPr>
        <a:xfrm>
          <a:off x="15430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136525</xdr:rowOff>
    </xdr:from>
    <xdr:ext cx="529590" cy="258445"/>
    <xdr:sp macro="" textlink="">
      <xdr:nvSpPr>
        <xdr:cNvPr id="537" name="テキスト ボックス 536"/>
        <xdr:cNvSpPr txBox="1"/>
      </xdr:nvSpPr>
      <xdr:spPr>
        <a:xfrm>
          <a:off x="15213965" y="66516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82550</xdr:rowOff>
    </xdr:from>
    <xdr:to xmlns:xdr="http://schemas.openxmlformats.org/drawingml/2006/spreadsheetDrawing">
      <xdr:col>76</xdr:col>
      <xdr:colOff>165100</xdr:colOff>
      <xdr:row>39</xdr:row>
      <xdr:rowOff>12700</xdr:rowOff>
    </xdr:to>
    <xdr:sp macro="" textlink="">
      <xdr:nvSpPr>
        <xdr:cNvPr id="538" name="楕円 537"/>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3810</xdr:rowOff>
    </xdr:from>
    <xdr:ext cx="529590" cy="259080"/>
    <xdr:sp macro="" textlink="">
      <xdr:nvSpPr>
        <xdr:cNvPr id="539" name="テキスト ボックス 538"/>
        <xdr:cNvSpPr txBox="1"/>
      </xdr:nvSpPr>
      <xdr:spPr>
        <a:xfrm>
          <a:off x="14324965" y="6690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86360</xdr:rowOff>
    </xdr:from>
    <xdr:to xmlns:xdr="http://schemas.openxmlformats.org/drawingml/2006/spreadsheetDrawing">
      <xdr:col>72</xdr:col>
      <xdr:colOff>38100</xdr:colOff>
      <xdr:row>39</xdr:row>
      <xdr:rowOff>16510</xdr:rowOff>
    </xdr:to>
    <xdr:sp macro="" textlink="">
      <xdr:nvSpPr>
        <xdr:cNvPr id="540" name="楕円 539"/>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7620</xdr:rowOff>
    </xdr:from>
    <xdr:ext cx="529590" cy="254000"/>
    <xdr:sp macro="" textlink="">
      <xdr:nvSpPr>
        <xdr:cNvPr id="541" name="テキスト ボックス 540"/>
        <xdr:cNvSpPr txBox="1"/>
      </xdr:nvSpPr>
      <xdr:spPr>
        <a:xfrm>
          <a:off x="13435965" y="66941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83820</xdr:rowOff>
    </xdr:to>
    <xdr:sp macro="" textlink="">
      <xdr:nvSpPr>
        <xdr:cNvPr id="542" name="楕円 541"/>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74930</xdr:rowOff>
    </xdr:from>
    <xdr:ext cx="529590" cy="254000"/>
    <xdr:sp macro="" textlink="">
      <xdr:nvSpPr>
        <xdr:cNvPr id="543" name="テキスト ボックス 542"/>
        <xdr:cNvSpPr txBox="1"/>
      </xdr:nvSpPr>
      <xdr:spPr>
        <a:xfrm>
          <a:off x="12546965" y="67614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2" name="テキスト ボックス 551"/>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840" cy="259080"/>
    <xdr:sp macro="" textlink="">
      <xdr:nvSpPr>
        <xdr:cNvPr id="555" name="テキスト ボックス 554"/>
        <xdr:cNvSpPr txBox="1"/>
      </xdr:nvSpPr>
      <xdr:spPr>
        <a:xfrm>
          <a:off x="12197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0550" cy="259080"/>
    <xdr:sp macro="" textlink="">
      <xdr:nvSpPr>
        <xdr:cNvPr id="557" name="テキスト ボックス 556"/>
        <xdr:cNvSpPr txBox="1"/>
      </xdr:nvSpPr>
      <xdr:spPr>
        <a:xfrm>
          <a:off x="11850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0550" cy="254000"/>
    <xdr:sp macro="" textlink="">
      <xdr:nvSpPr>
        <xdr:cNvPr id="559" name="テキスト ボックス 558"/>
        <xdr:cNvSpPr txBox="1"/>
      </xdr:nvSpPr>
      <xdr:spPr>
        <a:xfrm>
          <a:off x="11850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0550" cy="259080"/>
    <xdr:sp macro="" textlink="">
      <xdr:nvSpPr>
        <xdr:cNvPr id="561" name="テキスト ボックス 560"/>
        <xdr:cNvSpPr txBox="1"/>
      </xdr:nvSpPr>
      <xdr:spPr>
        <a:xfrm>
          <a:off x="11850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0550" cy="259080"/>
    <xdr:sp macro="" textlink="">
      <xdr:nvSpPr>
        <xdr:cNvPr id="563" name="テキスト ボックス 562"/>
        <xdr:cNvSpPr txBox="1"/>
      </xdr:nvSpPr>
      <xdr:spPr>
        <a:xfrm>
          <a:off x="11850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65" name="テキスト ボックス 564"/>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73025</xdr:rowOff>
    </xdr:from>
    <xdr:to xmlns:xdr="http://schemas.openxmlformats.org/drawingml/2006/spreadsheetDrawing">
      <xdr:col>85</xdr:col>
      <xdr:colOff>126365</xdr:colOff>
      <xdr:row>58</xdr:row>
      <xdr:rowOff>52705</xdr:rowOff>
    </xdr:to>
    <xdr:cxnSp macro="">
      <xdr:nvCxnSpPr>
        <xdr:cNvPr id="567" name="直線コネクタ 566"/>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56515</xdr:rowOff>
    </xdr:from>
    <xdr:ext cx="534670" cy="258445"/>
    <xdr:sp macro="" textlink="">
      <xdr:nvSpPr>
        <xdr:cNvPr id="568" name="教育費最小値テキスト"/>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52705</xdr:rowOff>
    </xdr:from>
    <xdr:to xmlns:xdr="http://schemas.openxmlformats.org/drawingml/2006/spreadsheetDrawing">
      <xdr:col>86</xdr:col>
      <xdr:colOff>25400</xdr:colOff>
      <xdr:row>58</xdr:row>
      <xdr:rowOff>52705</xdr:rowOff>
    </xdr:to>
    <xdr:cxnSp macro="">
      <xdr:nvCxnSpPr>
        <xdr:cNvPr id="569" name="直線コネクタ 568"/>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19685</xdr:rowOff>
    </xdr:from>
    <xdr:ext cx="598805" cy="254000"/>
    <xdr:sp macro="" textlink="">
      <xdr:nvSpPr>
        <xdr:cNvPr id="570" name="教育費最大値テキスト"/>
        <xdr:cNvSpPr txBox="1"/>
      </xdr:nvSpPr>
      <xdr:spPr>
        <a:xfrm>
          <a:off x="16370300" y="85921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73025</xdr:rowOff>
    </xdr:from>
    <xdr:to xmlns:xdr="http://schemas.openxmlformats.org/drawingml/2006/spreadsheetDrawing">
      <xdr:col>86</xdr:col>
      <xdr:colOff>25400</xdr:colOff>
      <xdr:row>51</xdr:row>
      <xdr:rowOff>73025</xdr:rowOff>
    </xdr:to>
    <xdr:cxnSp macro="">
      <xdr:nvCxnSpPr>
        <xdr:cNvPr id="571" name="直線コネクタ 570"/>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17780</xdr:rowOff>
    </xdr:from>
    <xdr:to xmlns:xdr="http://schemas.openxmlformats.org/drawingml/2006/spreadsheetDrawing">
      <xdr:col>85</xdr:col>
      <xdr:colOff>127000</xdr:colOff>
      <xdr:row>58</xdr:row>
      <xdr:rowOff>55245</xdr:rowOff>
    </xdr:to>
    <xdr:cxnSp macro="">
      <xdr:nvCxnSpPr>
        <xdr:cNvPr id="572" name="直線コネクタ 571"/>
        <xdr:cNvCxnSpPr/>
      </xdr:nvCxnSpPr>
      <xdr:spPr>
        <a:xfrm flipV="1">
          <a:off x="15481300" y="99618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13970</xdr:rowOff>
    </xdr:from>
    <xdr:ext cx="534670" cy="259080"/>
    <xdr:sp macro="" textlink="">
      <xdr:nvSpPr>
        <xdr:cNvPr id="573" name="教育費平均値テキスト"/>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162560</xdr:rowOff>
    </xdr:from>
    <xdr:to xmlns:xdr="http://schemas.openxmlformats.org/drawingml/2006/spreadsheetDrawing">
      <xdr:col>85</xdr:col>
      <xdr:colOff>177800</xdr:colOff>
      <xdr:row>57</xdr:row>
      <xdr:rowOff>92710</xdr:rowOff>
    </xdr:to>
    <xdr:sp macro="" textlink="">
      <xdr:nvSpPr>
        <xdr:cNvPr id="574" name="フローチャート: 判断 573"/>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50165</xdr:rowOff>
    </xdr:from>
    <xdr:to xmlns:xdr="http://schemas.openxmlformats.org/drawingml/2006/spreadsheetDrawing">
      <xdr:col>81</xdr:col>
      <xdr:colOff>50800</xdr:colOff>
      <xdr:row>58</xdr:row>
      <xdr:rowOff>55245</xdr:rowOff>
    </xdr:to>
    <xdr:cxnSp macro="">
      <xdr:nvCxnSpPr>
        <xdr:cNvPr id="575" name="直線コネクタ 574"/>
        <xdr:cNvCxnSpPr/>
      </xdr:nvCxnSpPr>
      <xdr:spPr>
        <a:xfrm>
          <a:off x="14592300" y="99942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168275</xdr:rowOff>
    </xdr:from>
    <xdr:to xmlns:xdr="http://schemas.openxmlformats.org/drawingml/2006/spreadsheetDrawing">
      <xdr:col>81</xdr:col>
      <xdr:colOff>101600</xdr:colOff>
      <xdr:row>57</xdr:row>
      <xdr:rowOff>98425</xdr:rowOff>
    </xdr:to>
    <xdr:sp macro="" textlink="">
      <xdr:nvSpPr>
        <xdr:cNvPr id="576" name="フローチャート: 判断 575"/>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114935</xdr:rowOff>
    </xdr:from>
    <xdr:ext cx="529590" cy="259080"/>
    <xdr:sp macro="" textlink="">
      <xdr:nvSpPr>
        <xdr:cNvPr id="577" name="テキスト ボックス 576"/>
        <xdr:cNvSpPr txBox="1"/>
      </xdr:nvSpPr>
      <xdr:spPr>
        <a:xfrm>
          <a:off x="15213965" y="9544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27940</xdr:rowOff>
    </xdr:from>
    <xdr:to xmlns:xdr="http://schemas.openxmlformats.org/drawingml/2006/spreadsheetDrawing">
      <xdr:col>76</xdr:col>
      <xdr:colOff>114300</xdr:colOff>
      <xdr:row>58</xdr:row>
      <xdr:rowOff>50165</xdr:rowOff>
    </xdr:to>
    <xdr:cxnSp macro="">
      <xdr:nvCxnSpPr>
        <xdr:cNvPr id="578" name="直線コネクタ 577"/>
        <xdr:cNvCxnSpPr/>
      </xdr:nvCxnSpPr>
      <xdr:spPr>
        <a:xfrm>
          <a:off x="13703300" y="99720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29210</xdr:rowOff>
    </xdr:from>
    <xdr:to xmlns:xdr="http://schemas.openxmlformats.org/drawingml/2006/spreadsheetDrawing">
      <xdr:col>76</xdr:col>
      <xdr:colOff>165100</xdr:colOff>
      <xdr:row>57</xdr:row>
      <xdr:rowOff>130810</xdr:rowOff>
    </xdr:to>
    <xdr:sp macro="" textlink="">
      <xdr:nvSpPr>
        <xdr:cNvPr id="579" name="フローチャート: 判断 578"/>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147320</xdr:rowOff>
    </xdr:from>
    <xdr:ext cx="529590" cy="259080"/>
    <xdr:sp macro="" textlink="">
      <xdr:nvSpPr>
        <xdr:cNvPr id="580" name="テキスト ボックス 579"/>
        <xdr:cNvSpPr txBox="1"/>
      </xdr:nvSpPr>
      <xdr:spPr>
        <a:xfrm>
          <a:off x="14324965" y="9577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27940</xdr:rowOff>
    </xdr:from>
    <xdr:to xmlns:xdr="http://schemas.openxmlformats.org/drawingml/2006/spreadsheetDrawing">
      <xdr:col>71</xdr:col>
      <xdr:colOff>177800</xdr:colOff>
      <xdr:row>58</xdr:row>
      <xdr:rowOff>71755</xdr:rowOff>
    </xdr:to>
    <xdr:cxnSp macro="">
      <xdr:nvCxnSpPr>
        <xdr:cNvPr id="581" name="直線コネクタ 580"/>
        <xdr:cNvCxnSpPr/>
      </xdr:nvCxnSpPr>
      <xdr:spPr>
        <a:xfrm flipV="1">
          <a:off x="12814300" y="99720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582" name="フローチャート: 判断 581"/>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128270</xdr:rowOff>
    </xdr:from>
    <xdr:ext cx="529590" cy="259080"/>
    <xdr:sp macro="" textlink="">
      <xdr:nvSpPr>
        <xdr:cNvPr id="583" name="テキスト ボックス 582"/>
        <xdr:cNvSpPr txBox="1"/>
      </xdr:nvSpPr>
      <xdr:spPr>
        <a:xfrm>
          <a:off x="13435965" y="9558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xdr:rowOff>
    </xdr:from>
    <xdr:to xmlns:xdr="http://schemas.openxmlformats.org/drawingml/2006/spreadsheetDrawing">
      <xdr:col>67</xdr:col>
      <xdr:colOff>101600</xdr:colOff>
      <xdr:row>57</xdr:row>
      <xdr:rowOff>117475</xdr:rowOff>
    </xdr:to>
    <xdr:sp macro="" textlink="">
      <xdr:nvSpPr>
        <xdr:cNvPr id="584" name="フローチャート: 判断 583"/>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133985</xdr:rowOff>
    </xdr:from>
    <xdr:ext cx="529590" cy="254000"/>
    <xdr:sp macro="" textlink="">
      <xdr:nvSpPr>
        <xdr:cNvPr id="585" name="テキスト ボックス 584"/>
        <xdr:cNvSpPr txBox="1"/>
      </xdr:nvSpPr>
      <xdr:spPr>
        <a:xfrm>
          <a:off x="12546965" y="9563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137795</xdr:rowOff>
    </xdr:from>
    <xdr:to xmlns:xdr="http://schemas.openxmlformats.org/drawingml/2006/spreadsheetDrawing">
      <xdr:col>85</xdr:col>
      <xdr:colOff>177800</xdr:colOff>
      <xdr:row>58</xdr:row>
      <xdr:rowOff>67945</xdr:rowOff>
    </xdr:to>
    <xdr:sp macro="" textlink="">
      <xdr:nvSpPr>
        <xdr:cNvPr id="591" name="楕円 590"/>
        <xdr:cNvSpPr/>
      </xdr:nvSpPr>
      <xdr:spPr>
        <a:xfrm>
          <a:off x="162687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52705</xdr:rowOff>
    </xdr:from>
    <xdr:ext cx="534670" cy="254000"/>
    <xdr:sp macro="" textlink="">
      <xdr:nvSpPr>
        <xdr:cNvPr id="592" name="教育費該当値テキスト"/>
        <xdr:cNvSpPr txBox="1"/>
      </xdr:nvSpPr>
      <xdr:spPr>
        <a:xfrm>
          <a:off x="16370300" y="98253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4445</xdr:rowOff>
    </xdr:from>
    <xdr:to xmlns:xdr="http://schemas.openxmlformats.org/drawingml/2006/spreadsheetDrawing">
      <xdr:col>81</xdr:col>
      <xdr:colOff>101600</xdr:colOff>
      <xdr:row>58</xdr:row>
      <xdr:rowOff>106045</xdr:rowOff>
    </xdr:to>
    <xdr:sp macro="" textlink="">
      <xdr:nvSpPr>
        <xdr:cNvPr id="593" name="楕円 592"/>
        <xdr:cNvSpPr/>
      </xdr:nvSpPr>
      <xdr:spPr>
        <a:xfrm>
          <a:off x="15430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97790</xdr:rowOff>
    </xdr:from>
    <xdr:ext cx="529590" cy="254000"/>
    <xdr:sp macro="" textlink="">
      <xdr:nvSpPr>
        <xdr:cNvPr id="594" name="テキスト ボックス 593"/>
        <xdr:cNvSpPr txBox="1"/>
      </xdr:nvSpPr>
      <xdr:spPr>
        <a:xfrm>
          <a:off x="15213965" y="100418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170815</xdr:rowOff>
    </xdr:from>
    <xdr:to xmlns:xdr="http://schemas.openxmlformats.org/drawingml/2006/spreadsheetDrawing">
      <xdr:col>76</xdr:col>
      <xdr:colOff>165100</xdr:colOff>
      <xdr:row>58</xdr:row>
      <xdr:rowOff>100965</xdr:rowOff>
    </xdr:to>
    <xdr:sp macro="" textlink="">
      <xdr:nvSpPr>
        <xdr:cNvPr id="595" name="楕円 594"/>
        <xdr:cNvSpPr/>
      </xdr:nvSpPr>
      <xdr:spPr>
        <a:xfrm>
          <a:off x="14541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92075</xdr:rowOff>
    </xdr:from>
    <xdr:ext cx="529590" cy="259080"/>
    <xdr:sp macro="" textlink="">
      <xdr:nvSpPr>
        <xdr:cNvPr id="596" name="テキスト ボックス 595"/>
        <xdr:cNvSpPr txBox="1"/>
      </xdr:nvSpPr>
      <xdr:spPr>
        <a:xfrm>
          <a:off x="14324965" y="100361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148590</xdr:rowOff>
    </xdr:from>
    <xdr:to xmlns:xdr="http://schemas.openxmlformats.org/drawingml/2006/spreadsheetDrawing">
      <xdr:col>72</xdr:col>
      <xdr:colOff>38100</xdr:colOff>
      <xdr:row>58</xdr:row>
      <xdr:rowOff>78740</xdr:rowOff>
    </xdr:to>
    <xdr:sp macro="" textlink="">
      <xdr:nvSpPr>
        <xdr:cNvPr id="597" name="楕円 596"/>
        <xdr:cNvSpPr/>
      </xdr:nvSpPr>
      <xdr:spPr>
        <a:xfrm>
          <a:off x="13652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69850</xdr:rowOff>
    </xdr:from>
    <xdr:ext cx="529590" cy="259080"/>
    <xdr:sp macro="" textlink="">
      <xdr:nvSpPr>
        <xdr:cNvPr id="598" name="テキスト ボックス 597"/>
        <xdr:cNvSpPr txBox="1"/>
      </xdr:nvSpPr>
      <xdr:spPr>
        <a:xfrm>
          <a:off x="13435965" y="10013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20955</xdr:rowOff>
    </xdr:from>
    <xdr:to xmlns:xdr="http://schemas.openxmlformats.org/drawingml/2006/spreadsheetDrawing">
      <xdr:col>67</xdr:col>
      <xdr:colOff>101600</xdr:colOff>
      <xdr:row>58</xdr:row>
      <xdr:rowOff>122555</xdr:rowOff>
    </xdr:to>
    <xdr:sp macro="" textlink="">
      <xdr:nvSpPr>
        <xdr:cNvPr id="599" name="楕円 598"/>
        <xdr:cNvSpPr/>
      </xdr:nvSpPr>
      <xdr:spPr>
        <a:xfrm>
          <a:off x="12763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113665</xdr:rowOff>
    </xdr:from>
    <xdr:ext cx="529590" cy="258445"/>
    <xdr:sp macro="" textlink="">
      <xdr:nvSpPr>
        <xdr:cNvPr id="600" name="テキスト ボックス 599"/>
        <xdr:cNvSpPr txBox="1"/>
      </xdr:nvSpPr>
      <xdr:spPr>
        <a:xfrm>
          <a:off x="12546965" y="10057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9" name="テキスト ボックス 608"/>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840" cy="259080"/>
    <xdr:sp macro="" textlink="">
      <xdr:nvSpPr>
        <xdr:cNvPr id="612" name="テキスト ボックス 611"/>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4000"/>
    <xdr:sp macro="" textlink="">
      <xdr:nvSpPr>
        <xdr:cNvPr id="614" name="テキスト ボックス 613"/>
        <xdr:cNvSpPr txBox="1"/>
      </xdr:nvSpPr>
      <xdr:spPr>
        <a:xfrm>
          <a:off x="11914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4000"/>
    <xdr:sp macro="" textlink="">
      <xdr:nvSpPr>
        <xdr:cNvPr id="618" name="テキスト ボックス 617"/>
        <xdr:cNvSpPr txBox="1"/>
      </xdr:nvSpPr>
      <xdr:spPr>
        <a:xfrm>
          <a:off x="11914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0550" cy="258445"/>
    <xdr:sp macro="" textlink="">
      <xdr:nvSpPr>
        <xdr:cNvPr id="620" name="テキスト ボックス 619"/>
        <xdr:cNvSpPr txBox="1"/>
      </xdr:nvSpPr>
      <xdr:spPr>
        <a:xfrm>
          <a:off x="11850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0550" cy="259080"/>
    <xdr:sp macro="" textlink="">
      <xdr:nvSpPr>
        <xdr:cNvPr id="622" name="テキスト ボックス 621"/>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4" name="テキスト ボックス 623"/>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15240</xdr:rowOff>
    </xdr:from>
    <xdr:to xmlns:xdr="http://schemas.openxmlformats.org/drawingml/2006/spreadsheetDrawing">
      <xdr:col>85</xdr:col>
      <xdr:colOff>126365</xdr:colOff>
      <xdr:row>79</xdr:row>
      <xdr:rowOff>99060</xdr:rowOff>
    </xdr:to>
    <xdr:cxnSp macro="">
      <xdr:nvCxnSpPr>
        <xdr:cNvPr id="626" name="直線コネクタ 625"/>
        <xdr:cNvCxnSpPr/>
      </xdr:nvCxnSpPr>
      <xdr:spPr>
        <a:xfrm flipV="1">
          <a:off x="16317595" y="12016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8" name="直線コネクタ 62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133350</xdr:rowOff>
    </xdr:from>
    <xdr:ext cx="598805" cy="254000"/>
    <xdr:sp macro="" textlink="">
      <xdr:nvSpPr>
        <xdr:cNvPr id="629" name="災害復旧費最大値テキスト"/>
        <xdr:cNvSpPr txBox="1"/>
      </xdr:nvSpPr>
      <xdr:spPr>
        <a:xfrm>
          <a:off x="16370300" y="117919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15240</xdr:rowOff>
    </xdr:from>
    <xdr:to xmlns:xdr="http://schemas.openxmlformats.org/drawingml/2006/spreadsheetDrawing">
      <xdr:col>86</xdr:col>
      <xdr:colOff>25400</xdr:colOff>
      <xdr:row>70</xdr:row>
      <xdr:rowOff>15240</xdr:rowOff>
    </xdr:to>
    <xdr:cxnSp macro="">
      <xdr:nvCxnSpPr>
        <xdr:cNvPr id="630" name="直線コネクタ 629"/>
        <xdr:cNvCxnSpPr/>
      </xdr:nvCxnSpPr>
      <xdr:spPr>
        <a:xfrm>
          <a:off x="16230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1" name="直線コネクタ 630"/>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115570</xdr:rowOff>
    </xdr:from>
    <xdr:ext cx="534670" cy="259080"/>
    <xdr:sp macro="" textlink="">
      <xdr:nvSpPr>
        <xdr:cNvPr id="632" name="災害復旧費平均値テキスト"/>
        <xdr:cNvSpPr txBox="1"/>
      </xdr:nvSpPr>
      <xdr:spPr>
        <a:xfrm>
          <a:off x="16370300" y="13317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92710</xdr:rowOff>
    </xdr:from>
    <xdr:to xmlns:xdr="http://schemas.openxmlformats.org/drawingml/2006/spreadsheetDrawing">
      <xdr:col>85</xdr:col>
      <xdr:colOff>177800</xdr:colOff>
      <xdr:row>79</xdr:row>
      <xdr:rowOff>22860</xdr:rowOff>
    </xdr:to>
    <xdr:sp macro="" textlink="">
      <xdr:nvSpPr>
        <xdr:cNvPr id="633" name="フローチャート: 判断 632"/>
        <xdr:cNvSpPr/>
      </xdr:nvSpPr>
      <xdr:spPr>
        <a:xfrm>
          <a:off x="162687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4" name="直線コネクタ 633"/>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59055</xdr:rowOff>
    </xdr:to>
    <xdr:sp macro="" textlink="">
      <xdr:nvSpPr>
        <xdr:cNvPr id="635" name="フローチャート: 判断 634"/>
        <xdr:cNvSpPr/>
      </xdr:nvSpPr>
      <xdr:spPr>
        <a:xfrm>
          <a:off x="15430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75565</xdr:rowOff>
    </xdr:from>
    <xdr:ext cx="464820" cy="254000"/>
    <xdr:sp macro="" textlink="">
      <xdr:nvSpPr>
        <xdr:cNvPr id="636" name="テキスト ボックス 635"/>
        <xdr:cNvSpPr txBox="1"/>
      </xdr:nvSpPr>
      <xdr:spPr>
        <a:xfrm>
          <a:off x="15246350" y="13277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85090</xdr:rowOff>
    </xdr:from>
    <xdr:to xmlns:xdr="http://schemas.openxmlformats.org/drawingml/2006/spreadsheetDrawing">
      <xdr:col>76</xdr:col>
      <xdr:colOff>114300</xdr:colOff>
      <xdr:row>79</xdr:row>
      <xdr:rowOff>99060</xdr:rowOff>
    </xdr:to>
    <xdr:cxnSp macro="">
      <xdr:nvCxnSpPr>
        <xdr:cNvPr id="637" name="直線コネクタ 636"/>
        <xdr:cNvCxnSpPr/>
      </xdr:nvCxnSpPr>
      <xdr:spPr>
        <a:xfrm>
          <a:off x="13703300" y="136296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109855</xdr:rowOff>
    </xdr:from>
    <xdr:to xmlns:xdr="http://schemas.openxmlformats.org/drawingml/2006/spreadsheetDrawing">
      <xdr:col>76</xdr:col>
      <xdr:colOff>165100</xdr:colOff>
      <xdr:row>79</xdr:row>
      <xdr:rowOff>40640</xdr:rowOff>
    </xdr:to>
    <xdr:sp macro="" textlink="">
      <xdr:nvSpPr>
        <xdr:cNvPr id="638" name="フローチャート: 判断 637"/>
        <xdr:cNvSpPr/>
      </xdr:nvSpPr>
      <xdr:spPr>
        <a:xfrm>
          <a:off x="14541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56515</xdr:rowOff>
    </xdr:from>
    <xdr:ext cx="529590" cy="258445"/>
    <xdr:sp macro="" textlink="">
      <xdr:nvSpPr>
        <xdr:cNvPr id="639" name="テキスト ボックス 638"/>
        <xdr:cNvSpPr txBox="1"/>
      </xdr:nvSpPr>
      <xdr:spPr>
        <a:xfrm>
          <a:off x="14324965" y="132581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78740</xdr:rowOff>
    </xdr:from>
    <xdr:to xmlns:xdr="http://schemas.openxmlformats.org/drawingml/2006/spreadsheetDrawing">
      <xdr:col>71</xdr:col>
      <xdr:colOff>177800</xdr:colOff>
      <xdr:row>79</xdr:row>
      <xdr:rowOff>85090</xdr:rowOff>
    </xdr:to>
    <xdr:cxnSp macro="">
      <xdr:nvCxnSpPr>
        <xdr:cNvPr id="640" name="直線コネクタ 639"/>
        <xdr:cNvCxnSpPr/>
      </xdr:nvCxnSpPr>
      <xdr:spPr>
        <a:xfrm>
          <a:off x="12814300" y="13623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41" name="フローチャート: 判断 640"/>
        <xdr:cNvSpPr/>
      </xdr:nvSpPr>
      <xdr:spPr>
        <a:xfrm>
          <a:off x="13652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29590" cy="259080"/>
    <xdr:sp macro="" textlink="">
      <xdr:nvSpPr>
        <xdr:cNvPr id="642" name="テキスト ボックス 641"/>
        <xdr:cNvSpPr txBox="1"/>
      </xdr:nvSpPr>
      <xdr:spPr>
        <a:xfrm>
          <a:off x="13435965" y="13224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643" name="フローチャート: 判断 642"/>
        <xdr:cNvSpPr/>
      </xdr:nvSpPr>
      <xdr:spPr>
        <a:xfrm>
          <a:off x="12763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29210</xdr:rowOff>
    </xdr:from>
    <xdr:ext cx="529590" cy="254000"/>
    <xdr:sp macro="" textlink="">
      <xdr:nvSpPr>
        <xdr:cNvPr id="644" name="テキスト ボックス 643"/>
        <xdr:cNvSpPr txBox="1"/>
      </xdr:nvSpPr>
      <xdr:spPr>
        <a:xfrm>
          <a:off x="12546965" y="13230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0" name="楕円 649"/>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4000"/>
    <xdr:sp macro="" textlink="">
      <xdr:nvSpPr>
        <xdr:cNvPr id="651" name="災害復旧費該当値テキスト"/>
        <xdr:cNvSpPr txBox="1"/>
      </xdr:nvSpPr>
      <xdr:spPr>
        <a:xfrm>
          <a:off x="16370300" y="13507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2" name="楕円 651"/>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4475" cy="259080"/>
    <xdr:sp macro="" textlink="">
      <xdr:nvSpPr>
        <xdr:cNvPr id="653" name="テキスト ボックス 652"/>
        <xdr:cNvSpPr txBox="1"/>
      </xdr:nvSpPr>
      <xdr:spPr>
        <a:xfrm>
          <a:off x="15356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4" name="楕円 653"/>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4475" cy="259080"/>
    <xdr:sp macro="" textlink="">
      <xdr:nvSpPr>
        <xdr:cNvPr id="655" name="テキスト ボックス 654"/>
        <xdr:cNvSpPr txBox="1"/>
      </xdr:nvSpPr>
      <xdr:spPr>
        <a:xfrm>
          <a:off x="14467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34290</xdr:rowOff>
    </xdr:from>
    <xdr:to xmlns:xdr="http://schemas.openxmlformats.org/drawingml/2006/spreadsheetDrawing">
      <xdr:col>72</xdr:col>
      <xdr:colOff>38100</xdr:colOff>
      <xdr:row>79</xdr:row>
      <xdr:rowOff>135890</xdr:rowOff>
    </xdr:to>
    <xdr:sp macro="" textlink="">
      <xdr:nvSpPr>
        <xdr:cNvPr id="656" name="楕円 655"/>
        <xdr:cNvSpPr/>
      </xdr:nvSpPr>
      <xdr:spPr>
        <a:xfrm>
          <a:off x="13652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127000</xdr:rowOff>
    </xdr:from>
    <xdr:ext cx="464820" cy="259080"/>
    <xdr:sp macro="" textlink="">
      <xdr:nvSpPr>
        <xdr:cNvPr id="657" name="テキスト ボックス 656"/>
        <xdr:cNvSpPr txBox="1"/>
      </xdr:nvSpPr>
      <xdr:spPr>
        <a:xfrm>
          <a:off x="13468350" y="136715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27940</xdr:rowOff>
    </xdr:from>
    <xdr:to xmlns:xdr="http://schemas.openxmlformats.org/drawingml/2006/spreadsheetDrawing">
      <xdr:col>67</xdr:col>
      <xdr:colOff>101600</xdr:colOff>
      <xdr:row>79</xdr:row>
      <xdr:rowOff>129540</xdr:rowOff>
    </xdr:to>
    <xdr:sp macro="" textlink="">
      <xdr:nvSpPr>
        <xdr:cNvPr id="658" name="楕円 657"/>
        <xdr:cNvSpPr/>
      </xdr:nvSpPr>
      <xdr:spPr>
        <a:xfrm>
          <a:off x="127635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120650</xdr:rowOff>
    </xdr:from>
    <xdr:ext cx="464820" cy="254000"/>
    <xdr:sp macro="" textlink="">
      <xdr:nvSpPr>
        <xdr:cNvPr id="659" name="テキスト ボックス 658"/>
        <xdr:cNvSpPr txBox="1"/>
      </xdr:nvSpPr>
      <xdr:spPr>
        <a:xfrm>
          <a:off x="12579350" y="13665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8" name="テキスト ボックス 667"/>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1" name="テキスト ボックス 670"/>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0550" cy="259080"/>
    <xdr:sp macro="" textlink="">
      <xdr:nvSpPr>
        <xdr:cNvPr id="673" name="テキスト ボックス 672"/>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0550" cy="254000"/>
    <xdr:sp macro="" textlink="">
      <xdr:nvSpPr>
        <xdr:cNvPr id="675" name="テキスト ボックス 674"/>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0550" cy="259080"/>
    <xdr:sp macro="" textlink="">
      <xdr:nvSpPr>
        <xdr:cNvPr id="677" name="テキスト ボックス 676"/>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79" name="テキスト ボックス 678"/>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1" name="テキスト ボックス 680"/>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24130</xdr:rowOff>
    </xdr:to>
    <xdr:cxnSp macro="">
      <xdr:nvCxnSpPr>
        <xdr:cNvPr id="683" name="直線コネクタ 682"/>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27940</xdr:rowOff>
    </xdr:from>
    <xdr:ext cx="469900" cy="259080"/>
    <xdr:sp macro="" textlink="">
      <xdr:nvSpPr>
        <xdr:cNvPr id="684" name="公債費最小値テキスト"/>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24130</xdr:rowOff>
    </xdr:from>
    <xdr:to xmlns:xdr="http://schemas.openxmlformats.org/drawingml/2006/spreadsheetDrawing">
      <xdr:col>86</xdr:col>
      <xdr:colOff>25400</xdr:colOff>
      <xdr:row>99</xdr:row>
      <xdr:rowOff>24130</xdr:rowOff>
    </xdr:to>
    <xdr:cxnSp macro="">
      <xdr:nvCxnSpPr>
        <xdr:cNvPr id="685" name="直線コネクタ 684"/>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38100</xdr:rowOff>
    </xdr:from>
    <xdr:ext cx="598805" cy="259080"/>
    <xdr:sp macro="" textlink="">
      <xdr:nvSpPr>
        <xdr:cNvPr id="686" name="公債費最大値テキスト"/>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87" name="直線コネクタ 686"/>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32385</xdr:rowOff>
    </xdr:from>
    <xdr:to xmlns:xdr="http://schemas.openxmlformats.org/drawingml/2006/spreadsheetDrawing">
      <xdr:col>85</xdr:col>
      <xdr:colOff>127000</xdr:colOff>
      <xdr:row>98</xdr:row>
      <xdr:rowOff>32385</xdr:rowOff>
    </xdr:to>
    <xdr:cxnSp macro="">
      <xdr:nvCxnSpPr>
        <xdr:cNvPr id="688" name="直線コネクタ 687"/>
        <xdr:cNvCxnSpPr/>
      </xdr:nvCxnSpPr>
      <xdr:spPr>
        <a:xfrm flipV="1">
          <a:off x="15481300" y="168344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34670" cy="254000"/>
    <xdr:sp macro="" textlink="">
      <xdr:nvSpPr>
        <xdr:cNvPr id="689" name="公債費平均値テキスト"/>
        <xdr:cNvSpPr txBox="1"/>
      </xdr:nvSpPr>
      <xdr:spPr>
        <a:xfrm>
          <a:off x="16370300" y="16478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0" name="フローチャート: 判断 689"/>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29845</xdr:rowOff>
    </xdr:from>
    <xdr:to xmlns:xdr="http://schemas.openxmlformats.org/drawingml/2006/spreadsheetDrawing">
      <xdr:col>81</xdr:col>
      <xdr:colOff>50800</xdr:colOff>
      <xdr:row>98</xdr:row>
      <xdr:rowOff>32385</xdr:rowOff>
    </xdr:to>
    <xdr:cxnSp macro="">
      <xdr:nvCxnSpPr>
        <xdr:cNvPr id="691" name="直線コネクタ 690"/>
        <xdr:cNvCxnSpPr/>
      </xdr:nvCxnSpPr>
      <xdr:spPr>
        <a:xfrm>
          <a:off x="14592300" y="16831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4445</xdr:rowOff>
    </xdr:from>
    <xdr:to xmlns:xdr="http://schemas.openxmlformats.org/drawingml/2006/spreadsheetDrawing">
      <xdr:col>81</xdr:col>
      <xdr:colOff>101600</xdr:colOff>
      <xdr:row>97</xdr:row>
      <xdr:rowOff>106045</xdr:rowOff>
    </xdr:to>
    <xdr:sp macro="" textlink="">
      <xdr:nvSpPr>
        <xdr:cNvPr id="692" name="フローチャート: 判断 691"/>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122555</xdr:rowOff>
    </xdr:from>
    <xdr:ext cx="529590" cy="254000"/>
    <xdr:sp macro="" textlink="">
      <xdr:nvSpPr>
        <xdr:cNvPr id="693" name="テキスト ボックス 692"/>
        <xdr:cNvSpPr txBox="1"/>
      </xdr:nvSpPr>
      <xdr:spPr>
        <a:xfrm>
          <a:off x="15213965" y="16410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29845</xdr:rowOff>
    </xdr:from>
    <xdr:to xmlns:xdr="http://schemas.openxmlformats.org/drawingml/2006/spreadsheetDrawing">
      <xdr:col>76</xdr:col>
      <xdr:colOff>114300</xdr:colOff>
      <xdr:row>98</xdr:row>
      <xdr:rowOff>38735</xdr:rowOff>
    </xdr:to>
    <xdr:cxnSp macro="">
      <xdr:nvCxnSpPr>
        <xdr:cNvPr id="694" name="直線コネクタ 693"/>
        <xdr:cNvCxnSpPr/>
      </xdr:nvCxnSpPr>
      <xdr:spPr>
        <a:xfrm flipV="1">
          <a:off x="13703300" y="168319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xdr:rowOff>
    </xdr:from>
    <xdr:to xmlns:xdr="http://schemas.openxmlformats.org/drawingml/2006/spreadsheetDrawing">
      <xdr:col>76</xdr:col>
      <xdr:colOff>165100</xdr:colOff>
      <xdr:row>97</xdr:row>
      <xdr:rowOff>118110</xdr:rowOff>
    </xdr:to>
    <xdr:sp macro="" textlink="">
      <xdr:nvSpPr>
        <xdr:cNvPr id="695" name="フローチャート: 判断 694"/>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134620</xdr:rowOff>
    </xdr:from>
    <xdr:ext cx="529590" cy="254000"/>
    <xdr:sp macro="" textlink="">
      <xdr:nvSpPr>
        <xdr:cNvPr id="696" name="テキスト ボックス 695"/>
        <xdr:cNvSpPr txBox="1"/>
      </xdr:nvSpPr>
      <xdr:spPr>
        <a:xfrm>
          <a:off x="14324965" y="16422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35560</xdr:rowOff>
    </xdr:from>
    <xdr:to xmlns:xdr="http://schemas.openxmlformats.org/drawingml/2006/spreadsheetDrawing">
      <xdr:col>71</xdr:col>
      <xdr:colOff>177800</xdr:colOff>
      <xdr:row>98</xdr:row>
      <xdr:rowOff>38735</xdr:rowOff>
    </xdr:to>
    <xdr:cxnSp macro="">
      <xdr:nvCxnSpPr>
        <xdr:cNvPr id="697" name="直線コネクタ 696"/>
        <xdr:cNvCxnSpPr/>
      </xdr:nvCxnSpPr>
      <xdr:spPr>
        <a:xfrm>
          <a:off x="12814300" y="168376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698" name="フローチャート: 判断 697"/>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29590" cy="254000"/>
    <xdr:sp macro="" textlink="">
      <xdr:nvSpPr>
        <xdr:cNvPr id="699" name="テキスト ボックス 698"/>
        <xdr:cNvSpPr txBox="1"/>
      </xdr:nvSpPr>
      <xdr:spPr>
        <a:xfrm>
          <a:off x="13435965" y="16465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165100</xdr:rowOff>
    </xdr:to>
    <xdr:sp macro="" textlink="">
      <xdr:nvSpPr>
        <xdr:cNvPr id="700" name="フローチャート: 判断 699"/>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10160</xdr:rowOff>
    </xdr:from>
    <xdr:ext cx="529590" cy="259080"/>
    <xdr:sp macro="" textlink="">
      <xdr:nvSpPr>
        <xdr:cNvPr id="701" name="テキスト ボックス 700"/>
        <xdr:cNvSpPr txBox="1"/>
      </xdr:nvSpPr>
      <xdr:spPr>
        <a:xfrm>
          <a:off x="12546965" y="16469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153035</xdr:rowOff>
    </xdr:from>
    <xdr:to xmlns:xdr="http://schemas.openxmlformats.org/drawingml/2006/spreadsheetDrawing">
      <xdr:col>85</xdr:col>
      <xdr:colOff>177800</xdr:colOff>
      <xdr:row>98</xdr:row>
      <xdr:rowOff>83185</xdr:rowOff>
    </xdr:to>
    <xdr:sp macro="" textlink="">
      <xdr:nvSpPr>
        <xdr:cNvPr id="707" name="楕円 706"/>
        <xdr:cNvSpPr/>
      </xdr:nvSpPr>
      <xdr:spPr>
        <a:xfrm>
          <a:off x="162687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132080</xdr:rowOff>
    </xdr:from>
    <xdr:ext cx="534670" cy="254000"/>
    <xdr:sp macro="" textlink="">
      <xdr:nvSpPr>
        <xdr:cNvPr id="708" name="公債費該当値テキスト"/>
        <xdr:cNvSpPr txBox="1"/>
      </xdr:nvSpPr>
      <xdr:spPr>
        <a:xfrm>
          <a:off x="16370300" y="167627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709" name="楕円 708"/>
        <xdr:cNvSpPr/>
      </xdr:nvSpPr>
      <xdr:spPr>
        <a:xfrm>
          <a:off x="15430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74930</xdr:rowOff>
    </xdr:from>
    <xdr:ext cx="529590" cy="254000"/>
    <xdr:sp macro="" textlink="">
      <xdr:nvSpPr>
        <xdr:cNvPr id="710" name="テキスト ボックス 709"/>
        <xdr:cNvSpPr txBox="1"/>
      </xdr:nvSpPr>
      <xdr:spPr>
        <a:xfrm>
          <a:off x="15213965" y="168770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711" name="楕円 710"/>
        <xdr:cNvSpPr/>
      </xdr:nvSpPr>
      <xdr:spPr>
        <a:xfrm>
          <a:off x="14541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71755</xdr:rowOff>
    </xdr:from>
    <xdr:ext cx="529590" cy="259080"/>
    <xdr:sp macro="" textlink="">
      <xdr:nvSpPr>
        <xdr:cNvPr id="712" name="テキスト ボックス 711"/>
        <xdr:cNvSpPr txBox="1"/>
      </xdr:nvSpPr>
      <xdr:spPr>
        <a:xfrm>
          <a:off x="14324965" y="168738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159385</xdr:rowOff>
    </xdr:from>
    <xdr:to xmlns:xdr="http://schemas.openxmlformats.org/drawingml/2006/spreadsheetDrawing">
      <xdr:col>72</xdr:col>
      <xdr:colOff>38100</xdr:colOff>
      <xdr:row>98</xdr:row>
      <xdr:rowOff>89535</xdr:rowOff>
    </xdr:to>
    <xdr:sp macro="" textlink="">
      <xdr:nvSpPr>
        <xdr:cNvPr id="713" name="楕円 712"/>
        <xdr:cNvSpPr/>
      </xdr:nvSpPr>
      <xdr:spPr>
        <a:xfrm>
          <a:off x="136525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80645</xdr:rowOff>
    </xdr:from>
    <xdr:ext cx="529590" cy="259080"/>
    <xdr:sp macro="" textlink="">
      <xdr:nvSpPr>
        <xdr:cNvPr id="714" name="テキスト ボックス 713"/>
        <xdr:cNvSpPr txBox="1"/>
      </xdr:nvSpPr>
      <xdr:spPr>
        <a:xfrm>
          <a:off x="13435965" y="16882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156210</xdr:rowOff>
    </xdr:from>
    <xdr:to xmlns:xdr="http://schemas.openxmlformats.org/drawingml/2006/spreadsheetDrawing">
      <xdr:col>67</xdr:col>
      <xdr:colOff>101600</xdr:colOff>
      <xdr:row>98</xdr:row>
      <xdr:rowOff>86360</xdr:rowOff>
    </xdr:to>
    <xdr:sp macro="" textlink="">
      <xdr:nvSpPr>
        <xdr:cNvPr id="715" name="楕円 714"/>
        <xdr:cNvSpPr/>
      </xdr:nvSpPr>
      <xdr:spPr>
        <a:xfrm>
          <a:off x="12763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77470</xdr:rowOff>
    </xdr:from>
    <xdr:ext cx="529590" cy="254000"/>
    <xdr:sp macro="" textlink="">
      <xdr:nvSpPr>
        <xdr:cNvPr id="716" name="テキスト ボックス 715"/>
        <xdr:cNvSpPr txBox="1"/>
      </xdr:nvSpPr>
      <xdr:spPr>
        <a:xfrm>
          <a:off x="12546965" y="16879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5" name="テキスト ボックス 724"/>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28" name="テキスト ボックス 727"/>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000"/>
    <xdr:sp macro="" textlink="">
      <xdr:nvSpPr>
        <xdr:cNvPr id="730" name="テキスト ボックス 729"/>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32" name="テキスト ボックス 731"/>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34" name="テキスト ボックス 733"/>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6" name="テキスト ボックス 735"/>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26670</xdr:rowOff>
    </xdr:from>
    <xdr:to xmlns:xdr="http://schemas.openxmlformats.org/drawingml/2006/spreadsheetDrawing">
      <xdr:col>116</xdr:col>
      <xdr:colOff>62865</xdr:colOff>
      <xdr:row>38</xdr:row>
      <xdr:rowOff>139700</xdr:rowOff>
    </xdr:to>
    <xdr:cxnSp macro="">
      <xdr:nvCxnSpPr>
        <xdr:cNvPr id="738" name="直線コネクタ 737"/>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1905</xdr:rowOff>
    </xdr:from>
    <xdr:ext cx="249555" cy="259080"/>
    <xdr:sp macro="" textlink="">
      <xdr:nvSpPr>
        <xdr:cNvPr id="739" name="諸支出金最小値テキスト"/>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144780</xdr:rowOff>
    </xdr:from>
    <xdr:ext cx="534670" cy="254000"/>
    <xdr:sp macro="" textlink="">
      <xdr:nvSpPr>
        <xdr:cNvPr id="741" name="諸支出金最大値テキスト"/>
        <xdr:cNvSpPr txBox="1"/>
      </xdr:nvSpPr>
      <xdr:spPr>
        <a:xfrm>
          <a:off x="22212300" y="52882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26670</xdr:rowOff>
    </xdr:from>
    <xdr:to xmlns:xdr="http://schemas.openxmlformats.org/drawingml/2006/spreadsheetDrawing">
      <xdr:col>116</xdr:col>
      <xdr:colOff>152400</xdr:colOff>
      <xdr:row>32</xdr:row>
      <xdr:rowOff>26670</xdr:rowOff>
    </xdr:to>
    <xdr:cxnSp macro="">
      <xdr:nvCxnSpPr>
        <xdr:cNvPr id="742" name="直線コネクタ 741"/>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90805</xdr:rowOff>
    </xdr:from>
    <xdr:ext cx="378460" cy="258445"/>
    <xdr:sp macro="" textlink="">
      <xdr:nvSpPr>
        <xdr:cNvPr id="744" name="諸支出金平均値テキスト"/>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169545</xdr:rowOff>
    </xdr:to>
    <xdr:sp macro="" textlink="">
      <xdr:nvSpPr>
        <xdr:cNvPr id="745" name="フローチャート: 判断 744"/>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7" name="フローチャート: 判断 746"/>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4000"/>
    <xdr:sp macro="" textlink="">
      <xdr:nvSpPr>
        <xdr:cNvPr id="748" name="テキスト ボックス 747"/>
        <xdr:cNvSpPr txBox="1"/>
      </xdr:nvSpPr>
      <xdr:spPr>
        <a:xfrm>
          <a:off x="21134070" y="63633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58420</xdr:rowOff>
    </xdr:from>
    <xdr:to xmlns:xdr="http://schemas.openxmlformats.org/drawingml/2006/spreadsheetDrawing">
      <xdr:col>107</xdr:col>
      <xdr:colOff>101600</xdr:colOff>
      <xdr:row>38</xdr:row>
      <xdr:rowOff>160020</xdr:rowOff>
    </xdr:to>
    <xdr:sp macro="" textlink="">
      <xdr:nvSpPr>
        <xdr:cNvPr id="750" name="フローチャート: 判断 749"/>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5080</xdr:rowOff>
    </xdr:from>
    <xdr:ext cx="378460" cy="259080"/>
    <xdr:sp macro="" textlink="">
      <xdr:nvSpPr>
        <xdr:cNvPr id="751" name="テキスト ボックス 750"/>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3810</xdr:rowOff>
    </xdr:to>
    <xdr:sp macro="" textlink="">
      <xdr:nvSpPr>
        <xdr:cNvPr id="753" name="フローチャート: 判断 752"/>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20320</xdr:rowOff>
    </xdr:from>
    <xdr:ext cx="378460" cy="254000"/>
    <xdr:sp macro="" textlink="">
      <xdr:nvSpPr>
        <xdr:cNvPr id="754" name="テキスト ボックス 753"/>
        <xdr:cNvSpPr txBox="1"/>
      </xdr:nvSpPr>
      <xdr:spPr>
        <a:xfrm>
          <a:off x="19356070" y="63639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3175</xdr:rowOff>
    </xdr:to>
    <xdr:sp macro="" textlink="">
      <xdr:nvSpPr>
        <xdr:cNvPr id="755" name="フローチャート: 判断 754"/>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19685</xdr:rowOff>
    </xdr:from>
    <xdr:ext cx="378460" cy="254000"/>
    <xdr:sp macro="" textlink="">
      <xdr:nvSpPr>
        <xdr:cNvPr id="756" name="テキスト ボックス 755"/>
        <xdr:cNvSpPr txBox="1"/>
      </xdr:nvSpPr>
      <xdr:spPr>
        <a:xfrm>
          <a:off x="18467070" y="636333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46355</xdr:rowOff>
    </xdr:from>
    <xdr:ext cx="249555" cy="259080"/>
    <xdr:sp macro="" textlink="">
      <xdr:nvSpPr>
        <xdr:cNvPr id="763" name="諸支出金該当値テキスト"/>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65" name="テキスト ボックス 764"/>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67" name="テキスト ボックス 766"/>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69" name="テキスト ボックス 768"/>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71" name="テキスト ボックス 770"/>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0" name="テキスト ボックス 779"/>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83" name="テキスト ボックス 782"/>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85" name="テキスト ボックス 784"/>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797" name="テキスト ボックス 796"/>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00" name="テキスト ボックス 799"/>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03" name="テキスト ボックス 802"/>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05" name="テキスト ボックス 804"/>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14" name="テキスト ボックス 813"/>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16" name="テキスト ボックス 815"/>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18" name="テキスト ボックス 817"/>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20" name="テキスト ボックス 819"/>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・すべての経費について類似団体内平均を下回っております。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・総務</a:t>
          </a:r>
          <a:r>
            <a:rPr kumimoji="1" lang="ja-JP" altLang="en-US" sz="1300">
              <a:latin typeface="ＭＳ Ｐゴシック"/>
              <a:ea typeface="ＭＳ Ｐゴシック"/>
            </a:rPr>
            <a:t>費 21,411円の減少は、公共施設整備基金</a:t>
          </a:r>
          <a:r>
            <a:rPr kumimoji="1" lang="ja-JP" altLang="en-US" sz="1300">
              <a:latin typeface="ＭＳ Ｐゴシック"/>
              <a:ea typeface="ＭＳ Ｐゴシック"/>
            </a:rPr>
            <a:t>積立金</a:t>
          </a:r>
          <a:r>
            <a:rPr kumimoji="1" lang="ja-JP" altLang="en-US" sz="1300">
              <a:latin typeface="ＭＳ Ｐゴシック"/>
              <a:ea typeface="ＭＳ Ｐゴシック"/>
            </a:rPr>
            <a:t>や減債基金積立金の減少等が要因となっております。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 10,066円の増加は、中学校教育振興基金積立金の皆増等が要因となっております。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・民生費 12,370円の増加は、低所得世帯支援事業の</a:t>
          </a:r>
          <a:r>
            <a:rPr kumimoji="1" lang="ja-JP" altLang="en-US" sz="1300">
              <a:latin typeface="ＭＳ Ｐゴシック"/>
              <a:ea typeface="ＭＳ Ｐゴシック"/>
            </a:rPr>
            <a:t>皆増</a:t>
          </a:r>
          <a:r>
            <a:rPr kumimoji="1" lang="ja-JP" altLang="en-US" sz="1300">
              <a:latin typeface="ＭＳ Ｐゴシック"/>
              <a:ea typeface="ＭＳ Ｐゴシック"/>
            </a:rPr>
            <a:t>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・土木費 10,596円の増加は、町営住宅長寿命化改善工事請負費の皆増等が要因となっております。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（※増減額は対前年度比）</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 対前年度比で、分母となる</a:t>
          </a:r>
          <a:r>
            <a:rPr kumimoji="1" lang="ja-JP" altLang="en-US" sz="1100">
              <a:latin typeface="ＭＳ ゴシック"/>
              <a:ea typeface="ＭＳ ゴシック"/>
            </a:rPr>
            <a:t>標準財政規模、</a:t>
          </a:r>
          <a:r>
            <a:rPr kumimoji="1" lang="ja-JP" altLang="en-US" sz="1100">
              <a:latin typeface="ＭＳ ゴシック"/>
              <a:ea typeface="ＭＳ ゴシック"/>
            </a:rPr>
            <a:t>財政調整基金残高ともに</a:t>
          </a:r>
          <a:r>
            <a:rPr kumimoji="1" lang="ja-JP" altLang="en-US" sz="1100">
              <a:latin typeface="ＭＳ ゴシック"/>
              <a:ea typeface="ＭＳ ゴシック"/>
            </a:rPr>
            <a:t>横ばいであった</a:t>
          </a:r>
          <a:r>
            <a:rPr kumimoji="1" lang="ja-JP" altLang="en-US" sz="1100">
              <a:latin typeface="ＭＳ ゴシック"/>
              <a:ea typeface="ＭＳ ゴシック"/>
            </a:rPr>
            <a:t>ため、財政調整基金の標準財政規模比率は0.09ポイント減少に留まりました。</a:t>
          </a:r>
          <a:endParaRPr kumimoji="1" lang="ja-JP" altLang="en-US" sz="1100">
            <a:latin typeface="ＭＳ ゴシック"/>
            <a:ea typeface="ＭＳ ゴシック"/>
          </a:endParaRPr>
        </a:p>
        <a:p>
          <a:r>
            <a:rPr kumimoji="1" lang="ja-JP" altLang="en-US" sz="1100">
              <a:latin typeface="ＭＳ ゴシック"/>
              <a:ea typeface="ＭＳ ゴシック"/>
            </a:rPr>
            <a:t> また、</a:t>
          </a:r>
          <a:r>
            <a:rPr kumimoji="1" lang="ja-JP" altLang="en-US" sz="1100">
              <a:latin typeface="ＭＳ ゴシック"/>
              <a:ea typeface="ＭＳ ゴシック"/>
            </a:rPr>
            <a:t>歳入が約8千万円増加し</a:t>
          </a:r>
          <a:r>
            <a:rPr kumimoji="1" lang="ja-JP" altLang="en-US" sz="1100">
              <a:latin typeface="ＭＳ ゴシック"/>
              <a:ea typeface="ＭＳ ゴシック"/>
            </a:rPr>
            <a:t>、</a:t>
          </a:r>
          <a:r>
            <a:rPr kumimoji="1" lang="ja-JP" altLang="en-US" sz="1100">
              <a:latin typeface="ＭＳ ゴシック"/>
              <a:ea typeface="ＭＳ ゴシック"/>
            </a:rPr>
            <a:t>歳出が約2千万</a:t>
          </a:r>
          <a:r>
            <a:rPr kumimoji="1" lang="ja-JP" altLang="en-US" sz="1100">
              <a:solidFill>
                <a:sysClr val="windowText" lastClr="000000"/>
              </a:solidFill>
              <a:latin typeface="ＭＳ ゴシック"/>
              <a:ea typeface="ＭＳ ゴシック"/>
            </a:rPr>
            <a:t>円減少</a:t>
          </a:r>
          <a:r>
            <a:rPr kumimoji="1" lang="ja-JP" altLang="en-US" sz="1100">
              <a:latin typeface="ＭＳ ゴシック"/>
              <a:ea typeface="ＭＳ ゴシック"/>
            </a:rPr>
            <a:t>したことにより、差引金額で約1億円（24.38</a:t>
          </a:r>
          <a:r>
            <a:rPr kumimoji="1" lang="ja-JP" altLang="en-US" sz="1100">
              <a:latin typeface="ＭＳ ゴシック"/>
              <a:ea typeface="ＭＳ ゴシック"/>
            </a:rPr>
            <a:t>%</a:t>
          </a:r>
          <a:r>
            <a:rPr kumimoji="1" lang="ja-JP" altLang="en-US" sz="1100">
              <a:latin typeface="ＭＳ ゴシック"/>
              <a:ea typeface="ＭＳ ゴシック"/>
            </a:rPr>
            <a:t>）増加し、翌年度に繰り越すべき財源を除いた実質収支額が約8千万円、50.87%と大きく増加したため、実質収支額</a:t>
          </a:r>
          <a:r>
            <a:rPr kumimoji="1" lang="ja-JP" altLang="en-US" sz="1100">
              <a:latin typeface="ＭＳ ゴシック"/>
              <a:ea typeface="ＭＳ ゴシック"/>
            </a:rPr>
            <a:t>の標準財政規模比率は3.31ポイント増加しました。</a:t>
          </a:r>
          <a:endParaRPr kumimoji="1" lang="ja-JP" altLang="en-US" sz="1100">
            <a:latin typeface="ＭＳ ゴシック"/>
            <a:ea typeface="ＭＳ ゴシック"/>
          </a:endParaRPr>
        </a:p>
        <a:p>
          <a:r>
            <a:rPr kumimoji="1" lang="ja-JP" altLang="en-US" sz="1100">
              <a:latin typeface="ＭＳ ゴシック"/>
              <a:ea typeface="ＭＳ ゴシック"/>
            </a:rPr>
            <a:t> そして、</a:t>
          </a:r>
          <a:r>
            <a:rPr kumimoji="1" lang="ja-JP" altLang="en-US" sz="1100">
              <a:latin typeface="ＭＳ ゴシック"/>
              <a:ea typeface="ＭＳ ゴシック"/>
            </a:rPr>
            <a:t>財政調整基金の積立額はわずかであったものの、</a:t>
          </a:r>
          <a:r>
            <a:rPr kumimoji="1" lang="ja-JP" altLang="en-US" sz="1100">
              <a:latin typeface="ＭＳ ゴシック"/>
              <a:ea typeface="ＭＳ ゴシック"/>
            </a:rPr>
            <a:t>単年度収支が</a:t>
          </a:r>
          <a:r>
            <a:rPr kumimoji="1" lang="ja-JP" altLang="en-US" sz="1100">
              <a:latin typeface="ＭＳ ゴシック"/>
              <a:ea typeface="ＭＳ ゴシック"/>
            </a:rPr>
            <a:t>令和4年度の</a:t>
          </a:r>
          <a:r>
            <a:rPr kumimoji="1" lang="ja-JP" altLang="en-US" sz="1100">
              <a:latin typeface="ＭＳ ゴシック"/>
              <a:ea typeface="ＭＳ ゴシック"/>
            </a:rPr>
            <a:t>約</a:t>
          </a:r>
          <a:r>
            <a:rPr kumimoji="1" lang="ja-JP" altLang="en-US" sz="1100">
              <a:latin typeface="ＭＳ ゴシック"/>
              <a:ea typeface="ＭＳ ゴシック"/>
            </a:rPr>
            <a:t>▲5千5百万円</a:t>
          </a:r>
          <a:r>
            <a:rPr kumimoji="1" lang="ja-JP" altLang="en-US" sz="1100">
              <a:latin typeface="ＭＳ ゴシック"/>
              <a:ea typeface="ＭＳ ゴシック"/>
            </a:rPr>
            <a:t>から令和5年度で約8千3百万円と</a:t>
          </a:r>
          <a:r>
            <a:rPr kumimoji="1" lang="ja-JP" altLang="en-US" sz="1100">
              <a:latin typeface="ＭＳ ゴシック"/>
              <a:ea typeface="ＭＳ ゴシック"/>
            </a:rPr>
            <a:t>大きく増加したため、実質単年度収支は約1億4千万円と大きく増加し、実質単年度収支の</a:t>
          </a:r>
          <a:r>
            <a:rPr kumimoji="1" lang="ja-JP" altLang="en-US" sz="1100">
              <a:latin typeface="ＭＳ ゴシック"/>
              <a:ea typeface="ＭＳ ゴシック"/>
            </a:rPr>
            <a:t>標準財政規模比率も5.47ポイント増加しました。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埼玉県長瀞町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 すべての会計で黒字となっております。</a:t>
          </a:r>
          <a:endParaRPr kumimoji="1" lang="ja-JP" altLang="en-US" sz="1400">
            <a:latin typeface="ＭＳ ゴシック"/>
            <a:ea typeface="ＭＳ ゴシック"/>
          </a:endParaRPr>
        </a:p>
        <a:p>
          <a:r>
            <a:rPr kumimoji="1" lang="ja-JP" altLang="en-US" sz="1400">
              <a:latin typeface="ＭＳ ゴシック"/>
              <a:ea typeface="ＭＳ ゴシック"/>
            </a:rPr>
            <a:t> 税収減等により一般財源の確保が難しいことから、今後も事務事業の見直し等、行財政改革を進め、健全な行財政運営に努めてまいります。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90" zoomScaleNormal="90" workbookViewId="0">
      <selection activeCell="W13" sqref="W13:AB1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3938626</v>
      </c>
      <c r="BO4" s="216"/>
      <c r="BP4" s="216"/>
      <c r="BQ4" s="216"/>
      <c r="BR4" s="216"/>
      <c r="BS4" s="216"/>
      <c r="BT4" s="216"/>
      <c r="BU4" s="219"/>
      <c r="BV4" s="213">
        <v>3856106</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9.8000000000000007</v>
      </c>
      <c r="CU4" s="237"/>
      <c r="CV4" s="237"/>
      <c r="CW4" s="237"/>
      <c r="CX4" s="237"/>
      <c r="CY4" s="237"/>
      <c r="CZ4" s="237"/>
      <c r="DA4" s="245"/>
      <c r="DB4" s="229">
        <v>6.6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69</v>
      </c>
      <c r="AV5" s="139"/>
      <c r="AW5" s="139"/>
      <c r="AX5" s="139"/>
      <c r="AY5" s="190" t="s">
        <v>147</v>
      </c>
      <c r="AZ5" s="198"/>
      <c r="BA5" s="198"/>
      <c r="BB5" s="198"/>
      <c r="BC5" s="198"/>
      <c r="BD5" s="198"/>
      <c r="BE5" s="198"/>
      <c r="BF5" s="198"/>
      <c r="BG5" s="198"/>
      <c r="BH5" s="198"/>
      <c r="BI5" s="198"/>
      <c r="BJ5" s="198"/>
      <c r="BK5" s="198"/>
      <c r="BL5" s="198"/>
      <c r="BM5" s="209"/>
      <c r="BN5" s="214">
        <v>3651662</v>
      </c>
      <c r="BO5" s="217"/>
      <c r="BP5" s="217"/>
      <c r="BQ5" s="217"/>
      <c r="BR5" s="217"/>
      <c r="BS5" s="217"/>
      <c r="BT5" s="217"/>
      <c r="BU5" s="220"/>
      <c r="BV5" s="214">
        <v>3671546</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77.900000000000006</v>
      </c>
      <c r="CU5" s="238"/>
      <c r="CV5" s="238"/>
      <c r="CW5" s="238"/>
      <c r="CX5" s="238"/>
      <c r="CY5" s="238"/>
      <c r="CZ5" s="238"/>
      <c r="DA5" s="246"/>
      <c r="DB5" s="230">
        <v>76.7</v>
      </c>
      <c r="DC5" s="238"/>
      <c r="DD5" s="238"/>
      <c r="DE5" s="238"/>
      <c r="DF5" s="238"/>
      <c r="DG5" s="238"/>
      <c r="DH5" s="238"/>
      <c r="DI5" s="246"/>
    </row>
    <row r="6" spans="1:119" ht="18.75" customHeight="1">
      <c r="A6" s="2"/>
      <c r="B6" s="8" t="s">
        <v>161</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167</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169</v>
      </c>
      <c r="AZ6" s="198"/>
      <c r="BA6" s="198"/>
      <c r="BB6" s="198"/>
      <c r="BC6" s="198"/>
      <c r="BD6" s="198"/>
      <c r="BE6" s="198"/>
      <c r="BF6" s="198"/>
      <c r="BG6" s="198"/>
      <c r="BH6" s="198"/>
      <c r="BI6" s="198"/>
      <c r="BJ6" s="198"/>
      <c r="BK6" s="198"/>
      <c r="BL6" s="198"/>
      <c r="BM6" s="209"/>
      <c r="BN6" s="214">
        <v>286964</v>
      </c>
      <c r="BO6" s="217"/>
      <c r="BP6" s="217"/>
      <c r="BQ6" s="217"/>
      <c r="BR6" s="217"/>
      <c r="BS6" s="217"/>
      <c r="BT6" s="217"/>
      <c r="BU6" s="220"/>
      <c r="BV6" s="214">
        <v>184560</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77.900000000000006</v>
      </c>
      <c r="CU6" s="239"/>
      <c r="CV6" s="239"/>
      <c r="CW6" s="239"/>
      <c r="CX6" s="239"/>
      <c r="CY6" s="239"/>
      <c r="CZ6" s="239"/>
      <c r="DA6" s="247"/>
      <c r="DB6" s="231">
        <v>77.7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69</v>
      </c>
      <c r="AV7" s="139"/>
      <c r="AW7" s="139"/>
      <c r="AX7" s="139"/>
      <c r="AY7" s="190" t="s">
        <v>175</v>
      </c>
      <c r="AZ7" s="198"/>
      <c r="BA7" s="198"/>
      <c r="BB7" s="198"/>
      <c r="BC7" s="198"/>
      <c r="BD7" s="198"/>
      <c r="BE7" s="198"/>
      <c r="BF7" s="198"/>
      <c r="BG7" s="198"/>
      <c r="BH7" s="198"/>
      <c r="BI7" s="198"/>
      <c r="BJ7" s="198"/>
      <c r="BK7" s="198"/>
      <c r="BL7" s="198"/>
      <c r="BM7" s="209"/>
      <c r="BN7" s="214">
        <v>37981</v>
      </c>
      <c r="BO7" s="217"/>
      <c r="BP7" s="217"/>
      <c r="BQ7" s="217"/>
      <c r="BR7" s="217"/>
      <c r="BS7" s="217"/>
      <c r="BT7" s="217"/>
      <c r="BU7" s="220"/>
      <c r="BV7" s="214">
        <v>18836</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2530452</v>
      </c>
      <c r="CU7" s="217"/>
      <c r="CV7" s="217"/>
      <c r="CW7" s="217"/>
      <c r="CX7" s="217"/>
      <c r="CY7" s="217"/>
      <c r="CZ7" s="217"/>
      <c r="DA7" s="220"/>
      <c r="DB7" s="214">
        <v>2518817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69</v>
      </c>
      <c r="AV8" s="139"/>
      <c r="AW8" s="139"/>
      <c r="AX8" s="139"/>
      <c r="AY8" s="190" t="s">
        <v>180</v>
      </c>
      <c r="AZ8" s="198"/>
      <c r="BA8" s="198"/>
      <c r="BB8" s="198"/>
      <c r="BC8" s="198"/>
      <c r="BD8" s="198"/>
      <c r="BE8" s="198"/>
      <c r="BF8" s="198"/>
      <c r="BG8" s="198"/>
      <c r="BH8" s="198"/>
      <c r="BI8" s="198"/>
      <c r="BJ8" s="198"/>
      <c r="BK8" s="198"/>
      <c r="BL8" s="198"/>
      <c r="BM8" s="209"/>
      <c r="BN8" s="214">
        <v>248983</v>
      </c>
      <c r="BO8" s="217"/>
      <c r="BP8" s="217"/>
      <c r="BQ8" s="217"/>
      <c r="BR8" s="217"/>
      <c r="BS8" s="217"/>
      <c r="BT8" s="217"/>
      <c r="BU8" s="220"/>
      <c r="BV8" s="214">
        <v>165724</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0.38</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6807</v>
      </c>
      <c r="S9" s="106"/>
      <c r="T9" s="106"/>
      <c r="U9" s="106"/>
      <c r="V9" s="117"/>
      <c r="W9" s="127" t="s">
        <v>182</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83259</v>
      </c>
      <c r="BO9" s="217"/>
      <c r="BP9" s="217"/>
      <c r="BQ9" s="217"/>
      <c r="BR9" s="217"/>
      <c r="BS9" s="217"/>
      <c r="BT9" s="217"/>
      <c r="BU9" s="220"/>
      <c r="BV9" s="214">
        <v>-55014</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10.199999999999999</v>
      </c>
      <c r="CU9" s="238"/>
      <c r="CV9" s="238"/>
      <c r="CW9" s="238"/>
      <c r="CX9" s="238"/>
      <c r="CY9" s="238"/>
      <c r="CZ9" s="238"/>
      <c r="DA9" s="246"/>
      <c r="DB9" s="230">
        <v>10.6</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7324</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190</v>
      </c>
      <c r="AV10" s="139"/>
      <c r="AW10" s="139"/>
      <c r="AX10" s="139"/>
      <c r="AY10" s="190" t="s">
        <v>192</v>
      </c>
      <c r="AZ10" s="198"/>
      <c r="BA10" s="198"/>
      <c r="BB10" s="198"/>
      <c r="BC10" s="198"/>
      <c r="BD10" s="198"/>
      <c r="BE10" s="198"/>
      <c r="BF10" s="198"/>
      <c r="BG10" s="198"/>
      <c r="BH10" s="198"/>
      <c r="BI10" s="198"/>
      <c r="BJ10" s="198"/>
      <c r="BK10" s="198"/>
      <c r="BL10" s="198"/>
      <c r="BM10" s="209"/>
      <c r="BN10" s="214">
        <v>500</v>
      </c>
      <c r="BO10" s="217"/>
      <c r="BP10" s="217"/>
      <c r="BQ10" s="217"/>
      <c r="BR10" s="217"/>
      <c r="BS10" s="217"/>
      <c r="BT10" s="217"/>
      <c r="BU10" s="220"/>
      <c r="BV10" s="214">
        <v>500</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62</v>
      </c>
      <c r="AN11" s="58"/>
      <c r="AO11" s="58"/>
      <c r="AP11" s="58"/>
      <c r="AQ11" s="58"/>
      <c r="AR11" s="58"/>
      <c r="AS11" s="58"/>
      <c r="AT11" s="63"/>
      <c r="AU11" s="182" t="s">
        <v>69</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206</v>
      </c>
      <c r="M12" s="75"/>
      <c r="N12" s="75"/>
      <c r="O12" s="75"/>
      <c r="P12" s="75"/>
      <c r="Q12" s="87"/>
      <c r="R12" s="99">
        <v>6516</v>
      </c>
      <c r="S12" s="108"/>
      <c r="T12" s="108"/>
      <c r="U12" s="108"/>
      <c r="V12" s="120"/>
      <c r="W12" s="132" t="s">
        <v>5</v>
      </c>
      <c r="X12" s="139"/>
      <c r="Y12" s="139"/>
      <c r="Z12" s="139"/>
      <c r="AA12" s="139"/>
      <c r="AB12" s="144"/>
      <c r="AC12" s="148" t="s">
        <v>110</v>
      </c>
      <c r="AD12" s="155"/>
      <c r="AE12" s="155"/>
      <c r="AF12" s="155"/>
      <c r="AG12" s="158"/>
      <c r="AH12" s="148" t="s">
        <v>207</v>
      </c>
      <c r="AI12" s="155"/>
      <c r="AJ12" s="155"/>
      <c r="AK12" s="155"/>
      <c r="AL12" s="170"/>
      <c r="AM12" s="175" t="s">
        <v>209</v>
      </c>
      <c r="AN12" s="58"/>
      <c r="AO12" s="58"/>
      <c r="AP12" s="58"/>
      <c r="AQ12" s="58"/>
      <c r="AR12" s="58"/>
      <c r="AS12" s="58"/>
      <c r="AT12" s="63"/>
      <c r="AU12" s="182" t="s">
        <v>69</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6474</v>
      </c>
      <c r="S13" s="109"/>
      <c r="T13" s="109"/>
      <c r="U13" s="109"/>
      <c r="V13" s="121"/>
      <c r="W13" s="130" t="s">
        <v>216</v>
      </c>
      <c r="X13" s="56"/>
      <c r="Y13" s="56"/>
      <c r="Z13" s="56"/>
      <c r="AA13" s="56"/>
      <c r="AB13" s="25"/>
      <c r="AC13" s="72">
        <v>122</v>
      </c>
      <c r="AD13" s="80"/>
      <c r="AE13" s="80"/>
      <c r="AF13" s="80"/>
      <c r="AG13" s="84"/>
      <c r="AH13" s="72">
        <v>116</v>
      </c>
      <c r="AI13" s="80"/>
      <c r="AJ13" s="80"/>
      <c r="AK13" s="80"/>
      <c r="AL13" s="118"/>
      <c r="AM13" s="175" t="s">
        <v>217</v>
      </c>
      <c r="AN13" s="58"/>
      <c r="AO13" s="58"/>
      <c r="AP13" s="58"/>
      <c r="AQ13" s="58"/>
      <c r="AR13" s="58"/>
      <c r="AS13" s="58"/>
      <c r="AT13" s="63"/>
      <c r="AU13" s="182" t="s">
        <v>190</v>
      </c>
      <c r="AV13" s="139"/>
      <c r="AW13" s="139"/>
      <c r="AX13" s="139"/>
      <c r="AY13" s="190" t="s">
        <v>219</v>
      </c>
      <c r="AZ13" s="198"/>
      <c r="BA13" s="198"/>
      <c r="BB13" s="198"/>
      <c r="BC13" s="198"/>
      <c r="BD13" s="198"/>
      <c r="BE13" s="198"/>
      <c r="BF13" s="198"/>
      <c r="BG13" s="198"/>
      <c r="BH13" s="198"/>
      <c r="BI13" s="198"/>
      <c r="BJ13" s="198"/>
      <c r="BK13" s="198"/>
      <c r="BL13" s="198"/>
      <c r="BM13" s="209"/>
      <c r="BN13" s="214">
        <v>83759</v>
      </c>
      <c r="BO13" s="217"/>
      <c r="BP13" s="217"/>
      <c r="BQ13" s="217"/>
      <c r="BR13" s="217"/>
      <c r="BS13" s="217"/>
      <c r="BT13" s="217"/>
      <c r="BU13" s="220"/>
      <c r="BV13" s="214">
        <v>-54514</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11.2</v>
      </c>
      <c r="CU13" s="238"/>
      <c r="CV13" s="238"/>
      <c r="CW13" s="238"/>
      <c r="CX13" s="238"/>
      <c r="CY13" s="238"/>
      <c r="CZ13" s="238"/>
      <c r="DA13" s="246"/>
      <c r="DB13" s="230">
        <v>11.4</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6660</v>
      </c>
      <c r="S14" s="109"/>
      <c r="T14" s="109"/>
      <c r="U14" s="109"/>
      <c r="V14" s="121"/>
      <c r="W14" s="129"/>
      <c r="X14" s="57"/>
      <c r="Y14" s="57"/>
      <c r="Z14" s="57"/>
      <c r="AA14" s="57"/>
      <c r="AB14" s="24"/>
      <c r="AC14" s="149">
        <v>3.9</v>
      </c>
      <c r="AD14" s="156"/>
      <c r="AE14" s="156"/>
      <c r="AF14" s="156"/>
      <c r="AG14" s="159"/>
      <c r="AH14" s="149">
        <v>3.3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203</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6628</v>
      </c>
      <c r="S15" s="109"/>
      <c r="T15" s="109"/>
      <c r="U15" s="109"/>
      <c r="V15" s="121"/>
      <c r="W15" s="130" t="s">
        <v>7</v>
      </c>
      <c r="X15" s="56"/>
      <c r="Y15" s="56"/>
      <c r="Z15" s="56"/>
      <c r="AA15" s="56"/>
      <c r="AB15" s="25"/>
      <c r="AC15" s="72">
        <v>981</v>
      </c>
      <c r="AD15" s="80"/>
      <c r="AE15" s="80"/>
      <c r="AF15" s="80"/>
      <c r="AG15" s="84"/>
      <c r="AH15" s="72">
        <v>1158</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830793</v>
      </c>
      <c r="BO15" s="216"/>
      <c r="BP15" s="216"/>
      <c r="BQ15" s="216"/>
      <c r="BR15" s="216"/>
      <c r="BS15" s="216"/>
      <c r="BT15" s="216"/>
      <c r="BU15" s="219"/>
      <c r="BV15" s="213">
        <v>831908</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166</v>
      </c>
      <c r="S16" s="110"/>
      <c r="T16" s="110"/>
      <c r="U16" s="110"/>
      <c r="V16" s="122"/>
      <c r="W16" s="129"/>
      <c r="X16" s="57"/>
      <c r="Y16" s="57"/>
      <c r="Z16" s="57"/>
      <c r="AA16" s="57"/>
      <c r="AB16" s="24"/>
      <c r="AC16" s="149">
        <v>31.1</v>
      </c>
      <c r="AD16" s="156"/>
      <c r="AE16" s="156"/>
      <c r="AF16" s="156"/>
      <c r="AG16" s="159"/>
      <c r="AH16" s="149">
        <v>33.299999999999997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2295415</v>
      </c>
      <c r="BO16" s="217"/>
      <c r="BP16" s="217"/>
      <c r="BQ16" s="217"/>
      <c r="BR16" s="217"/>
      <c r="BS16" s="217"/>
      <c r="BT16" s="217"/>
      <c r="BU16" s="220"/>
      <c r="BV16" s="214">
        <v>2259657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232</v>
      </c>
      <c r="S17" s="110"/>
      <c r="T17" s="110"/>
      <c r="U17" s="110"/>
      <c r="V17" s="122"/>
      <c r="W17" s="130" t="s">
        <v>94</v>
      </c>
      <c r="X17" s="56"/>
      <c r="Y17" s="56"/>
      <c r="Z17" s="56"/>
      <c r="AA17" s="56"/>
      <c r="AB17" s="25"/>
      <c r="AC17" s="72">
        <v>2047</v>
      </c>
      <c r="AD17" s="80"/>
      <c r="AE17" s="80"/>
      <c r="AF17" s="80"/>
      <c r="AG17" s="84"/>
      <c r="AH17" s="72">
        <v>2204</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1051121</v>
      </c>
      <c r="BO17" s="217"/>
      <c r="BP17" s="217"/>
      <c r="BQ17" s="217"/>
      <c r="BR17" s="217"/>
      <c r="BS17" s="217"/>
      <c r="BT17" s="217"/>
      <c r="BU17" s="220"/>
      <c r="BV17" s="214">
        <v>1058504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30.43</v>
      </c>
      <c r="M18" s="70"/>
      <c r="N18" s="70"/>
      <c r="O18" s="70"/>
      <c r="P18" s="70"/>
      <c r="Q18" s="70"/>
      <c r="R18" s="102"/>
      <c r="S18" s="102"/>
      <c r="T18" s="102"/>
      <c r="U18" s="102"/>
      <c r="V18" s="123"/>
      <c r="W18" s="131"/>
      <c r="X18" s="138"/>
      <c r="Y18" s="138"/>
      <c r="Z18" s="138"/>
      <c r="AA18" s="138"/>
      <c r="AB18" s="26"/>
      <c r="AC18" s="150">
        <v>65</v>
      </c>
      <c r="AD18" s="157"/>
      <c r="AE18" s="157"/>
      <c r="AF18" s="157"/>
      <c r="AG18" s="160"/>
      <c r="AH18" s="150">
        <v>63.4</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1969336</v>
      </c>
      <c r="BO18" s="217"/>
      <c r="BP18" s="217"/>
      <c r="BQ18" s="217"/>
      <c r="BR18" s="217"/>
      <c r="BS18" s="217"/>
      <c r="BT18" s="217"/>
      <c r="BU18" s="220"/>
      <c r="BV18" s="214">
        <v>1941032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224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3077696</v>
      </c>
      <c r="BO19" s="217"/>
      <c r="BP19" s="217"/>
      <c r="BQ19" s="217"/>
      <c r="BR19" s="217"/>
      <c r="BS19" s="217"/>
      <c r="BT19" s="217"/>
      <c r="BU19" s="220"/>
      <c r="BV19" s="214">
        <v>3001907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2605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5</v>
      </c>
      <c r="F22" s="56"/>
      <c r="G22" s="56"/>
      <c r="H22" s="56"/>
      <c r="I22" s="56"/>
      <c r="J22" s="56"/>
      <c r="K22" s="25"/>
      <c r="L22" s="50" t="s">
        <v>242</v>
      </c>
      <c r="M22" s="56"/>
      <c r="N22" s="56"/>
      <c r="O22" s="56"/>
      <c r="P22" s="25"/>
      <c r="Q22" s="92" t="s">
        <v>231</v>
      </c>
      <c r="R22" s="104"/>
      <c r="S22" s="104"/>
      <c r="T22" s="104"/>
      <c r="U22" s="104"/>
      <c r="V22" s="125"/>
      <c r="W22" s="133" t="s">
        <v>54</v>
      </c>
      <c r="X22" s="33"/>
      <c r="Y22" s="41"/>
      <c r="Z22" s="50" t="s">
        <v>5</v>
      </c>
      <c r="AA22" s="56"/>
      <c r="AB22" s="56"/>
      <c r="AC22" s="56"/>
      <c r="AD22" s="56"/>
      <c r="AE22" s="56"/>
      <c r="AF22" s="56"/>
      <c r="AG22" s="25"/>
      <c r="AH22" s="163" t="s">
        <v>185</v>
      </c>
      <c r="AI22" s="56"/>
      <c r="AJ22" s="56"/>
      <c r="AK22" s="56"/>
      <c r="AL22" s="25"/>
      <c r="AM22" s="163" t="s">
        <v>243</v>
      </c>
      <c r="AN22" s="178"/>
      <c r="AO22" s="178"/>
      <c r="AP22" s="178"/>
      <c r="AQ22" s="178"/>
      <c r="AR22" s="180"/>
      <c r="AS22" s="92" t="s">
        <v>231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2522634</v>
      </c>
      <c r="BO22" s="216"/>
      <c r="BP22" s="216"/>
      <c r="BQ22" s="216"/>
      <c r="BR22" s="216"/>
      <c r="BS22" s="216"/>
      <c r="BT22" s="216"/>
      <c r="BU22" s="219"/>
      <c r="BV22" s="213">
        <v>2679150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1692383</v>
      </c>
      <c r="BO23" s="217"/>
      <c r="BP23" s="217"/>
      <c r="BQ23" s="217"/>
      <c r="BR23" s="217"/>
      <c r="BS23" s="217"/>
      <c r="BT23" s="217"/>
      <c r="BU23" s="220"/>
      <c r="BV23" s="214">
        <v>1717066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5058</v>
      </c>
      <c r="R24" s="80"/>
      <c r="S24" s="80"/>
      <c r="T24" s="80"/>
      <c r="U24" s="80"/>
      <c r="V24" s="84"/>
      <c r="W24" s="134"/>
      <c r="X24" s="34"/>
      <c r="Y24" s="42"/>
      <c r="Z24" s="52" t="s">
        <v>250</v>
      </c>
      <c r="AA24" s="58"/>
      <c r="AB24" s="58"/>
      <c r="AC24" s="58"/>
      <c r="AD24" s="58"/>
      <c r="AE24" s="58"/>
      <c r="AF24" s="58"/>
      <c r="AG24" s="63"/>
      <c r="AH24" s="72">
        <v>68</v>
      </c>
      <c r="AI24" s="80"/>
      <c r="AJ24" s="80"/>
      <c r="AK24" s="80"/>
      <c r="AL24" s="84"/>
      <c r="AM24" s="72">
        <v>201552</v>
      </c>
      <c r="AN24" s="80"/>
      <c r="AO24" s="80"/>
      <c r="AP24" s="80"/>
      <c r="AQ24" s="80"/>
      <c r="AR24" s="84"/>
      <c r="AS24" s="72">
        <v>2964</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1109562</v>
      </c>
      <c r="BO24" s="217"/>
      <c r="BP24" s="217"/>
      <c r="BQ24" s="217"/>
      <c r="BR24" s="217"/>
      <c r="BS24" s="217"/>
      <c r="BT24" s="217"/>
      <c r="BU24" s="220"/>
      <c r="BV24" s="214">
        <v>1094990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4950</v>
      </c>
      <c r="R25" s="80"/>
      <c r="S25" s="80"/>
      <c r="T25" s="80"/>
      <c r="U25" s="80"/>
      <c r="V25" s="84"/>
      <c r="W25" s="134"/>
      <c r="X25" s="34"/>
      <c r="Y25" s="42"/>
      <c r="Z25" s="52" t="s">
        <v>256</v>
      </c>
      <c r="AA25" s="58"/>
      <c r="AB25" s="58"/>
      <c r="AC25" s="58"/>
      <c r="AD25" s="58"/>
      <c r="AE25" s="58"/>
      <c r="AF25" s="58"/>
      <c r="AG25" s="63"/>
      <c r="AH25" s="72" t="s">
        <v>203</v>
      </c>
      <c r="AI25" s="80"/>
      <c r="AJ25" s="80"/>
      <c r="AK25" s="80"/>
      <c r="AL25" s="84"/>
      <c r="AM25" s="72" t="s">
        <v>203</v>
      </c>
      <c r="AN25" s="80"/>
      <c r="AO25" s="80"/>
      <c r="AP25" s="80"/>
      <c r="AQ25" s="80"/>
      <c r="AR25" s="84"/>
      <c r="AS25" s="72" t="s">
        <v>203</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28342</v>
      </c>
      <c r="BO25" s="216"/>
      <c r="BP25" s="216"/>
      <c r="BQ25" s="216"/>
      <c r="BR25" s="216"/>
      <c r="BS25" s="216"/>
      <c r="BT25" s="216"/>
      <c r="BU25" s="219"/>
      <c r="BV25" s="213">
        <v>18567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4680</v>
      </c>
      <c r="R26" s="80"/>
      <c r="S26" s="80"/>
      <c r="T26" s="80"/>
      <c r="U26" s="80"/>
      <c r="V26" s="84"/>
      <c r="W26" s="134"/>
      <c r="X26" s="34"/>
      <c r="Y26" s="42"/>
      <c r="Z26" s="52" t="s">
        <v>258</v>
      </c>
      <c r="AA26" s="143"/>
      <c r="AB26" s="143"/>
      <c r="AC26" s="143"/>
      <c r="AD26" s="143"/>
      <c r="AE26" s="143"/>
      <c r="AF26" s="143"/>
      <c r="AG26" s="161"/>
      <c r="AH26" s="72" t="s">
        <v>203</v>
      </c>
      <c r="AI26" s="80"/>
      <c r="AJ26" s="80"/>
      <c r="AK26" s="80"/>
      <c r="AL26" s="84"/>
      <c r="AM26" s="72" t="s">
        <v>203</v>
      </c>
      <c r="AN26" s="80"/>
      <c r="AO26" s="80"/>
      <c r="AP26" s="80"/>
      <c r="AQ26" s="80"/>
      <c r="AR26" s="84"/>
      <c r="AS26" s="72" t="s">
        <v>203</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2470</v>
      </c>
      <c r="R27" s="80"/>
      <c r="S27" s="80"/>
      <c r="T27" s="80"/>
      <c r="U27" s="80"/>
      <c r="V27" s="84"/>
      <c r="W27" s="134"/>
      <c r="X27" s="34"/>
      <c r="Y27" s="42"/>
      <c r="Z27" s="52" t="s">
        <v>261</v>
      </c>
      <c r="AA27" s="58"/>
      <c r="AB27" s="58"/>
      <c r="AC27" s="58"/>
      <c r="AD27" s="58"/>
      <c r="AE27" s="58"/>
      <c r="AF27" s="58"/>
      <c r="AG27" s="63"/>
      <c r="AH27" s="72">
        <v>1</v>
      </c>
      <c r="AI27" s="80"/>
      <c r="AJ27" s="80"/>
      <c r="AK27" s="80"/>
      <c r="AL27" s="84"/>
      <c r="AM27" s="72" t="s">
        <v>264</v>
      </c>
      <c r="AN27" s="80"/>
      <c r="AO27" s="80"/>
      <c r="AP27" s="80"/>
      <c r="AQ27" s="80"/>
      <c r="AR27" s="84"/>
      <c r="AS27" s="72" t="s">
        <v>264</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203</v>
      </c>
      <c r="BO27" s="218"/>
      <c r="BP27" s="218"/>
      <c r="BQ27" s="218"/>
      <c r="BR27" s="218"/>
      <c r="BS27" s="218"/>
      <c r="BT27" s="218"/>
      <c r="BU27" s="221"/>
      <c r="BV27" s="215" t="s">
        <v>203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1930</v>
      </c>
      <c r="R28" s="80"/>
      <c r="S28" s="80"/>
      <c r="T28" s="80"/>
      <c r="U28" s="80"/>
      <c r="V28" s="84"/>
      <c r="W28" s="134"/>
      <c r="X28" s="34"/>
      <c r="Y28" s="42"/>
      <c r="Z28" s="52" t="s">
        <v>35</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269</v>
      </c>
      <c r="AZ28" s="201"/>
      <c r="BA28" s="201"/>
      <c r="BB28" s="204"/>
      <c r="BC28" s="189" t="s">
        <v>101</v>
      </c>
      <c r="BD28" s="197"/>
      <c r="BE28" s="197"/>
      <c r="BF28" s="197"/>
      <c r="BG28" s="197"/>
      <c r="BH28" s="197"/>
      <c r="BI28" s="197"/>
      <c r="BJ28" s="197"/>
      <c r="BK28" s="197"/>
      <c r="BL28" s="197"/>
      <c r="BM28" s="208"/>
      <c r="BN28" s="213">
        <v>565906</v>
      </c>
      <c r="BO28" s="216"/>
      <c r="BP28" s="216"/>
      <c r="BQ28" s="216"/>
      <c r="BR28" s="216"/>
      <c r="BS28" s="216"/>
      <c r="BT28" s="216"/>
      <c r="BU28" s="219"/>
      <c r="BV28" s="213">
        <v>565406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7</v>
      </c>
      <c r="M29" s="80"/>
      <c r="N29" s="80"/>
      <c r="O29" s="80"/>
      <c r="P29" s="84"/>
      <c r="Q29" s="72">
        <v>1770</v>
      </c>
      <c r="R29" s="80"/>
      <c r="S29" s="80"/>
      <c r="T29" s="80"/>
      <c r="U29" s="80"/>
      <c r="V29" s="84"/>
      <c r="W29" s="135"/>
      <c r="X29" s="140"/>
      <c r="Y29" s="142"/>
      <c r="Z29" s="52" t="s">
        <v>274</v>
      </c>
      <c r="AA29" s="58"/>
      <c r="AB29" s="58"/>
      <c r="AC29" s="58"/>
      <c r="AD29" s="58"/>
      <c r="AE29" s="58"/>
      <c r="AF29" s="58"/>
      <c r="AG29" s="63"/>
      <c r="AH29" s="72">
        <v>69</v>
      </c>
      <c r="AI29" s="80"/>
      <c r="AJ29" s="80"/>
      <c r="AK29" s="80"/>
      <c r="AL29" s="84"/>
      <c r="AM29" s="72">
        <v>205351</v>
      </c>
      <c r="AN29" s="80"/>
      <c r="AO29" s="80"/>
      <c r="AP29" s="80"/>
      <c r="AQ29" s="80"/>
      <c r="AR29" s="84"/>
      <c r="AS29" s="72">
        <v>2976</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789909</v>
      </c>
      <c r="BO29" s="217"/>
      <c r="BP29" s="217"/>
      <c r="BQ29" s="217"/>
      <c r="BR29" s="217"/>
      <c r="BS29" s="217"/>
      <c r="BT29" s="217"/>
      <c r="BU29" s="220"/>
      <c r="BV29" s="214">
        <v>483827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773077</v>
      </c>
      <c r="BO30" s="218"/>
      <c r="BP30" s="218"/>
      <c r="BQ30" s="218"/>
      <c r="BR30" s="218"/>
      <c r="BS30" s="218"/>
      <c r="BT30" s="218"/>
      <c r="BU30" s="221"/>
      <c r="BV30" s="215">
        <v>700394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168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283</v>
      </c>
      <c r="F33" s="54"/>
      <c r="G33" s="54"/>
      <c r="H33" s="54"/>
      <c r="I33" s="54"/>
      <c r="J33" s="54"/>
      <c r="K33" s="54"/>
      <c r="L33" s="54"/>
      <c r="M33" s="54"/>
      <c r="N33" s="54"/>
      <c r="O33" s="54"/>
      <c r="P33" s="54"/>
      <c r="Q33" s="54"/>
      <c r="R33" s="54"/>
      <c r="S33" s="54"/>
      <c r="T33" s="54"/>
      <c r="U33" s="37" t="s">
        <v>119</v>
      </c>
      <c r="V33" s="37"/>
      <c r="W33" s="54" t="s">
        <v>283</v>
      </c>
      <c r="X33" s="54"/>
      <c r="Y33" s="54"/>
      <c r="Z33" s="54"/>
      <c r="AA33" s="54"/>
      <c r="AB33" s="54"/>
      <c r="AC33" s="54"/>
      <c r="AD33" s="54"/>
      <c r="AE33" s="54"/>
      <c r="AF33" s="54"/>
      <c r="AG33" s="54"/>
      <c r="AH33" s="54"/>
      <c r="AI33" s="54"/>
      <c r="AJ33" s="54"/>
      <c r="AK33" s="54"/>
      <c r="AL33" s="54"/>
      <c r="AM33" s="37" t="s">
        <v>119</v>
      </c>
      <c r="AN33" s="37"/>
      <c r="AO33" s="54" t="s">
        <v>283</v>
      </c>
      <c r="AP33" s="54"/>
      <c r="AQ33" s="54"/>
      <c r="AR33" s="54"/>
      <c r="AS33" s="54"/>
      <c r="AT33" s="54"/>
      <c r="AU33" s="54"/>
      <c r="AV33" s="54"/>
      <c r="AW33" s="54"/>
      <c r="AX33" s="54"/>
      <c r="AY33" s="54"/>
      <c r="AZ33" s="54"/>
      <c r="BA33" s="54"/>
      <c r="BB33" s="54"/>
      <c r="BC33" s="54"/>
      <c r="BD33" s="37"/>
      <c r="BE33" s="54" t="s">
        <v>284</v>
      </c>
      <c r="BF33" s="54"/>
      <c r="BG33" s="54" t="s">
        <v>171</v>
      </c>
      <c r="BH33" s="54"/>
      <c r="BI33" s="54"/>
      <c r="BJ33" s="54"/>
      <c r="BK33" s="54"/>
      <c r="BL33" s="54"/>
      <c r="BM33" s="54"/>
      <c r="BN33" s="54"/>
      <c r="BO33" s="54"/>
      <c r="BP33" s="54"/>
      <c r="BQ33" s="54"/>
      <c r="BR33" s="54"/>
      <c r="BS33" s="54"/>
      <c r="BT33" s="54"/>
      <c r="BU33" s="54"/>
      <c r="BV33" s="37"/>
      <c r="BW33" s="37" t="s">
        <v>284</v>
      </c>
      <c r="BX33" s="37"/>
      <c r="BY33" s="54" t="s">
        <v>108</v>
      </c>
      <c r="BZ33" s="54"/>
      <c r="CA33" s="54"/>
      <c r="CB33" s="54"/>
      <c r="CC33" s="54"/>
      <c r="CD33" s="54"/>
      <c r="CE33" s="54"/>
      <c r="CF33" s="54"/>
      <c r="CG33" s="54"/>
      <c r="CH33" s="54"/>
      <c r="CI33" s="54"/>
      <c r="CJ33" s="54"/>
      <c r="CK33" s="54"/>
      <c r="CL33" s="54"/>
      <c r="CM33" s="54"/>
      <c r="CN33" s="54"/>
      <c r="CO33" s="37" t="s">
        <v>119</v>
      </c>
      <c r="CP33" s="37"/>
      <c r="CQ33" s="54" t="s">
        <v>286</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埼玉県後期高齢者医療広域連合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埼玉県市町村総合事務組合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彩の国さいたま人づくり広域連合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So+MTHD2KSIyGQ3KyE2kxAEac8UiTKcpyoxWr3WSPEA0zQJvxQkePyBTAvaCzLYncMChjhOQKeK3x1zdJDJ/g==" saltValue="JvCSp7H+kekM7CFa8J2zu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election activeCell="AY18" sqref="AY18:BM18"/>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12</v>
      </c>
      <c r="C33" s="868"/>
      <c r="D33" s="868"/>
      <c r="E33" s="873" t="s">
        <v>18</v>
      </c>
      <c r="F33" s="877" t="s">
        <v>3</v>
      </c>
      <c r="G33" s="882" t="s">
        <v>522</v>
      </c>
      <c r="H33" s="882" t="s">
        <v>478</v>
      </c>
      <c r="I33" s="882" t="s">
        <v>523</v>
      </c>
      <c r="J33" s="886" t="s">
        <v>254</v>
      </c>
      <c r="K33" s="861"/>
      <c r="L33" s="861"/>
      <c r="M33" s="861"/>
      <c r="N33" s="861"/>
      <c r="O33" s="861"/>
      <c r="P33" s="861"/>
    </row>
    <row r="34" spans="1:16" ht="39" customHeight="1">
      <c r="A34" s="861"/>
      <c r="B34" s="863"/>
      <c r="C34" s="869" t="s">
        <v>265</v>
      </c>
      <c r="D34" s="869"/>
      <c r="E34" s="874"/>
      <c r="F34" s="878">
        <v>6.07</v>
      </c>
      <c r="G34" s="883">
        <v>5.92</v>
      </c>
      <c r="H34" s="883">
        <v>8.76</v>
      </c>
      <c r="I34" s="883">
        <v>6.58</v>
      </c>
      <c r="J34" s="887">
        <v>9.84</v>
      </c>
      <c r="K34" s="861"/>
      <c r="L34" s="861"/>
      <c r="M34" s="861"/>
      <c r="N34" s="861"/>
      <c r="O34" s="861"/>
      <c r="P34" s="861"/>
    </row>
    <row r="35" spans="1:16" ht="39" customHeight="1">
      <c r="A35" s="861"/>
      <c r="B35" s="864"/>
      <c r="C35" s="870" t="s">
        <v>25</v>
      </c>
      <c r="D35" s="870"/>
      <c r="E35" s="875"/>
      <c r="F35" s="879">
        <v>0.87</v>
      </c>
      <c r="G35" s="884">
        <v>0.95</v>
      </c>
      <c r="H35" s="884">
        <v>1.21</v>
      </c>
      <c r="I35" s="884">
        <v>1.67</v>
      </c>
      <c r="J35" s="888">
        <v>2.9</v>
      </c>
      <c r="K35" s="861"/>
      <c r="L35" s="861"/>
      <c r="M35" s="861"/>
      <c r="N35" s="861"/>
      <c r="O35" s="861"/>
      <c r="P35" s="861"/>
    </row>
    <row r="36" spans="1:16" ht="39" customHeight="1">
      <c r="A36" s="861"/>
      <c r="B36" s="864"/>
      <c r="C36" s="870" t="s">
        <v>459</v>
      </c>
      <c r="D36" s="870"/>
      <c r="E36" s="875"/>
      <c r="F36" s="879">
        <v>1</v>
      </c>
      <c r="G36" s="884">
        <v>1.91</v>
      </c>
      <c r="H36" s="884">
        <v>2.0099999999999998</v>
      </c>
      <c r="I36" s="884">
        <v>1.69</v>
      </c>
      <c r="J36" s="888">
        <v>1.98</v>
      </c>
      <c r="K36" s="861"/>
      <c r="L36" s="861"/>
      <c r="M36" s="861"/>
      <c r="N36" s="861"/>
      <c r="O36" s="861"/>
      <c r="P36" s="861"/>
    </row>
    <row r="37" spans="1:16" ht="39" customHeight="1">
      <c r="A37" s="861"/>
      <c r="B37" s="864"/>
      <c r="C37" s="870" t="s">
        <v>228</v>
      </c>
      <c r="D37" s="870"/>
      <c r="E37" s="875"/>
      <c r="F37" s="879">
        <v>6.e-002</v>
      </c>
      <c r="G37" s="884">
        <v>1.e-002</v>
      </c>
      <c r="H37" s="884">
        <v>5.e-002</v>
      </c>
      <c r="I37" s="884">
        <v>4.e-002</v>
      </c>
      <c r="J37" s="888">
        <v>4.e-002</v>
      </c>
      <c r="K37" s="861"/>
      <c r="L37" s="861"/>
      <c r="M37" s="861"/>
      <c r="N37" s="861"/>
      <c r="O37" s="861"/>
      <c r="P37" s="861"/>
    </row>
    <row r="38" spans="1:16" ht="39" customHeight="1">
      <c r="A38" s="861"/>
      <c r="B38" s="864"/>
      <c r="C38" s="870"/>
      <c r="D38" s="870"/>
      <c r="E38" s="875"/>
      <c r="F38" s="879"/>
      <c r="G38" s="884"/>
      <c r="H38" s="884"/>
      <c r="I38" s="884"/>
      <c r="J38" s="888"/>
      <c r="K38" s="861"/>
      <c r="L38" s="861"/>
      <c r="M38" s="861"/>
      <c r="N38" s="861"/>
      <c r="O38" s="861"/>
      <c r="P38" s="861"/>
    </row>
    <row r="39" spans="1:16" ht="39" customHeight="1">
      <c r="A39" s="861"/>
      <c r="B39" s="864"/>
      <c r="C39" s="870"/>
      <c r="D39" s="870"/>
      <c r="E39" s="875"/>
      <c r="F39" s="879"/>
      <c r="G39" s="884"/>
      <c r="H39" s="884"/>
      <c r="I39" s="884"/>
      <c r="J39" s="888"/>
      <c r="K39" s="861"/>
      <c r="L39" s="861"/>
      <c r="M39" s="861"/>
      <c r="N39" s="861"/>
      <c r="O39" s="861"/>
      <c r="P39" s="861"/>
    </row>
    <row r="40" spans="1:16" ht="39" customHeight="1">
      <c r="A40" s="861"/>
      <c r="B40" s="864"/>
      <c r="C40" s="870"/>
      <c r="D40" s="870"/>
      <c r="E40" s="875"/>
      <c r="F40" s="879"/>
      <c r="G40" s="884"/>
      <c r="H40" s="884"/>
      <c r="I40" s="884"/>
      <c r="J40" s="888"/>
      <c r="K40" s="861"/>
      <c r="L40" s="861"/>
      <c r="M40" s="861"/>
      <c r="N40" s="861"/>
      <c r="O40" s="861"/>
      <c r="P40" s="861"/>
    </row>
    <row r="41" spans="1:16" ht="39" customHeight="1">
      <c r="A41" s="861"/>
      <c r="B41" s="864"/>
      <c r="C41" s="870"/>
      <c r="D41" s="870"/>
      <c r="E41" s="875"/>
      <c r="F41" s="879"/>
      <c r="G41" s="884"/>
      <c r="H41" s="884"/>
      <c r="I41" s="884"/>
      <c r="J41" s="888"/>
      <c r="K41" s="861"/>
      <c r="L41" s="861"/>
      <c r="M41" s="861"/>
      <c r="N41" s="861"/>
      <c r="O41" s="861"/>
      <c r="P41" s="861"/>
    </row>
    <row r="42" spans="1:16" ht="39" customHeight="1">
      <c r="A42" s="861"/>
      <c r="B42" s="865"/>
      <c r="C42" s="870" t="s">
        <v>525</v>
      </c>
      <c r="D42" s="870"/>
      <c r="E42" s="875"/>
      <c r="F42" s="879" t="s">
        <v>203</v>
      </c>
      <c r="G42" s="884" t="s">
        <v>203</v>
      </c>
      <c r="H42" s="884" t="s">
        <v>203</v>
      </c>
      <c r="I42" s="884" t="s">
        <v>203</v>
      </c>
      <c r="J42" s="888" t="s">
        <v>203</v>
      </c>
      <c r="K42" s="861"/>
      <c r="L42" s="861"/>
      <c r="M42" s="861"/>
      <c r="N42" s="861"/>
      <c r="O42" s="861"/>
      <c r="P42" s="861"/>
    </row>
    <row r="43" spans="1:16" ht="39" customHeight="1">
      <c r="A43" s="861"/>
      <c r="B43" s="866"/>
      <c r="C43" s="871" t="s">
        <v>483</v>
      </c>
      <c r="D43" s="871"/>
      <c r="E43" s="876"/>
      <c r="F43" s="880" t="s">
        <v>203</v>
      </c>
      <c r="G43" s="885" t="s">
        <v>203</v>
      </c>
      <c r="H43" s="885" t="s">
        <v>203</v>
      </c>
      <c r="I43" s="885" t="s">
        <v>203</v>
      </c>
      <c r="J43" s="889" t="s">
        <v>203</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HmyQAFrT5JyBK6iGlUWJitjTCWCv+POGgZXf57qXqAEtozEImHFr3wQNCDu/yjFvBDMzt6/ZFDaxwd8JIRybqA==" saltValue="N/G16q3jE1cbCXgf302Gi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0" zoomScaleNormal="80" zoomScaleSheetLayoutView="55" workbookViewId="0">
      <selection activeCell="AY18" sqref="AY18:BM1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21</v>
      </c>
      <c r="P43" s="733"/>
      <c r="Q43" s="733"/>
      <c r="R43" s="733"/>
      <c r="S43" s="733"/>
      <c r="T43" s="733"/>
      <c r="U43" s="733"/>
    </row>
    <row r="44" spans="1:21" ht="30.75" customHeight="1">
      <c r="A44" s="733"/>
      <c r="B44" s="890" t="s">
        <v>22</v>
      </c>
      <c r="C44" s="904"/>
      <c r="D44" s="904"/>
      <c r="E44" s="923"/>
      <c r="F44" s="923"/>
      <c r="G44" s="923"/>
      <c r="H44" s="923"/>
      <c r="I44" s="923"/>
      <c r="J44" s="932" t="s">
        <v>18</v>
      </c>
      <c r="K44" s="940" t="s">
        <v>3</v>
      </c>
      <c r="L44" s="949" t="s">
        <v>522</v>
      </c>
      <c r="M44" s="949" t="s">
        <v>478</v>
      </c>
      <c r="N44" s="949" t="s">
        <v>523</v>
      </c>
      <c r="O44" s="958" t="s">
        <v>254</v>
      </c>
      <c r="P44" s="733"/>
      <c r="Q44" s="733"/>
      <c r="R44" s="733"/>
      <c r="S44" s="733"/>
      <c r="T44" s="733"/>
      <c r="U44" s="733"/>
    </row>
    <row r="45" spans="1:21" ht="30.75" customHeight="1">
      <c r="A45" s="733"/>
      <c r="B45" s="891" t="s">
        <v>26</v>
      </c>
      <c r="C45" s="905"/>
      <c r="D45" s="915"/>
      <c r="E45" s="924" t="s">
        <v>23</v>
      </c>
      <c r="F45" s="924"/>
      <c r="G45" s="924"/>
      <c r="H45" s="924"/>
      <c r="I45" s="924"/>
      <c r="J45" s="933"/>
      <c r="K45" s="941">
        <v>332</v>
      </c>
      <c r="L45" s="950">
        <v>320</v>
      </c>
      <c r="M45" s="950">
        <v>329</v>
      </c>
      <c r="N45" s="950">
        <v>320</v>
      </c>
      <c r="O45" s="959">
        <v>314</v>
      </c>
      <c r="P45" s="733"/>
      <c r="Q45" s="733"/>
      <c r="R45" s="733"/>
      <c r="S45" s="733"/>
      <c r="T45" s="733"/>
      <c r="U45" s="733"/>
    </row>
    <row r="46" spans="1:21" ht="30.75" customHeight="1">
      <c r="A46" s="733"/>
      <c r="B46" s="892"/>
      <c r="C46" s="906"/>
      <c r="D46" s="916"/>
      <c r="E46" s="925" t="s">
        <v>29</v>
      </c>
      <c r="F46" s="925"/>
      <c r="G46" s="925"/>
      <c r="H46" s="925"/>
      <c r="I46" s="925"/>
      <c r="J46" s="934"/>
      <c r="K46" s="942" t="s">
        <v>203</v>
      </c>
      <c r="L46" s="951" t="s">
        <v>203</v>
      </c>
      <c r="M46" s="951" t="s">
        <v>203</v>
      </c>
      <c r="N46" s="951" t="s">
        <v>203</v>
      </c>
      <c r="O46" s="960" t="s">
        <v>203</v>
      </c>
      <c r="P46" s="733"/>
      <c r="Q46" s="733"/>
      <c r="R46" s="733"/>
      <c r="S46" s="733"/>
      <c r="T46" s="733"/>
      <c r="U46" s="733"/>
    </row>
    <row r="47" spans="1:21" ht="30.75" customHeight="1">
      <c r="A47" s="733"/>
      <c r="B47" s="892"/>
      <c r="C47" s="906"/>
      <c r="D47" s="916"/>
      <c r="E47" s="925" t="s">
        <v>33</v>
      </c>
      <c r="F47" s="925"/>
      <c r="G47" s="925"/>
      <c r="H47" s="925"/>
      <c r="I47" s="925"/>
      <c r="J47" s="934"/>
      <c r="K47" s="942" t="s">
        <v>203</v>
      </c>
      <c r="L47" s="951" t="s">
        <v>203</v>
      </c>
      <c r="M47" s="951" t="s">
        <v>203</v>
      </c>
      <c r="N47" s="951" t="s">
        <v>203</v>
      </c>
      <c r="O47" s="960" t="s">
        <v>203</v>
      </c>
      <c r="P47" s="733"/>
      <c r="Q47" s="733"/>
      <c r="R47" s="733"/>
      <c r="S47" s="733"/>
      <c r="T47" s="733"/>
      <c r="U47" s="733"/>
    </row>
    <row r="48" spans="1:21" ht="30.75" customHeight="1">
      <c r="A48" s="733"/>
      <c r="B48" s="892"/>
      <c r="C48" s="906"/>
      <c r="D48" s="916"/>
      <c r="E48" s="925" t="s">
        <v>36</v>
      </c>
      <c r="F48" s="925"/>
      <c r="G48" s="925"/>
      <c r="H48" s="925"/>
      <c r="I48" s="925"/>
      <c r="J48" s="934"/>
      <c r="K48" s="942" t="s">
        <v>203</v>
      </c>
      <c r="L48" s="951" t="s">
        <v>203</v>
      </c>
      <c r="M48" s="951" t="s">
        <v>203</v>
      </c>
      <c r="N48" s="951" t="s">
        <v>203</v>
      </c>
      <c r="O48" s="960" t="s">
        <v>203</v>
      </c>
      <c r="P48" s="733"/>
      <c r="Q48" s="733"/>
      <c r="R48" s="733"/>
      <c r="S48" s="733"/>
      <c r="T48" s="733"/>
      <c r="U48" s="733"/>
    </row>
    <row r="49" spans="1:21" ht="30.75" customHeight="1">
      <c r="A49" s="733"/>
      <c r="B49" s="892"/>
      <c r="C49" s="906"/>
      <c r="D49" s="916"/>
      <c r="E49" s="925" t="s">
        <v>0</v>
      </c>
      <c r="F49" s="925"/>
      <c r="G49" s="925"/>
      <c r="H49" s="925"/>
      <c r="I49" s="925"/>
      <c r="J49" s="934"/>
      <c r="K49" s="942">
        <v>248</v>
      </c>
      <c r="L49" s="951">
        <v>243</v>
      </c>
      <c r="M49" s="951">
        <v>237</v>
      </c>
      <c r="N49" s="951">
        <v>233</v>
      </c>
      <c r="O49" s="960">
        <v>237</v>
      </c>
      <c r="P49" s="733"/>
      <c r="Q49" s="733"/>
      <c r="R49" s="733"/>
      <c r="S49" s="733"/>
      <c r="T49" s="733"/>
      <c r="U49" s="733"/>
    </row>
    <row r="50" spans="1:21" ht="30.75" customHeight="1">
      <c r="A50" s="733"/>
      <c r="B50" s="892"/>
      <c r="C50" s="906"/>
      <c r="D50" s="916"/>
      <c r="E50" s="925" t="s">
        <v>41</v>
      </c>
      <c r="F50" s="925"/>
      <c r="G50" s="925"/>
      <c r="H50" s="925"/>
      <c r="I50" s="925"/>
      <c r="J50" s="934"/>
      <c r="K50" s="942">
        <v>3</v>
      </c>
      <c r="L50" s="951">
        <v>2</v>
      </c>
      <c r="M50" s="951">
        <v>2</v>
      </c>
      <c r="N50" s="951">
        <v>2</v>
      </c>
      <c r="O50" s="960">
        <v>2</v>
      </c>
      <c r="P50" s="733"/>
      <c r="Q50" s="733"/>
      <c r="R50" s="733"/>
      <c r="S50" s="733"/>
      <c r="T50" s="733"/>
      <c r="U50" s="733"/>
    </row>
    <row r="51" spans="1:21" ht="30.75" customHeight="1">
      <c r="A51" s="733"/>
      <c r="B51" s="893"/>
      <c r="C51" s="907"/>
      <c r="D51" s="917"/>
      <c r="E51" s="925" t="s">
        <v>43</v>
      </c>
      <c r="F51" s="925"/>
      <c r="G51" s="925"/>
      <c r="H51" s="925"/>
      <c r="I51" s="925"/>
      <c r="J51" s="934"/>
      <c r="K51" s="942" t="s">
        <v>203</v>
      </c>
      <c r="L51" s="951" t="s">
        <v>203</v>
      </c>
      <c r="M51" s="951" t="s">
        <v>203</v>
      </c>
      <c r="N51" s="951" t="s">
        <v>203</v>
      </c>
      <c r="O51" s="960" t="s">
        <v>203</v>
      </c>
      <c r="P51" s="733"/>
      <c r="Q51" s="733"/>
      <c r="R51" s="733"/>
      <c r="S51" s="733"/>
      <c r="T51" s="733"/>
      <c r="U51" s="733"/>
    </row>
    <row r="52" spans="1:21" ht="30.75" customHeight="1">
      <c r="A52" s="733"/>
      <c r="B52" s="894" t="s">
        <v>46</v>
      </c>
      <c r="C52" s="908"/>
      <c r="D52" s="917"/>
      <c r="E52" s="925" t="s">
        <v>48</v>
      </c>
      <c r="F52" s="925"/>
      <c r="G52" s="925"/>
      <c r="H52" s="925"/>
      <c r="I52" s="925"/>
      <c r="J52" s="934"/>
      <c r="K52" s="942">
        <v>329</v>
      </c>
      <c r="L52" s="951">
        <v>326</v>
      </c>
      <c r="M52" s="951">
        <v>324</v>
      </c>
      <c r="N52" s="951">
        <v>307</v>
      </c>
      <c r="O52" s="960">
        <v>295</v>
      </c>
      <c r="P52" s="733"/>
      <c r="Q52" s="733"/>
      <c r="R52" s="733"/>
      <c r="S52" s="733"/>
      <c r="T52" s="733"/>
      <c r="U52" s="733"/>
    </row>
    <row r="53" spans="1:21" ht="30.75" customHeight="1">
      <c r="A53" s="733"/>
      <c r="B53" s="895" t="s">
        <v>50</v>
      </c>
      <c r="C53" s="909"/>
      <c r="D53" s="918"/>
      <c r="E53" s="926" t="s">
        <v>53</v>
      </c>
      <c r="F53" s="926"/>
      <c r="G53" s="926"/>
      <c r="H53" s="926"/>
      <c r="I53" s="926"/>
      <c r="J53" s="935"/>
      <c r="K53" s="943">
        <v>254</v>
      </c>
      <c r="L53" s="952">
        <v>239</v>
      </c>
      <c r="M53" s="952">
        <v>244</v>
      </c>
      <c r="N53" s="952">
        <v>248</v>
      </c>
      <c r="O53" s="961">
        <v>258</v>
      </c>
      <c r="P53" s="733"/>
      <c r="Q53" s="733"/>
      <c r="R53" s="733"/>
      <c r="S53" s="733"/>
      <c r="T53" s="733"/>
      <c r="U53" s="733"/>
    </row>
    <row r="54" spans="1:21" ht="24" customHeight="1">
      <c r="A54" s="733"/>
      <c r="B54" s="896" t="s">
        <v>55</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8</v>
      </c>
      <c r="C56" s="910"/>
      <c r="D56" s="910"/>
      <c r="E56" s="910"/>
      <c r="F56" s="910"/>
      <c r="G56" s="910"/>
      <c r="H56" s="910"/>
      <c r="I56" s="910"/>
      <c r="J56" s="910"/>
      <c r="K56" s="944"/>
      <c r="L56" s="944"/>
      <c r="M56" s="944"/>
      <c r="N56" s="944"/>
      <c r="O56" s="962" t="s">
        <v>27</v>
      </c>
      <c r="P56" s="733"/>
      <c r="Q56" s="733"/>
      <c r="R56" s="733"/>
      <c r="S56" s="733"/>
      <c r="T56" s="733"/>
      <c r="U56" s="733"/>
    </row>
    <row r="57" spans="1:21" ht="31.5" customHeight="1">
      <c r="A57" s="733"/>
      <c r="B57" s="898"/>
      <c r="C57" s="911"/>
      <c r="D57" s="911"/>
      <c r="E57" s="927"/>
      <c r="F57" s="927"/>
      <c r="G57" s="927"/>
      <c r="H57" s="927"/>
      <c r="I57" s="927"/>
      <c r="J57" s="936" t="s">
        <v>18</v>
      </c>
      <c r="K57" s="945" t="s">
        <v>3</v>
      </c>
      <c r="L57" s="953" t="s">
        <v>522</v>
      </c>
      <c r="M57" s="953" t="s">
        <v>478</v>
      </c>
      <c r="N57" s="953" t="s">
        <v>523</v>
      </c>
      <c r="O57" s="963" t="s">
        <v>254</v>
      </c>
      <c r="P57" s="733"/>
      <c r="Q57" s="733"/>
      <c r="R57" s="733"/>
      <c r="S57" s="733"/>
      <c r="T57" s="733"/>
      <c r="U57" s="733"/>
    </row>
    <row r="58" spans="1:21" ht="31.5" customHeight="1">
      <c r="B58" s="899" t="s">
        <v>59</v>
      </c>
      <c r="C58" s="912"/>
      <c r="D58" s="919" t="s">
        <v>61</v>
      </c>
      <c r="E58" s="928"/>
      <c r="F58" s="928"/>
      <c r="G58" s="928"/>
      <c r="H58" s="928"/>
      <c r="I58" s="928"/>
      <c r="J58" s="937"/>
      <c r="K58" s="946"/>
      <c r="L58" s="954"/>
      <c r="M58" s="954"/>
      <c r="N58" s="954"/>
      <c r="O58" s="964"/>
    </row>
    <row r="59" spans="1:21" ht="31.5" customHeight="1">
      <c r="B59" s="900"/>
      <c r="C59" s="913"/>
      <c r="D59" s="920" t="s">
        <v>15</v>
      </c>
      <c r="E59" s="929"/>
      <c r="F59" s="929"/>
      <c r="G59" s="929"/>
      <c r="H59" s="929"/>
      <c r="I59" s="929"/>
      <c r="J59" s="938"/>
      <c r="K59" s="947"/>
      <c r="L59" s="955"/>
      <c r="M59" s="955"/>
      <c r="N59" s="955"/>
      <c r="O59" s="965"/>
    </row>
    <row r="60" spans="1:21" ht="31.5" customHeight="1">
      <c r="B60" s="901"/>
      <c r="C60" s="914"/>
      <c r="D60" s="921" t="s">
        <v>64</v>
      </c>
      <c r="E60" s="930"/>
      <c r="F60" s="930"/>
      <c r="G60" s="930"/>
      <c r="H60" s="930"/>
      <c r="I60" s="930"/>
      <c r="J60" s="939"/>
      <c r="K60" s="948"/>
      <c r="L60" s="956"/>
      <c r="M60" s="956"/>
      <c r="N60" s="956"/>
      <c r="O60" s="966"/>
    </row>
    <row r="61" spans="1:21" ht="24" customHeight="1">
      <c r="B61" s="902"/>
      <c r="C61" s="902"/>
      <c r="D61" s="922" t="s">
        <v>47</v>
      </c>
      <c r="E61" s="931"/>
      <c r="F61" s="931"/>
      <c r="G61" s="931"/>
      <c r="H61" s="931"/>
      <c r="I61" s="931"/>
      <c r="J61" s="931"/>
      <c r="K61" s="931"/>
      <c r="L61" s="931"/>
      <c r="M61" s="931"/>
      <c r="N61" s="931"/>
      <c r="O61" s="931"/>
    </row>
    <row r="62" spans="1:21" ht="24" customHeight="1">
      <c r="B62" s="903"/>
      <c r="C62" s="903"/>
      <c r="D62" s="922" t="s">
        <v>42</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bjSROKs1YfB/Y2l1kc4jecEhfA3miMF/GF01Pvr8q/dr339JHTNcTWsM23Lol9APiXmyo+zE3NCC57ybKTFxjQ==" saltValue="mmMad/cNs+WzSudeliArC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8" scale="75"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0" zoomScaleNormal="80" zoomScaleSheetLayoutView="100" workbookViewId="0">
      <selection activeCell="AY18" sqref="AY18:BM18"/>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21</v>
      </c>
    </row>
    <row r="40" spans="2:13" ht="27.75" customHeight="1">
      <c r="B40" s="890" t="s">
        <v>22</v>
      </c>
      <c r="C40" s="904"/>
      <c r="D40" s="904"/>
      <c r="E40" s="923"/>
      <c r="F40" s="923"/>
      <c r="G40" s="923"/>
      <c r="H40" s="932" t="s">
        <v>18</v>
      </c>
      <c r="I40" s="940" t="s">
        <v>3</v>
      </c>
      <c r="J40" s="949" t="s">
        <v>522</v>
      </c>
      <c r="K40" s="949" t="s">
        <v>478</v>
      </c>
      <c r="L40" s="949" t="s">
        <v>523</v>
      </c>
      <c r="M40" s="989" t="s">
        <v>254</v>
      </c>
    </row>
    <row r="41" spans="2:13" ht="27.75" customHeight="1">
      <c r="B41" s="891" t="s">
        <v>38</v>
      </c>
      <c r="C41" s="905"/>
      <c r="D41" s="915"/>
      <c r="E41" s="972" t="s">
        <v>57</v>
      </c>
      <c r="F41" s="972"/>
      <c r="G41" s="972"/>
      <c r="H41" s="978"/>
      <c r="I41" s="982">
        <v>2907</v>
      </c>
      <c r="J41" s="986">
        <v>2879</v>
      </c>
      <c r="K41" s="986">
        <v>2813</v>
      </c>
      <c r="L41" s="986">
        <v>2679</v>
      </c>
      <c r="M41" s="990">
        <v>2523</v>
      </c>
    </row>
    <row r="42" spans="2:13" ht="27.75" customHeight="1">
      <c r="B42" s="892"/>
      <c r="C42" s="906"/>
      <c r="D42" s="916"/>
      <c r="E42" s="973" t="s">
        <v>70</v>
      </c>
      <c r="F42" s="973"/>
      <c r="G42" s="973"/>
      <c r="H42" s="979"/>
      <c r="I42" s="983">
        <v>11</v>
      </c>
      <c r="J42" s="987">
        <v>13</v>
      </c>
      <c r="K42" s="987">
        <v>12</v>
      </c>
      <c r="L42" s="987">
        <v>19</v>
      </c>
      <c r="M42" s="991">
        <v>28</v>
      </c>
    </row>
    <row r="43" spans="2:13" ht="27.75" customHeight="1">
      <c r="B43" s="892"/>
      <c r="C43" s="906"/>
      <c r="D43" s="916"/>
      <c r="E43" s="973" t="s">
        <v>72</v>
      </c>
      <c r="F43" s="973"/>
      <c r="G43" s="973"/>
      <c r="H43" s="979"/>
      <c r="I43" s="983" t="s">
        <v>203</v>
      </c>
      <c r="J43" s="987" t="s">
        <v>203</v>
      </c>
      <c r="K43" s="987" t="s">
        <v>203</v>
      </c>
      <c r="L43" s="987" t="s">
        <v>203</v>
      </c>
      <c r="M43" s="991" t="s">
        <v>203</v>
      </c>
    </row>
    <row r="44" spans="2:13" ht="27.75" customHeight="1">
      <c r="B44" s="892"/>
      <c r="C44" s="906"/>
      <c r="D44" s="916"/>
      <c r="E44" s="973" t="s">
        <v>74</v>
      </c>
      <c r="F44" s="973"/>
      <c r="G44" s="973"/>
      <c r="H44" s="979"/>
      <c r="I44" s="983">
        <v>2108</v>
      </c>
      <c r="J44" s="987">
        <v>1882</v>
      </c>
      <c r="K44" s="987">
        <v>1687</v>
      </c>
      <c r="L44" s="987">
        <v>1480</v>
      </c>
      <c r="M44" s="991">
        <v>1293</v>
      </c>
    </row>
    <row r="45" spans="2:13" ht="27.75" customHeight="1">
      <c r="B45" s="892"/>
      <c r="C45" s="906"/>
      <c r="D45" s="916"/>
      <c r="E45" s="973" t="s">
        <v>76</v>
      </c>
      <c r="F45" s="973"/>
      <c r="G45" s="973"/>
      <c r="H45" s="979"/>
      <c r="I45" s="983">
        <v>561</v>
      </c>
      <c r="J45" s="987">
        <v>558</v>
      </c>
      <c r="K45" s="987">
        <v>514</v>
      </c>
      <c r="L45" s="987">
        <v>548</v>
      </c>
      <c r="M45" s="991">
        <v>557</v>
      </c>
    </row>
    <row r="46" spans="2:13" ht="27.75" customHeight="1">
      <c r="B46" s="892"/>
      <c r="C46" s="906"/>
      <c r="D46" s="917"/>
      <c r="E46" s="973" t="s">
        <v>75</v>
      </c>
      <c r="F46" s="973"/>
      <c r="G46" s="973"/>
      <c r="H46" s="979"/>
      <c r="I46" s="983">
        <v>6</v>
      </c>
      <c r="J46" s="987">
        <v>5</v>
      </c>
      <c r="K46" s="987">
        <v>4</v>
      </c>
      <c r="L46" s="987">
        <v>4</v>
      </c>
      <c r="M46" s="991">
        <v>3</v>
      </c>
    </row>
    <row r="47" spans="2:13" ht="27.75" customHeight="1">
      <c r="B47" s="892"/>
      <c r="C47" s="906"/>
      <c r="D47" s="970"/>
      <c r="E47" s="974" t="s">
        <v>78</v>
      </c>
      <c r="F47" s="977"/>
      <c r="G47" s="977"/>
      <c r="H47" s="980"/>
      <c r="I47" s="983" t="s">
        <v>203</v>
      </c>
      <c r="J47" s="987" t="s">
        <v>203</v>
      </c>
      <c r="K47" s="987" t="s">
        <v>203</v>
      </c>
      <c r="L47" s="987" t="s">
        <v>203</v>
      </c>
      <c r="M47" s="991" t="s">
        <v>203</v>
      </c>
    </row>
    <row r="48" spans="2:13" ht="27.75" customHeight="1">
      <c r="B48" s="892"/>
      <c r="C48" s="906"/>
      <c r="D48" s="916"/>
      <c r="E48" s="973" t="s">
        <v>84</v>
      </c>
      <c r="F48" s="973"/>
      <c r="G48" s="973"/>
      <c r="H48" s="979"/>
      <c r="I48" s="983" t="s">
        <v>203</v>
      </c>
      <c r="J48" s="987" t="s">
        <v>203</v>
      </c>
      <c r="K48" s="987" t="s">
        <v>203</v>
      </c>
      <c r="L48" s="987" t="s">
        <v>203</v>
      </c>
      <c r="M48" s="991" t="s">
        <v>203</v>
      </c>
    </row>
    <row r="49" spans="2:13" ht="27.75" customHeight="1">
      <c r="B49" s="893"/>
      <c r="C49" s="907"/>
      <c r="D49" s="916"/>
      <c r="E49" s="973" t="s">
        <v>88</v>
      </c>
      <c r="F49" s="973"/>
      <c r="G49" s="973"/>
      <c r="H49" s="979"/>
      <c r="I49" s="983" t="s">
        <v>203</v>
      </c>
      <c r="J49" s="987" t="s">
        <v>203</v>
      </c>
      <c r="K49" s="987" t="s">
        <v>203</v>
      </c>
      <c r="L49" s="987" t="s">
        <v>203</v>
      </c>
      <c r="M49" s="991" t="s">
        <v>203</v>
      </c>
    </row>
    <row r="50" spans="2:13" ht="27.75" customHeight="1">
      <c r="B50" s="967" t="s">
        <v>90</v>
      </c>
      <c r="C50" s="969"/>
      <c r="D50" s="971"/>
      <c r="E50" s="973" t="s">
        <v>91</v>
      </c>
      <c r="F50" s="973"/>
      <c r="G50" s="973"/>
      <c r="H50" s="979"/>
      <c r="I50" s="983">
        <v>895</v>
      </c>
      <c r="J50" s="987">
        <v>1047</v>
      </c>
      <c r="K50" s="987">
        <v>1287</v>
      </c>
      <c r="L50" s="987">
        <v>2001</v>
      </c>
      <c r="M50" s="991">
        <v>2360</v>
      </c>
    </row>
    <row r="51" spans="2:13" ht="27.75" customHeight="1">
      <c r="B51" s="892"/>
      <c r="C51" s="906"/>
      <c r="D51" s="916"/>
      <c r="E51" s="973" t="s">
        <v>93</v>
      </c>
      <c r="F51" s="973"/>
      <c r="G51" s="973"/>
      <c r="H51" s="979"/>
      <c r="I51" s="983">
        <v>3</v>
      </c>
      <c r="J51" s="987">
        <v>7</v>
      </c>
      <c r="K51" s="987">
        <v>10</v>
      </c>
      <c r="L51" s="987">
        <v>13</v>
      </c>
      <c r="M51" s="991">
        <v>8</v>
      </c>
    </row>
    <row r="52" spans="2:13" ht="27.75" customHeight="1">
      <c r="B52" s="893"/>
      <c r="C52" s="907"/>
      <c r="D52" s="916"/>
      <c r="E52" s="973" t="s">
        <v>45</v>
      </c>
      <c r="F52" s="973"/>
      <c r="G52" s="973"/>
      <c r="H52" s="979"/>
      <c r="I52" s="983">
        <v>3136</v>
      </c>
      <c r="J52" s="987">
        <v>3018</v>
      </c>
      <c r="K52" s="987">
        <v>2863</v>
      </c>
      <c r="L52" s="987">
        <v>2745</v>
      </c>
      <c r="M52" s="991">
        <v>2600</v>
      </c>
    </row>
    <row r="53" spans="2:13" ht="27.75" customHeight="1">
      <c r="B53" s="895" t="s">
        <v>50</v>
      </c>
      <c r="C53" s="909"/>
      <c r="D53" s="918"/>
      <c r="E53" s="975" t="s">
        <v>97</v>
      </c>
      <c r="F53" s="975"/>
      <c r="G53" s="975"/>
      <c r="H53" s="981"/>
      <c r="I53" s="984">
        <v>1560</v>
      </c>
      <c r="J53" s="988">
        <v>1265</v>
      </c>
      <c r="K53" s="988">
        <v>871</v>
      </c>
      <c r="L53" s="988">
        <v>-29</v>
      </c>
      <c r="M53" s="992">
        <v>-563</v>
      </c>
    </row>
    <row r="54" spans="2:13" ht="27.75" customHeight="1">
      <c r="B54" s="968"/>
      <c r="C54" s="867"/>
      <c r="D54" s="867"/>
      <c r="E54" s="976"/>
      <c r="F54" s="976"/>
      <c r="G54" s="976"/>
      <c r="H54" s="976"/>
      <c r="I54" s="985"/>
      <c r="J54" s="985"/>
      <c r="K54" s="985"/>
      <c r="L54" s="985"/>
      <c r="M54" s="985"/>
    </row>
    <row r="55" spans="2:13"/>
  </sheetData>
  <sheetProtection algorithmName="SHA-512" hashValue="RsOoNWl6HHCzcnEd9fm/WNarLlJb9VAnuc/UmjT5KsZfXI6ultUW1l5mOw936ZY8PweLgWHnFAaxIRet45A7Lg==" saltValue="EU52oYlW1EARUBX2LQGmb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AY18" sqref="AY18:BM1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95</v>
      </c>
    </row>
    <row r="54" spans="2:8" ht="29.25" customHeight="1">
      <c r="B54" s="993" t="s">
        <v>5</v>
      </c>
      <c r="C54" s="999"/>
      <c r="D54" s="999"/>
      <c r="E54" s="1008" t="s">
        <v>18</v>
      </c>
      <c r="F54" s="1015" t="s">
        <v>478</v>
      </c>
      <c r="G54" s="1015" t="s">
        <v>523</v>
      </c>
      <c r="H54" s="1023" t="s">
        <v>254</v>
      </c>
    </row>
    <row r="55" spans="2:8" ht="52.5" customHeight="1">
      <c r="B55" s="994"/>
      <c r="C55" s="1000" t="s">
        <v>101</v>
      </c>
      <c r="D55" s="1000"/>
      <c r="E55" s="1009"/>
      <c r="F55" s="1016">
        <v>565</v>
      </c>
      <c r="G55" s="1016">
        <v>565</v>
      </c>
      <c r="H55" s="1024">
        <v>566</v>
      </c>
    </row>
    <row r="56" spans="2:8" ht="52.5" customHeight="1">
      <c r="B56" s="995"/>
      <c r="C56" s="1001" t="s">
        <v>104</v>
      </c>
      <c r="D56" s="1001"/>
      <c r="E56" s="1010"/>
      <c r="F56" s="1017">
        <v>83</v>
      </c>
      <c r="G56" s="1017">
        <v>484</v>
      </c>
      <c r="H56" s="1025">
        <v>790</v>
      </c>
    </row>
    <row r="57" spans="2:8" ht="53.25" customHeight="1">
      <c r="B57" s="995"/>
      <c r="C57" s="1002" t="s">
        <v>68</v>
      </c>
      <c r="D57" s="1002"/>
      <c r="E57" s="1011"/>
      <c r="F57" s="1018">
        <v>639</v>
      </c>
      <c r="G57" s="1018">
        <v>700</v>
      </c>
      <c r="H57" s="1026">
        <v>773</v>
      </c>
    </row>
    <row r="58" spans="2:8" ht="45.75" customHeight="1">
      <c r="B58" s="996"/>
      <c r="C58" s="1003" t="s">
        <v>63</v>
      </c>
      <c r="D58" s="1006"/>
      <c r="E58" s="1012"/>
      <c r="F58" s="1019"/>
      <c r="G58" s="1019"/>
      <c r="H58" s="1027"/>
    </row>
    <row r="59" spans="2:8" ht="45.75" customHeight="1">
      <c r="B59" s="996"/>
      <c r="C59" s="1003" t="s">
        <v>63</v>
      </c>
      <c r="D59" s="1006"/>
      <c r="E59" s="1012"/>
      <c r="F59" s="1019"/>
      <c r="G59" s="1019"/>
      <c r="H59" s="1027"/>
    </row>
    <row r="60" spans="2:8" ht="45.75" customHeight="1">
      <c r="B60" s="996"/>
      <c r="C60" s="1003" t="s">
        <v>63</v>
      </c>
      <c r="D60" s="1006"/>
      <c r="E60" s="1012"/>
      <c r="F60" s="1019"/>
      <c r="G60" s="1019"/>
      <c r="H60" s="1027"/>
    </row>
    <row r="61" spans="2:8" ht="45.75" customHeight="1">
      <c r="B61" s="996"/>
      <c r="C61" s="1003" t="s">
        <v>63</v>
      </c>
      <c r="D61" s="1006"/>
      <c r="E61" s="1012"/>
      <c r="F61" s="1019"/>
      <c r="G61" s="1019"/>
      <c r="H61" s="1027"/>
    </row>
    <row r="62" spans="2:8" ht="45.75" customHeight="1">
      <c r="B62" s="997"/>
      <c r="C62" s="1004" t="s">
        <v>63</v>
      </c>
      <c r="D62" s="1007"/>
      <c r="E62" s="1013"/>
      <c r="F62" s="1020"/>
      <c r="G62" s="1020"/>
      <c r="H62" s="1028"/>
    </row>
    <row r="63" spans="2:8" ht="52.5" customHeight="1">
      <c r="B63" s="998"/>
      <c r="C63" s="1005" t="s">
        <v>106</v>
      </c>
      <c r="D63" s="1005"/>
      <c r="E63" s="1014"/>
      <c r="F63" s="1021">
        <v>1287</v>
      </c>
      <c r="G63" s="1021">
        <v>1750</v>
      </c>
      <c r="H63" s="1029">
        <v>2129</v>
      </c>
    </row>
    <row r="64" spans="2:8"/>
  </sheetData>
  <sheetProtection algorithmName="SHA-512" hashValue="Jw15zm2LBJf26rAtH81y4UYqq7LvxEozWrs/a99ys23UFb8Xn378/Ji1I88HhTiSlgQ86uDV8M4+dy6VMogaOQ==" saltValue="RNo9yXe0ZWj/NhbuIgm69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8" scale="60"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0" customWidth="1"/>
    <col min="2" max="8" width="13.375" style="1030" customWidth="1"/>
    <col min="9" max="16384" width="11.125" style="1030"/>
  </cols>
  <sheetData>
    <row r="1" spans="1:8">
      <c r="A1" s="751"/>
      <c r="B1" s="763"/>
      <c r="C1" s="767"/>
      <c r="D1" s="780"/>
      <c r="E1" s="792"/>
      <c r="F1" s="792"/>
      <c r="G1" s="792"/>
      <c r="H1" s="826"/>
    </row>
    <row r="2" spans="1:8">
      <c r="A2" s="752"/>
      <c r="B2" s="764"/>
      <c r="C2" s="1037"/>
      <c r="D2" s="781" t="s">
        <v>80</v>
      </c>
      <c r="E2" s="793"/>
      <c r="F2" s="1045" t="s">
        <v>521</v>
      </c>
      <c r="G2" s="817"/>
      <c r="H2" s="827"/>
    </row>
    <row r="3" spans="1:8">
      <c r="A3" s="781" t="s">
        <v>517</v>
      </c>
      <c r="B3" s="766"/>
      <c r="C3" s="1038"/>
      <c r="D3" s="1041">
        <v>18084</v>
      </c>
      <c r="E3" s="1043"/>
      <c r="F3" s="1046">
        <v>145139</v>
      </c>
      <c r="G3" s="1048"/>
      <c r="H3" s="1051"/>
    </row>
    <row r="4" spans="1:8">
      <c r="A4" s="753"/>
      <c r="B4" s="765"/>
      <c r="C4" s="1039"/>
      <c r="D4" s="1042">
        <v>13311</v>
      </c>
      <c r="E4" s="1044"/>
      <c r="F4" s="1047">
        <v>83762</v>
      </c>
      <c r="G4" s="1049"/>
      <c r="H4" s="1052"/>
    </row>
    <row r="5" spans="1:8">
      <c r="A5" s="781" t="s">
        <v>475</v>
      </c>
      <c r="B5" s="766"/>
      <c r="C5" s="1038"/>
      <c r="D5" s="1041">
        <v>29385</v>
      </c>
      <c r="E5" s="1043"/>
      <c r="F5" s="1046">
        <v>125391</v>
      </c>
      <c r="G5" s="1048"/>
      <c r="H5" s="1051"/>
    </row>
    <row r="6" spans="1:8">
      <c r="A6" s="753"/>
      <c r="B6" s="765"/>
      <c r="C6" s="1039"/>
      <c r="D6" s="1042">
        <v>21116</v>
      </c>
      <c r="E6" s="1044"/>
      <c r="F6" s="1047">
        <v>68516</v>
      </c>
      <c r="G6" s="1049"/>
      <c r="H6" s="1052"/>
    </row>
    <row r="7" spans="1:8">
      <c r="A7" s="781" t="s">
        <v>320</v>
      </c>
      <c r="B7" s="766"/>
      <c r="C7" s="1038"/>
      <c r="D7" s="1041">
        <v>18215</v>
      </c>
      <c r="E7" s="1043"/>
      <c r="F7" s="1046">
        <v>138402</v>
      </c>
      <c r="G7" s="1048"/>
      <c r="H7" s="1051"/>
    </row>
    <row r="8" spans="1:8">
      <c r="A8" s="753"/>
      <c r="B8" s="765"/>
      <c r="C8" s="1039"/>
      <c r="D8" s="1042">
        <v>11936</v>
      </c>
      <c r="E8" s="1044"/>
      <c r="F8" s="1047">
        <v>70652</v>
      </c>
      <c r="G8" s="1049"/>
      <c r="H8" s="1052"/>
    </row>
    <row r="9" spans="1:8">
      <c r="A9" s="781" t="s">
        <v>138</v>
      </c>
      <c r="B9" s="766"/>
      <c r="C9" s="1038"/>
      <c r="D9" s="1041">
        <v>25561</v>
      </c>
      <c r="E9" s="1043"/>
      <c r="F9" s="1046">
        <v>146367</v>
      </c>
      <c r="G9" s="1048"/>
      <c r="H9" s="1051"/>
    </row>
    <row r="10" spans="1:8">
      <c r="A10" s="753"/>
      <c r="B10" s="765"/>
      <c r="C10" s="1039"/>
      <c r="D10" s="1042">
        <v>16979</v>
      </c>
      <c r="E10" s="1044"/>
      <c r="F10" s="1047">
        <v>79441</v>
      </c>
      <c r="G10" s="1049"/>
      <c r="H10" s="1052"/>
    </row>
    <row r="11" spans="1:8">
      <c r="A11" s="781" t="s">
        <v>519</v>
      </c>
      <c r="B11" s="766"/>
      <c r="C11" s="1038"/>
      <c r="D11" s="1041">
        <v>27733</v>
      </c>
      <c r="E11" s="1043"/>
      <c r="F11" s="1046">
        <v>165181</v>
      </c>
      <c r="G11" s="1048"/>
      <c r="H11" s="1051"/>
    </row>
    <row r="12" spans="1:8">
      <c r="A12" s="753"/>
      <c r="B12" s="765"/>
      <c r="C12" s="1040"/>
      <c r="D12" s="1042">
        <v>16092</v>
      </c>
      <c r="E12" s="1044"/>
      <c r="F12" s="1047">
        <v>82246</v>
      </c>
      <c r="G12" s="1049"/>
      <c r="H12" s="1052"/>
    </row>
    <row r="13" spans="1:8">
      <c r="A13" s="781"/>
      <c r="B13" s="766"/>
      <c r="C13" s="1038"/>
      <c r="D13" s="1041">
        <v>23796</v>
      </c>
      <c r="E13" s="1043"/>
      <c r="F13" s="1046">
        <v>144096</v>
      </c>
      <c r="G13" s="1050"/>
      <c r="H13" s="1051"/>
    </row>
    <row r="14" spans="1:8">
      <c r="A14" s="753"/>
      <c r="B14" s="765"/>
      <c r="C14" s="1039"/>
      <c r="D14" s="1042">
        <v>15887</v>
      </c>
      <c r="E14" s="1044"/>
      <c r="F14" s="1047">
        <v>76923</v>
      </c>
      <c r="G14" s="1049"/>
      <c r="H14" s="1052"/>
    </row>
    <row r="17" spans="1:11">
      <c r="A17" s="1030" t="s">
        <v>24</v>
      </c>
    </row>
    <row r="18" spans="1:11">
      <c r="A18" s="1031"/>
      <c r="B18" s="1031" t="str">
        <f>実質収支比率等に係る経年分析!F$46</f>
        <v>R01</v>
      </c>
      <c r="C18" s="1031" t="str">
        <f>実質収支比率等に係る経年分析!G$46</f>
        <v>R02</v>
      </c>
      <c r="D18" s="1031" t="str">
        <f>実質収支比率等に係る経年分析!H$46</f>
        <v>R03</v>
      </c>
      <c r="E18" s="1031" t="str">
        <f>実質収支比率等に係る経年分析!I$46</f>
        <v>R04</v>
      </c>
      <c r="F18" s="1031" t="str">
        <f>実質収支比率等に係る経年分析!J$46</f>
        <v>R05</v>
      </c>
    </row>
    <row r="19" spans="1:11">
      <c r="A19" s="1031" t="s">
        <v>86</v>
      </c>
      <c r="B19" s="1031">
        <f>ROUND(VALUE(SUBSTITUTE(実質収支比率等に係る経年分析!F$48,"▲","-")),2)</f>
        <v>6.07</v>
      </c>
      <c r="C19" s="1031">
        <f>ROUND(VALUE(SUBSTITUTE(実質収支比率等に係る経年分析!G$48,"▲","-")),2)</f>
        <v>5.92</v>
      </c>
      <c r="D19" s="1031">
        <f>ROUND(VALUE(SUBSTITUTE(実質収支比率等に係る経年分析!H$48,"▲","-")),2)</f>
        <v>8.76</v>
      </c>
      <c r="E19" s="1031">
        <f>ROUND(VALUE(SUBSTITUTE(実質収支比率等に係る経年分析!I$48,"▲","-")),2)</f>
        <v>6.58</v>
      </c>
      <c r="F19" s="1031">
        <f>ROUND(VALUE(SUBSTITUTE(実質収支比率等に係る経年分析!J$48,"▲","-")),2)</f>
        <v>9.84</v>
      </c>
    </row>
    <row r="20" spans="1:11">
      <c r="A20" s="1031" t="s">
        <v>39</v>
      </c>
      <c r="B20" s="1031">
        <f>ROUND(VALUE(SUBSTITUTE(実質収支比率等に係る経年分析!F$47,"▲","-")),2)</f>
        <v>17.399999999999999</v>
      </c>
      <c r="C20" s="1031">
        <f>ROUND(VALUE(SUBSTITUTE(実質収支比率等に係る経年分析!G$47,"▲","-")),2)</f>
        <v>19.88</v>
      </c>
      <c r="D20" s="1031">
        <f>ROUND(VALUE(SUBSTITUTE(実質収支比率等に係る経年分析!H$47,"▲","-")),2)</f>
        <v>22.43</v>
      </c>
      <c r="E20" s="1031">
        <f>ROUND(VALUE(SUBSTITUTE(実質収支比率等に係る経年分析!I$47,"▲","-")),2)</f>
        <v>22.45</v>
      </c>
      <c r="F20" s="1031">
        <f>ROUND(VALUE(SUBSTITUTE(実質収支比率等に係る経年分析!J$47,"▲","-")),2)</f>
        <v>22.36</v>
      </c>
    </row>
    <row r="21" spans="1:11">
      <c r="A21" s="1031" t="s">
        <v>109</v>
      </c>
      <c r="B21" s="1031">
        <f>IF(ISNUMBER(VALUE(SUBSTITUTE(実質収支比率等に係る経年分析!F$49,"▲","-"))),ROUND(VALUE(SUBSTITUTE(実質収支比率等に係る経年分析!F$49,"▲","-")),2),NA())</f>
        <v>-0.51</v>
      </c>
      <c r="C21" s="1031">
        <f>IF(ISNUMBER(VALUE(SUBSTITUTE(実質収支比率等に係る経年分析!G$49,"▲","-"))),ROUND(VALUE(SUBSTITUTE(実質収支比率等に係る経年分析!G$49,"▲","-")),2),NA())</f>
        <v>3.58</v>
      </c>
      <c r="D21" s="1031">
        <f>IF(ISNUMBER(VALUE(SUBSTITUTE(実質収支比率等に係る経年分析!H$49,"▲","-"))),ROUND(VALUE(SUBSTITUTE(実質収支比率等に係る経年分析!H$49,"▲","-")),2),NA())</f>
        <v>7.13</v>
      </c>
      <c r="E21" s="1031">
        <f>IF(ISNUMBER(VALUE(SUBSTITUTE(実質収支比率等に係る経年分析!I$49,"▲","-"))),ROUND(VALUE(SUBSTITUTE(実質収支比率等に係る経年分析!I$49,"▲","-")),2),NA())</f>
        <v>-2.16</v>
      </c>
      <c r="F21" s="1031">
        <f>IF(ISNUMBER(VALUE(SUBSTITUTE(実質収支比率等に係る経年分析!J$49,"▲","-"))),ROUND(VALUE(SUBSTITUTE(実質収支比率等に係る経年分析!J$49,"▲","-")),2),NA())</f>
        <v>3.31</v>
      </c>
    </row>
    <row r="24" spans="1:11">
      <c r="A24" s="1030" t="s">
        <v>98</v>
      </c>
    </row>
    <row r="25" spans="1:11">
      <c r="A25" s="1032"/>
      <c r="B25" s="1032" t="str">
        <f>'連結実質赤字比率に係る赤字・黒字の構成分析'!F$33</f>
        <v>R01</v>
      </c>
      <c r="C25" s="1032"/>
      <c r="D25" s="1032" t="str">
        <f>'連結実質赤字比率に係る赤字・黒字の構成分析'!G$33</f>
        <v>R02</v>
      </c>
      <c r="E25" s="1032"/>
      <c r="F25" s="1032" t="str">
        <f>'連結実質赤字比率に係る赤字・黒字の構成分析'!H$33</f>
        <v>R03</v>
      </c>
      <c r="G25" s="1032"/>
      <c r="H25" s="1032" t="str">
        <f>'連結実質赤字比率に係る赤字・黒字の構成分析'!I$33</f>
        <v>R04</v>
      </c>
      <c r="I25" s="1032"/>
      <c r="J25" s="1032" t="str">
        <f>'連結実質赤字比率に係る赤字・黒字の構成分析'!J$33</f>
        <v>R05</v>
      </c>
      <c r="K25" s="1032"/>
    </row>
    <row r="26" spans="1:11">
      <c r="A26" s="1032"/>
      <c r="B26" s="1032" t="s">
        <v>111</v>
      </c>
      <c r="C26" s="1032" t="s">
        <v>66</v>
      </c>
      <c r="D26" s="1032" t="s">
        <v>111</v>
      </c>
      <c r="E26" s="1032" t="s">
        <v>66</v>
      </c>
      <c r="F26" s="1032" t="s">
        <v>111</v>
      </c>
      <c r="G26" s="1032" t="s">
        <v>66</v>
      </c>
      <c r="H26" s="1032" t="s">
        <v>111</v>
      </c>
      <c r="I26" s="1032" t="s">
        <v>66</v>
      </c>
      <c r="J26" s="1032" t="s">
        <v>111</v>
      </c>
      <c r="K26" s="1032" t="s">
        <v>66</v>
      </c>
    </row>
    <row r="27" spans="1:11">
      <c r="A27" s="1032" t="str">
        <f>IF('連結実質赤字比率に係る赤字・黒字の構成分析'!C$43="",NA(),'連結実質赤字比率に係る赤字・黒字の構成分析'!C$43)</f>
        <v>その他会計（黒字）</v>
      </c>
      <c r="B27" s="1032" t="e">
        <f>IF(ROUND(VALUE(SUBSTITUTE('連結実質赤字比率に係る赤字・黒字の構成分析'!F$43,"▲","-")),2)&lt;0,ABS(ROUND(VALUE(SUBSTITUTE('連結実質赤字比率に係る赤字・黒字の構成分析'!F$43,"▲","-")),2)),NA())</f>
        <v>#VALUE!</v>
      </c>
      <c r="C27" s="1032" t="e">
        <f>IF(ROUND(VALUE(SUBSTITUTE('連結実質赤字比率に係る赤字・黒字の構成分析'!F$43,"▲","-")),2)&gt;=0,ABS(ROUND(VALUE(SUBSTITUTE('連結実質赤字比率に係る赤字・黒字の構成分析'!F$43,"▲","-")),2)),NA())</f>
        <v>#VALUE!</v>
      </c>
      <c r="D27" s="1032" t="e">
        <f>IF(ROUND(VALUE(SUBSTITUTE('連結実質赤字比率に係る赤字・黒字の構成分析'!G$43,"▲","-")),2)&lt;0,ABS(ROUND(VALUE(SUBSTITUTE('連結実質赤字比率に係る赤字・黒字の構成分析'!G$43,"▲","-")),2)),NA())</f>
        <v>#VALUE!</v>
      </c>
      <c r="E27" s="1032" t="e">
        <f>IF(ROUND(VALUE(SUBSTITUTE('連結実質赤字比率に係る赤字・黒字の構成分析'!G$43,"▲","-")),2)&gt;=0,ABS(ROUND(VALUE(SUBSTITUTE('連結実質赤字比率に係る赤字・黒字の構成分析'!G$43,"▲","-")),2)),NA())</f>
        <v>#VALUE!</v>
      </c>
      <c r="F27" s="1032" t="e">
        <f>IF(ROUND(VALUE(SUBSTITUTE('連結実質赤字比率に係る赤字・黒字の構成分析'!H$43,"▲","-")),2)&lt;0,ABS(ROUND(VALUE(SUBSTITUTE('連結実質赤字比率に係る赤字・黒字の構成分析'!H$43,"▲","-")),2)),NA())</f>
        <v>#VALUE!</v>
      </c>
      <c r="G27" s="1032" t="e">
        <f>IF(ROUND(VALUE(SUBSTITUTE('連結実質赤字比率に係る赤字・黒字の構成分析'!H$43,"▲","-")),2)&gt;=0,ABS(ROUND(VALUE(SUBSTITUTE('連結実質赤字比率に係る赤字・黒字の構成分析'!H$43,"▲","-")),2)),NA())</f>
        <v>#VALUE!</v>
      </c>
      <c r="H27" s="1032" t="e">
        <f>IF(ROUND(VALUE(SUBSTITUTE('連結実質赤字比率に係る赤字・黒字の構成分析'!I$43,"▲","-")),2)&lt;0,ABS(ROUND(VALUE(SUBSTITUTE('連結実質赤字比率に係る赤字・黒字の構成分析'!I$43,"▲","-")),2)),NA())</f>
        <v>#VALUE!</v>
      </c>
      <c r="I27" s="1032" t="e">
        <f>IF(ROUND(VALUE(SUBSTITUTE('連結実質赤字比率に係る赤字・黒字の構成分析'!I$43,"▲","-")),2)&gt;=0,ABS(ROUND(VALUE(SUBSTITUTE('連結実質赤字比率に係る赤字・黒字の構成分析'!I$43,"▲","-")),2)),NA())</f>
        <v>#VALUE!</v>
      </c>
      <c r="J27" s="1032" t="e">
        <f>IF(ROUND(VALUE(SUBSTITUTE('連結実質赤字比率に係る赤字・黒字の構成分析'!J$43,"▲","-")),2)&lt;0,ABS(ROUND(VALUE(SUBSTITUTE('連結実質赤字比率に係る赤字・黒字の構成分析'!J$43,"▲","-")),2)),NA())</f>
        <v>#VALUE!</v>
      </c>
      <c r="K27" s="1032" t="e">
        <f>IF(ROUND(VALUE(SUBSTITUTE('連結実質赤字比率に係る赤字・黒字の構成分析'!J$43,"▲","-")),2)&gt;=0,ABS(ROUND(VALUE(SUBSTITUTE('連結実質赤字比率に係る赤字・黒字の構成分析'!J$43,"▲","-")),2)),NA())</f>
        <v>#VALUE!</v>
      </c>
    </row>
    <row r="28" spans="1:11">
      <c r="A28" s="1032" t="str">
        <f>IF('連結実質赤字比率に係る赤字・黒字の構成分析'!C$42="",NA(),'連結実質赤字比率に係る赤字・黒字の構成分析'!C$42)</f>
        <v>その他会計（赤字）</v>
      </c>
      <c r="B28" s="1032" t="e">
        <f>IF(ROUND(VALUE(SUBSTITUTE('連結実質赤字比率に係る赤字・黒字の構成分析'!F$42,"▲","-")),2)&lt;0,ABS(ROUND(VALUE(SUBSTITUTE('連結実質赤字比率に係る赤字・黒字の構成分析'!F$42,"▲","-")),2)),NA())</f>
        <v>#VALUE!</v>
      </c>
      <c r="C28" s="1032" t="e">
        <f>IF(ROUND(VALUE(SUBSTITUTE('連結実質赤字比率に係る赤字・黒字の構成分析'!F$42,"▲","-")),2)&gt;=0,ABS(ROUND(VALUE(SUBSTITUTE('連結実質赤字比率に係る赤字・黒字の構成分析'!F$42,"▲","-")),2)),NA())</f>
        <v>#VALUE!</v>
      </c>
      <c r="D28" s="1032" t="e">
        <f>IF(ROUND(VALUE(SUBSTITUTE('連結実質赤字比率に係る赤字・黒字の構成分析'!G$42,"▲","-")),2)&lt;0,ABS(ROUND(VALUE(SUBSTITUTE('連結実質赤字比率に係る赤字・黒字の構成分析'!G$42,"▲","-")),2)),NA())</f>
        <v>#VALUE!</v>
      </c>
      <c r="E28" s="1032" t="e">
        <f>IF(ROUND(VALUE(SUBSTITUTE('連結実質赤字比率に係る赤字・黒字の構成分析'!G$42,"▲","-")),2)&gt;=0,ABS(ROUND(VALUE(SUBSTITUTE('連結実質赤字比率に係る赤字・黒字の構成分析'!G$42,"▲","-")),2)),NA())</f>
        <v>#VALUE!</v>
      </c>
      <c r="F28" s="1032" t="e">
        <f>IF(ROUND(VALUE(SUBSTITUTE('連結実質赤字比率に係る赤字・黒字の構成分析'!H$42,"▲","-")),2)&lt;0,ABS(ROUND(VALUE(SUBSTITUTE('連結実質赤字比率に係る赤字・黒字の構成分析'!H$42,"▲","-")),2)),NA())</f>
        <v>#VALUE!</v>
      </c>
      <c r="G28" s="1032" t="e">
        <f>IF(ROUND(VALUE(SUBSTITUTE('連結実質赤字比率に係る赤字・黒字の構成分析'!H$42,"▲","-")),2)&gt;=0,ABS(ROUND(VALUE(SUBSTITUTE('連結実質赤字比率に係る赤字・黒字の構成分析'!H$42,"▲","-")),2)),NA())</f>
        <v>#VALUE!</v>
      </c>
      <c r="H28" s="1032" t="e">
        <f>IF(ROUND(VALUE(SUBSTITUTE('連結実質赤字比率に係る赤字・黒字の構成分析'!I$42,"▲","-")),2)&lt;0,ABS(ROUND(VALUE(SUBSTITUTE('連結実質赤字比率に係る赤字・黒字の構成分析'!I$42,"▲","-")),2)),NA())</f>
        <v>#VALUE!</v>
      </c>
      <c r="I28" s="1032" t="e">
        <f>IF(ROUND(VALUE(SUBSTITUTE('連結実質赤字比率に係る赤字・黒字の構成分析'!I$42,"▲","-")),2)&gt;=0,ABS(ROUND(VALUE(SUBSTITUTE('連結実質赤字比率に係る赤字・黒字の構成分析'!I$42,"▲","-")),2)),NA())</f>
        <v>#VALUE!</v>
      </c>
      <c r="J28" s="1032" t="e">
        <f>IF(ROUND(VALUE(SUBSTITUTE('連結実質赤字比率に係る赤字・黒字の構成分析'!J$42,"▲","-")),2)&lt;0,ABS(ROUND(VALUE(SUBSTITUTE('連結実質赤字比率に係る赤字・黒字の構成分析'!J$42,"▲","-")),2)),NA())</f>
        <v>#VALUE!</v>
      </c>
      <c r="K28" s="1032" t="e">
        <f>IF(ROUND(VALUE(SUBSTITUTE('連結実質赤字比率に係る赤字・黒字の構成分析'!J$42,"▲","-")),2)&gt;=0,ABS(ROUND(VALUE(SUBSTITUTE('連結実質赤字比率に係る赤字・黒字の構成分析'!J$42,"▲","-")),2)),NA())</f>
        <v>#VALUE!</v>
      </c>
    </row>
    <row r="29" spans="1:11">
      <c r="A29" s="1032" t="e">
        <f>IF('連結実質赤字比率に係る赤字・黒字の構成分析'!C$41="",NA(),'連結実質赤字比率に係る赤字・黒字の構成分析'!C$41)</f>
        <v>#N/A</v>
      </c>
      <c r="B29" s="1032" t="e">
        <f>IF(ROUND(VALUE(SUBSTITUTE('連結実質赤字比率に係る赤字・黒字の構成分析'!F$41,"▲","-")),2)&lt;0,ABS(ROUND(VALUE(SUBSTITUTE('連結実質赤字比率に係る赤字・黒字の構成分析'!F$41,"▲","-")),2)),NA())</f>
        <v>#VALUE!</v>
      </c>
      <c r="C29" s="1032" t="e">
        <f>IF(ROUND(VALUE(SUBSTITUTE('連結実質赤字比率に係る赤字・黒字の構成分析'!F$41,"▲","-")),2)&gt;=0,ABS(ROUND(VALUE(SUBSTITUTE('連結実質赤字比率に係る赤字・黒字の構成分析'!F$41,"▲","-")),2)),NA())</f>
        <v>#VALUE!</v>
      </c>
      <c r="D29" s="1032" t="e">
        <f>IF(ROUND(VALUE(SUBSTITUTE('連結実質赤字比率に係る赤字・黒字の構成分析'!G$41,"▲","-")),2)&lt;0,ABS(ROUND(VALUE(SUBSTITUTE('連結実質赤字比率に係る赤字・黒字の構成分析'!G$41,"▲","-")),2)),NA())</f>
        <v>#VALUE!</v>
      </c>
      <c r="E29" s="1032" t="e">
        <f>IF(ROUND(VALUE(SUBSTITUTE('連結実質赤字比率に係る赤字・黒字の構成分析'!G$41,"▲","-")),2)&gt;=0,ABS(ROUND(VALUE(SUBSTITUTE('連結実質赤字比率に係る赤字・黒字の構成分析'!G$41,"▲","-")),2)),NA())</f>
        <v>#VALUE!</v>
      </c>
      <c r="F29" s="1032" t="e">
        <f>IF(ROUND(VALUE(SUBSTITUTE('連結実質赤字比率に係る赤字・黒字の構成分析'!H$41,"▲","-")),2)&lt;0,ABS(ROUND(VALUE(SUBSTITUTE('連結実質赤字比率に係る赤字・黒字の構成分析'!H$41,"▲","-")),2)),NA())</f>
        <v>#VALUE!</v>
      </c>
      <c r="G29" s="1032" t="e">
        <f>IF(ROUND(VALUE(SUBSTITUTE('連結実質赤字比率に係る赤字・黒字の構成分析'!H$41,"▲","-")),2)&gt;=0,ABS(ROUND(VALUE(SUBSTITUTE('連結実質赤字比率に係る赤字・黒字の構成分析'!H$41,"▲","-")),2)),NA())</f>
        <v>#VALUE!</v>
      </c>
      <c r="H29" s="1032" t="e">
        <f>IF(ROUND(VALUE(SUBSTITUTE('連結実質赤字比率に係る赤字・黒字の構成分析'!I$41,"▲","-")),2)&lt;0,ABS(ROUND(VALUE(SUBSTITUTE('連結実質赤字比率に係る赤字・黒字の構成分析'!I$41,"▲","-")),2)),NA())</f>
        <v>#VALUE!</v>
      </c>
      <c r="I29" s="1032" t="e">
        <f>IF(ROUND(VALUE(SUBSTITUTE('連結実質赤字比率に係る赤字・黒字の構成分析'!I$41,"▲","-")),2)&gt;=0,ABS(ROUND(VALUE(SUBSTITUTE('連結実質赤字比率に係る赤字・黒字の構成分析'!I$41,"▲","-")),2)),NA())</f>
        <v>#VALUE!</v>
      </c>
      <c r="J29" s="1032" t="e">
        <f>IF(ROUND(VALUE(SUBSTITUTE('連結実質赤字比率に係る赤字・黒字の構成分析'!J$41,"▲","-")),2)&lt;0,ABS(ROUND(VALUE(SUBSTITUTE('連結実質赤字比率に係る赤字・黒字の構成分析'!J$41,"▲","-")),2)),NA())</f>
        <v>#VALUE!</v>
      </c>
      <c r="K29" s="1032" t="e">
        <f>IF(ROUND(VALUE(SUBSTITUTE('連結実質赤字比率に係る赤字・黒字の構成分析'!J$41,"▲","-")),2)&gt;=0,ABS(ROUND(VALUE(SUBSTITUTE('連結実質赤字比率に係る赤字・黒字の構成分析'!J$41,"▲","-")),2)),NA())</f>
        <v>#VALUE!</v>
      </c>
    </row>
    <row r="30" spans="1:11">
      <c r="A30" s="1032" t="e">
        <f>IF('連結実質赤字比率に係る赤字・黒字の構成分析'!C$40="",NA(),'連結実質赤字比率に係る赤字・黒字の構成分析'!C$40)</f>
        <v>#N/A</v>
      </c>
      <c r="B30" s="1032" t="e">
        <f>IF(ROUND(VALUE(SUBSTITUTE('連結実質赤字比率に係る赤字・黒字の構成分析'!F$40,"▲","-")),2)&lt;0,ABS(ROUND(VALUE(SUBSTITUTE('連結実質赤字比率に係る赤字・黒字の構成分析'!F$40,"▲","-")),2)),NA())</f>
        <v>#VALUE!</v>
      </c>
      <c r="C30" s="1032" t="e">
        <f>IF(ROUND(VALUE(SUBSTITUTE('連結実質赤字比率に係る赤字・黒字の構成分析'!F$40,"▲","-")),2)&gt;=0,ABS(ROUND(VALUE(SUBSTITUTE('連結実質赤字比率に係る赤字・黒字の構成分析'!F$40,"▲","-")),2)),NA())</f>
        <v>#VALUE!</v>
      </c>
      <c r="D30" s="1032" t="e">
        <f>IF(ROUND(VALUE(SUBSTITUTE('連結実質赤字比率に係る赤字・黒字の構成分析'!G$40,"▲","-")),2)&lt;0,ABS(ROUND(VALUE(SUBSTITUTE('連結実質赤字比率に係る赤字・黒字の構成分析'!G$40,"▲","-")),2)),NA())</f>
        <v>#VALUE!</v>
      </c>
      <c r="E30" s="1032" t="e">
        <f>IF(ROUND(VALUE(SUBSTITUTE('連結実質赤字比率に係る赤字・黒字の構成分析'!G$40,"▲","-")),2)&gt;=0,ABS(ROUND(VALUE(SUBSTITUTE('連結実質赤字比率に係る赤字・黒字の構成分析'!G$40,"▲","-")),2)),NA())</f>
        <v>#VALUE!</v>
      </c>
      <c r="F30" s="1032" t="e">
        <f>IF(ROUND(VALUE(SUBSTITUTE('連結実質赤字比率に係る赤字・黒字の構成分析'!H$40,"▲","-")),2)&lt;0,ABS(ROUND(VALUE(SUBSTITUTE('連結実質赤字比率に係る赤字・黒字の構成分析'!H$40,"▲","-")),2)),NA())</f>
        <v>#VALUE!</v>
      </c>
      <c r="G30" s="1032" t="e">
        <f>IF(ROUND(VALUE(SUBSTITUTE('連結実質赤字比率に係る赤字・黒字の構成分析'!H$40,"▲","-")),2)&gt;=0,ABS(ROUND(VALUE(SUBSTITUTE('連結実質赤字比率に係る赤字・黒字の構成分析'!H$40,"▲","-")),2)),NA())</f>
        <v>#VALUE!</v>
      </c>
      <c r="H30" s="1032" t="e">
        <f>IF(ROUND(VALUE(SUBSTITUTE('連結実質赤字比率に係る赤字・黒字の構成分析'!I$40,"▲","-")),2)&lt;0,ABS(ROUND(VALUE(SUBSTITUTE('連結実質赤字比率に係る赤字・黒字の構成分析'!I$40,"▲","-")),2)),NA())</f>
        <v>#VALUE!</v>
      </c>
      <c r="I30" s="1032" t="e">
        <f>IF(ROUND(VALUE(SUBSTITUTE('連結実質赤字比率に係る赤字・黒字の構成分析'!I$40,"▲","-")),2)&gt;=0,ABS(ROUND(VALUE(SUBSTITUTE('連結実質赤字比率に係る赤字・黒字の構成分析'!I$40,"▲","-")),2)),NA())</f>
        <v>#VALUE!</v>
      </c>
      <c r="J30" s="1032" t="e">
        <f>IF(ROUND(VALUE(SUBSTITUTE('連結実質赤字比率に係る赤字・黒字の構成分析'!J$40,"▲","-")),2)&lt;0,ABS(ROUND(VALUE(SUBSTITUTE('連結実質赤字比率に係る赤字・黒字の構成分析'!J$40,"▲","-")),2)),NA())</f>
        <v>#VALUE!</v>
      </c>
      <c r="K30" s="1032" t="e">
        <f>IF(ROUND(VALUE(SUBSTITUTE('連結実質赤字比率に係る赤字・黒字の構成分析'!J$40,"▲","-")),2)&gt;=0,ABS(ROUND(VALUE(SUBSTITUTE('連結実質赤字比率に係る赤字・黒字の構成分析'!J$40,"▲","-")),2)),NA())</f>
        <v>#VALUE!</v>
      </c>
    </row>
    <row r="31" spans="1:11">
      <c r="A31" s="1032" t="e">
        <f>IF('連結実質赤字比率に係る赤字・黒字の構成分析'!C$39="",NA(),'連結実質赤字比率に係る赤字・黒字の構成分析'!C$39)</f>
        <v>#N/A</v>
      </c>
      <c r="B31" s="1032" t="e">
        <f>IF(ROUND(VALUE(SUBSTITUTE('連結実質赤字比率に係る赤字・黒字の構成分析'!F$39,"▲","-")),2)&lt;0,ABS(ROUND(VALUE(SUBSTITUTE('連結実質赤字比率に係る赤字・黒字の構成分析'!F$39,"▲","-")),2)),NA())</f>
        <v>#VALUE!</v>
      </c>
      <c r="C31" s="1032" t="e">
        <f>IF(ROUND(VALUE(SUBSTITUTE('連結実質赤字比率に係る赤字・黒字の構成分析'!F$39,"▲","-")),2)&gt;=0,ABS(ROUND(VALUE(SUBSTITUTE('連結実質赤字比率に係る赤字・黒字の構成分析'!F$39,"▲","-")),2)),NA())</f>
        <v>#VALUE!</v>
      </c>
      <c r="D31" s="1032" t="e">
        <f>IF(ROUND(VALUE(SUBSTITUTE('連結実質赤字比率に係る赤字・黒字の構成分析'!G$39,"▲","-")),2)&lt;0,ABS(ROUND(VALUE(SUBSTITUTE('連結実質赤字比率に係る赤字・黒字の構成分析'!G$39,"▲","-")),2)),NA())</f>
        <v>#VALUE!</v>
      </c>
      <c r="E31" s="1032" t="e">
        <f>IF(ROUND(VALUE(SUBSTITUTE('連結実質赤字比率に係る赤字・黒字の構成分析'!G$39,"▲","-")),2)&gt;=0,ABS(ROUND(VALUE(SUBSTITUTE('連結実質赤字比率に係る赤字・黒字の構成分析'!G$39,"▲","-")),2)),NA())</f>
        <v>#VALUE!</v>
      </c>
      <c r="F31" s="1032" t="e">
        <f>IF(ROUND(VALUE(SUBSTITUTE('連結実質赤字比率に係る赤字・黒字の構成分析'!H$39,"▲","-")),2)&lt;0,ABS(ROUND(VALUE(SUBSTITUTE('連結実質赤字比率に係る赤字・黒字の構成分析'!H$39,"▲","-")),2)),NA())</f>
        <v>#VALUE!</v>
      </c>
      <c r="G31" s="1032" t="e">
        <f>IF(ROUND(VALUE(SUBSTITUTE('連結実質赤字比率に係る赤字・黒字の構成分析'!H$39,"▲","-")),2)&gt;=0,ABS(ROUND(VALUE(SUBSTITUTE('連結実質赤字比率に係る赤字・黒字の構成分析'!H$39,"▲","-")),2)),NA())</f>
        <v>#VALUE!</v>
      </c>
      <c r="H31" s="1032" t="e">
        <f>IF(ROUND(VALUE(SUBSTITUTE('連結実質赤字比率に係る赤字・黒字の構成分析'!I$39,"▲","-")),2)&lt;0,ABS(ROUND(VALUE(SUBSTITUTE('連結実質赤字比率に係る赤字・黒字の構成分析'!I$39,"▲","-")),2)),NA())</f>
        <v>#VALUE!</v>
      </c>
      <c r="I31" s="1032" t="e">
        <f>IF(ROUND(VALUE(SUBSTITUTE('連結実質赤字比率に係る赤字・黒字の構成分析'!I$39,"▲","-")),2)&gt;=0,ABS(ROUND(VALUE(SUBSTITUTE('連結実質赤字比率に係る赤字・黒字の構成分析'!I$39,"▲","-")),2)),NA())</f>
        <v>#VALUE!</v>
      </c>
      <c r="J31" s="1032" t="e">
        <f>IF(ROUND(VALUE(SUBSTITUTE('連結実質赤字比率に係る赤字・黒字の構成分析'!J$39,"▲","-")),2)&lt;0,ABS(ROUND(VALUE(SUBSTITUTE('連結実質赤字比率に係る赤字・黒字の構成分析'!J$39,"▲","-")),2)),NA())</f>
        <v>#VALUE!</v>
      </c>
      <c r="K31" s="1032" t="e">
        <f>IF(ROUND(VALUE(SUBSTITUTE('連結実質赤字比率に係る赤字・黒字の構成分析'!J$39,"▲","-")),2)&gt;=0,ABS(ROUND(VALUE(SUBSTITUTE('連結実質赤字比率に係る赤字・黒字の構成分析'!J$39,"▲","-")),2)),NA())</f>
        <v>#VALUE!</v>
      </c>
    </row>
    <row r="32" spans="1:11">
      <c r="A32" s="1032" t="e">
        <f>IF('連結実質赤字比率に係る赤字・黒字の構成分析'!C$38="",NA(),'連結実質赤字比率に係る赤字・黒字の構成分析'!C$38)</f>
        <v>#N/A</v>
      </c>
      <c r="B32" s="1032" t="e">
        <f>IF(ROUND(VALUE(SUBSTITUTE('連結実質赤字比率に係る赤字・黒字の構成分析'!F$38,"▲","-")),2)&lt;0,ABS(ROUND(VALUE(SUBSTITUTE('連結実質赤字比率に係る赤字・黒字の構成分析'!F$38,"▲","-")),2)),NA())</f>
        <v>#VALUE!</v>
      </c>
      <c r="C32" s="1032" t="e">
        <f>IF(ROUND(VALUE(SUBSTITUTE('連結実質赤字比率に係る赤字・黒字の構成分析'!F$38,"▲","-")),2)&gt;=0,ABS(ROUND(VALUE(SUBSTITUTE('連結実質赤字比率に係る赤字・黒字の構成分析'!F$38,"▲","-")),2)),NA())</f>
        <v>#VALUE!</v>
      </c>
      <c r="D32" s="1032" t="e">
        <f>IF(ROUND(VALUE(SUBSTITUTE('連結実質赤字比率に係る赤字・黒字の構成分析'!G$38,"▲","-")),2)&lt;0,ABS(ROUND(VALUE(SUBSTITUTE('連結実質赤字比率に係る赤字・黒字の構成分析'!G$38,"▲","-")),2)),NA())</f>
        <v>#VALUE!</v>
      </c>
      <c r="E32" s="1032" t="e">
        <f>IF(ROUND(VALUE(SUBSTITUTE('連結実質赤字比率に係る赤字・黒字の構成分析'!G$38,"▲","-")),2)&gt;=0,ABS(ROUND(VALUE(SUBSTITUTE('連結実質赤字比率に係る赤字・黒字の構成分析'!G$38,"▲","-")),2)),NA())</f>
        <v>#VALUE!</v>
      </c>
      <c r="F32" s="1032" t="e">
        <f>IF(ROUND(VALUE(SUBSTITUTE('連結実質赤字比率に係る赤字・黒字の構成分析'!H$38,"▲","-")),2)&lt;0,ABS(ROUND(VALUE(SUBSTITUTE('連結実質赤字比率に係る赤字・黒字の構成分析'!H$38,"▲","-")),2)),NA())</f>
        <v>#VALUE!</v>
      </c>
      <c r="G32" s="1032" t="e">
        <f>IF(ROUND(VALUE(SUBSTITUTE('連結実質赤字比率に係る赤字・黒字の構成分析'!H$38,"▲","-")),2)&gt;=0,ABS(ROUND(VALUE(SUBSTITUTE('連結実質赤字比率に係る赤字・黒字の構成分析'!H$38,"▲","-")),2)),NA())</f>
        <v>#VALUE!</v>
      </c>
      <c r="H32" s="1032" t="e">
        <f>IF(ROUND(VALUE(SUBSTITUTE('連結実質赤字比率に係る赤字・黒字の構成分析'!I$38,"▲","-")),2)&lt;0,ABS(ROUND(VALUE(SUBSTITUTE('連結実質赤字比率に係る赤字・黒字の構成分析'!I$38,"▲","-")),2)),NA())</f>
        <v>#VALUE!</v>
      </c>
      <c r="I32" s="1032" t="e">
        <f>IF(ROUND(VALUE(SUBSTITUTE('連結実質赤字比率に係る赤字・黒字の構成分析'!I$38,"▲","-")),2)&gt;=0,ABS(ROUND(VALUE(SUBSTITUTE('連結実質赤字比率に係る赤字・黒字の構成分析'!I$38,"▲","-")),2)),NA())</f>
        <v>#VALUE!</v>
      </c>
      <c r="J32" s="1032" t="e">
        <f>IF(ROUND(VALUE(SUBSTITUTE('連結実質赤字比率に係る赤字・黒字の構成分析'!J$38,"▲","-")),2)&lt;0,ABS(ROUND(VALUE(SUBSTITUTE('連結実質赤字比率に係る赤字・黒字の構成分析'!J$38,"▲","-")),2)),NA())</f>
        <v>#VALUE!</v>
      </c>
      <c r="K32" s="1032" t="e">
        <f>IF(ROUND(VALUE(SUBSTITUTE('連結実質赤字比率に係る赤字・黒字の構成分析'!J$38,"▲","-")),2)&gt;=0,ABS(ROUND(VALUE(SUBSTITUTE('連結実質赤字比率に係る赤字・黒字の構成分析'!J$38,"▲","-")),2)),NA())</f>
        <v>#VALUE!</v>
      </c>
    </row>
    <row r="33" spans="1:16">
      <c r="A33" s="1032" t="str">
        <f>IF('連結実質赤字比率に係る赤字・黒字の構成分析'!C$37="",NA(),'連結実質赤字比率に係る赤字・黒字の構成分析'!C$37)</f>
        <v>後期高齢者医療特別会計</v>
      </c>
      <c r="B33" s="1032" t="e">
        <f>IF(ROUND(VALUE(SUBSTITUTE('連結実質赤字比率に係る赤字・黒字の構成分析'!F$37,"▲","-")),2)&lt;0,ABS(ROUND(VALUE(SUBSTITUTE('連結実質赤字比率に係る赤字・黒字の構成分析'!F$37,"▲","-")),2)),NA())</f>
        <v>#N/A</v>
      </c>
      <c r="C33" s="1032">
        <f>IF(ROUND(VALUE(SUBSTITUTE('連結実質赤字比率に係る赤字・黒字の構成分析'!F$37,"▲","-")),2)&gt;=0,ABS(ROUND(VALUE(SUBSTITUTE('連結実質赤字比率に係る赤字・黒字の構成分析'!F$37,"▲","-")),2)),NA())</f>
        <v>6.e-002</v>
      </c>
      <c r="D33" s="1032" t="e">
        <f>IF(ROUND(VALUE(SUBSTITUTE('連結実質赤字比率に係る赤字・黒字の構成分析'!G$37,"▲","-")),2)&lt;0,ABS(ROUND(VALUE(SUBSTITUTE('連結実質赤字比率に係る赤字・黒字の構成分析'!G$37,"▲","-")),2)),NA())</f>
        <v>#N/A</v>
      </c>
      <c r="E33" s="1032">
        <f>IF(ROUND(VALUE(SUBSTITUTE('連結実質赤字比率に係る赤字・黒字の構成分析'!G$37,"▲","-")),2)&gt;=0,ABS(ROUND(VALUE(SUBSTITUTE('連結実質赤字比率に係る赤字・黒字の構成分析'!G$37,"▲","-")),2)),NA())</f>
        <v>1.e-002</v>
      </c>
      <c r="F33" s="1032" t="e">
        <f>IF(ROUND(VALUE(SUBSTITUTE('連結実質赤字比率に係る赤字・黒字の構成分析'!H$37,"▲","-")),2)&lt;0,ABS(ROUND(VALUE(SUBSTITUTE('連結実質赤字比率に係る赤字・黒字の構成分析'!H$37,"▲","-")),2)),NA())</f>
        <v>#N/A</v>
      </c>
      <c r="G33" s="1032">
        <f>IF(ROUND(VALUE(SUBSTITUTE('連結実質赤字比率に係る赤字・黒字の構成分析'!H$37,"▲","-")),2)&gt;=0,ABS(ROUND(VALUE(SUBSTITUTE('連結実質赤字比率に係る赤字・黒字の構成分析'!H$37,"▲","-")),2)),NA())</f>
        <v>5.e-002</v>
      </c>
      <c r="H33" s="1032" t="e">
        <f>IF(ROUND(VALUE(SUBSTITUTE('連結実質赤字比率に係る赤字・黒字の構成分析'!I$37,"▲","-")),2)&lt;0,ABS(ROUND(VALUE(SUBSTITUTE('連結実質赤字比率に係る赤字・黒字の構成分析'!I$37,"▲","-")),2)),NA())</f>
        <v>#N/A</v>
      </c>
      <c r="I33" s="1032">
        <f>IF(ROUND(VALUE(SUBSTITUTE('連結実質赤字比率に係る赤字・黒字の構成分析'!I$37,"▲","-")),2)&gt;=0,ABS(ROUND(VALUE(SUBSTITUTE('連結実質赤字比率に係る赤字・黒字の構成分析'!I$37,"▲","-")),2)),NA())</f>
        <v>4.e-002</v>
      </c>
      <c r="J33" s="1032" t="e">
        <f>IF(ROUND(VALUE(SUBSTITUTE('連結実質赤字比率に係る赤字・黒字の構成分析'!J$37,"▲","-")),2)&lt;0,ABS(ROUND(VALUE(SUBSTITUTE('連結実質赤字比率に係る赤字・黒字の構成分析'!J$37,"▲","-")),2)),NA())</f>
        <v>#N/A</v>
      </c>
      <c r="K33" s="1032">
        <f>IF(ROUND(VALUE(SUBSTITUTE('連結実質赤字比率に係る赤字・黒字の構成分析'!J$37,"▲","-")),2)&gt;=0,ABS(ROUND(VALUE(SUBSTITUTE('連結実質赤字比率に係る赤字・黒字の構成分析'!J$37,"▲","-")),2)),NA())</f>
        <v>4.e-002</v>
      </c>
    </row>
    <row r="34" spans="1:16">
      <c r="A34" s="1032" t="str">
        <f>IF('連結実質赤字比率に係る赤字・黒字の構成分析'!C$36="",NA(),'連結実質赤字比率に係る赤字・黒字の構成分析'!C$36)</f>
        <v>国民健康保険特別会計</v>
      </c>
      <c r="B34" s="1032" t="e">
        <f>IF(ROUND(VALUE(SUBSTITUTE('連結実質赤字比率に係る赤字・黒字の構成分析'!F$36,"▲","-")),2)&lt;0,ABS(ROUND(VALUE(SUBSTITUTE('連結実質赤字比率に係る赤字・黒字の構成分析'!F$36,"▲","-")),2)),NA())</f>
        <v>#N/A</v>
      </c>
      <c r="C34" s="1032">
        <f>IF(ROUND(VALUE(SUBSTITUTE('連結実質赤字比率に係る赤字・黒字の構成分析'!F$36,"▲","-")),2)&gt;=0,ABS(ROUND(VALUE(SUBSTITUTE('連結実質赤字比率に係る赤字・黒字の構成分析'!F$36,"▲","-")),2)),NA())</f>
        <v>1</v>
      </c>
      <c r="D34" s="1032" t="e">
        <f>IF(ROUND(VALUE(SUBSTITUTE('連結実質赤字比率に係る赤字・黒字の構成分析'!G$36,"▲","-")),2)&lt;0,ABS(ROUND(VALUE(SUBSTITUTE('連結実質赤字比率に係る赤字・黒字の構成分析'!G$36,"▲","-")),2)),NA())</f>
        <v>#N/A</v>
      </c>
      <c r="E34" s="1032">
        <f>IF(ROUND(VALUE(SUBSTITUTE('連結実質赤字比率に係る赤字・黒字の構成分析'!G$36,"▲","-")),2)&gt;=0,ABS(ROUND(VALUE(SUBSTITUTE('連結実質赤字比率に係る赤字・黒字の構成分析'!G$36,"▲","-")),2)),NA())</f>
        <v>1.91</v>
      </c>
      <c r="F34" s="1032" t="e">
        <f>IF(ROUND(VALUE(SUBSTITUTE('連結実質赤字比率に係る赤字・黒字の構成分析'!H$36,"▲","-")),2)&lt;0,ABS(ROUND(VALUE(SUBSTITUTE('連結実質赤字比率に係る赤字・黒字の構成分析'!H$36,"▲","-")),2)),NA())</f>
        <v>#N/A</v>
      </c>
      <c r="G34" s="1032">
        <f>IF(ROUND(VALUE(SUBSTITUTE('連結実質赤字比率に係る赤字・黒字の構成分析'!H$36,"▲","-")),2)&gt;=0,ABS(ROUND(VALUE(SUBSTITUTE('連結実質赤字比率に係る赤字・黒字の構成分析'!H$36,"▲","-")),2)),NA())</f>
        <v>2.0099999999999998</v>
      </c>
      <c r="H34" s="1032" t="e">
        <f>IF(ROUND(VALUE(SUBSTITUTE('連結実質赤字比率に係る赤字・黒字の構成分析'!I$36,"▲","-")),2)&lt;0,ABS(ROUND(VALUE(SUBSTITUTE('連結実質赤字比率に係る赤字・黒字の構成分析'!I$36,"▲","-")),2)),NA())</f>
        <v>#N/A</v>
      </c>
      <c r="I34" s="1032">
        <f>IF(ROUND(VALUE(SUBSTITUTE('連結実質赤字比率に係る赤字・黒字の構成分析'!I$36,"▲","-")),2)&gt;=0,ABS(ROUND(VALUE(SUBSTITUTE('連結実質赤字比率に係る赤字・黒字の構成分析'!I$36,"▲","-")),2)),NA())</f>
        <v>1.69</v>
      </c>
      <c r="J34" s="1032" t="e">
        <f>IF(ROUND(VALUE(SUBSTITUTE('連結実質赤字比率に係る赤字・黒字の構成分析'!J$36,"▲","-")),2)&lt;0,ABS(ROUND(VALUE(SUBSTITUTE('連結実質赤字比率に係る赤字・黒字の構成分析'!J$36,"▲","-")),2)),NA())</f>
        <v>#N/A</v>
      </c>
      <c r="K34" s="1032">
        <f>IF(ROUND(VALUE(SUBSTITUTE('連結実質赤字比率に係る赤字・黒字の構成分析'!J$36,"▲","-")),2)&gt;=0,ABS(ROUND(VALUE(SUBSTITUTE('連結実質赤字比率に係る赤字・黒字の構成分析'!J$36,"▲","-")),2)),NA())</f>
        <v>1.98</v>
      </c>
    </row>
    <row r="35" spans="1:16">
      <c r="A35" s="1032" t="str">
        <f>IF('連結実質赤字比率に係る赤字・黒字の構成分析'!C$35="",NA(),'連結実質赤字比率に係る赤字・黒字の構成分析'!C$35)</f>
        <v>介護保険特別会計</v>
      </c>
      <c r="B35" s="1032" t="e">
        <f>IF(ROUND(VALUE(SUBSTITUTE('連結実質赤字比率に係る赤字・黒字の構成分析'!F$35,"▲","-")),2)&lt;0,ABS(ROUND(VALUE(SUBSTITUTE('連結実質赤字比率に係る赤字・黒字の構成分析'!F$35,"▲","-")),2)),NA())</f>
        <v>#N/A</v>
      </c>
      <c r="C35" s="1032">
        <f>IF(ROUND(VALUE(SUBSTITUTE('連結実質赤字比率に係る赤字・黒字の構成分析'!F$35,"▲","-")),2)&gt;=0,ABS(ROUND(VALUE(SUBSTITUTE('連結実質赤字比率に係る赤字・黒字の構成分析'!F$35,"▲","-")),2)),NA())</f>
        <v>0.87</v>
      </c>
      <c r="D35" s="1032" t="e">
        <f>IF(ROUND(VALUE(SUBSTITUTE('連結実質赤字比率に係る赤字・黒字の構成分析'!G$35,"▲","-")),2)&lt;0,ABS(ROUND(VALUE(SUBSTITUTE('連結実質赤字比率に係る赤字・黒字の構成分析'!G$35,"▲","-")),2)),NA())</f>
        <v>#N/A</v>
      </c>
      <c r="E35" s="1032">
        <f>IF(ROUND(VALUE(SUBSTITUTE('連結実質赤字比率に係る赤字・黒字の構成分析'!G$35,"▲","-")),2)&gt;=0,ABS(ROUND(VALUE(SUBSTITUTE('連結実質赤字比率に係る赤字・黒字の構成分析'!G$35,"▲","-")),2)),NA())</f>
        <v>0.95</v>
      </c>
      <c r="F35" s="1032" t="e">
        <f>IF(ROUND(VALUE(SUBSTITUTE('連結実質赤字比率に係る赤字・黒字の構成分析'!H$35,"▲","-")),2)&lt;0,ABS(ROUND(VALUE(SUBSTITUTE('連結実質赤字比率に係る赤字・黒字の構成分析'!H$35,"▲","-")),2)),NA())</f>
        <v>#N/A</v>
      </c>
      <c r="G35" s="1032">
        <f>IF(ROUND(VALUE(SUBSTITUTE('連結実質赤字比率に係る赤字・黒字の構成分析'!H$35,"▲","-")),2)&gt;=0,ABS(ROUND(VALUE(SUBSTITUTE('連結実質赤字比率に係る赤字・黒字の構成分析'!H$35,"▲","-")),2)),NA())</f>
        <v>1.21</v>
      </c>
      <c r="H35" s="1032" t="e">
        <f>IF(ROUND(VALUE(SUBSTITUTE('連結実質赤字比率に係る赤字・黒字の構成分析'!I$35,"▲","-")),2)&lt;0,ABS(ROUND(VALUE(SUBSTITUTE('連結実質赤字比率に係る赤字・黒字の構成分析'!I$35,"▲","-")),2)),NA())</f>
        <v>#N/A</v>
      </c>
      <c r="I35" s="1032">
        <f>IF(ROUND(VALUE(SUBSTITUTE('連結実質赤字比率に係る赤字・黒字の構成分析'!I$35,"▲","-")),2)&gt;=0,ABS(ROUND(VALUE(SUBSTITUTE('連結実質赤字比率に係る赤字・黒字の構成分析'!I$35,"▲","-")),2)),NA())</f>
        <v>1.67</v>
      </c>
      <c r="J35" s="1032" t="e">
        <f>IF(ROUND(VALUE(SUBSTITUTE('連結実質赤字比率に係る赤字・黒字の構成分析'!J$35,"▲","-")),2)&lt;0,ABS(ROUND(VALUE(SUBSTITUTE('連結実質赤字比率に係る赤字・黒字の構成分析'!J$35,"▲","-")),2)),NA())</f>
        <v>#N/A</v>
      </c>
      <c r="K35" s="1032">
        <f>IF(ROUND(VALUE(SUBSTITUTE('連結実質赤字比率に係る赤字・黒字の構成分析'!J$35,"▲","-")),2)&gt;=0,ABS(ROUND(VALUE(SUBSTITUTE('連結実質赤字比率に係る赤字・黒字の構成分析'!J$35,"▲","-")),2)),NA())</f>
        <v>2.9</v>
      </c>
    </row>
    <row r="36" spans="1:16">
      <c r="A36" s="1032" t="str">
        <f>IF('連結実質赤字比率に係る赤字・黒字の構成分析'!C$34="",NA(),'連結実質赤字比率に係る赤字・黒字の構成分析'!C$34)</f>
        <v>一般会計</v>
      </c>
      <c r="B36" s="1032" t="e">
        <f>IF(ROUND(VALUE(SUBSTITUTE('連結実質赤字比率に係る赤字・黒字の構成分析'!F$34,"▲","-")),2)&lt;0,ABS(ROUND(VALUE(SUBSTITUTE('連結実質赤字比率に係る赤字・黒字の構成分析'!F$34,"▲","-")),2)),NA())</f>
        <v>#N/A</v>
      </c>
      <c r="C36" s="1032">
        <f>IF(ROUND(VALUE(SUBSTITUTE('連結実質赤字比率に係る赤字・黒字の構成分析'!F$34,"▲","-")),2)&gt;=0,ABS(ROUND(VALUE(SUBSTITUTE('連結実質赤字比率に係る赤字・黒字の構成分析'!F$34,"▲","-")),2)),NA())</f>
        <v>6.07</v>
      </c>
      <c r="D36" s="1032" t="e">
        <f>IF(ROUND(VALUE(SUBSTITUTE('連結実質赤字比率に係る赤字・黒字の構成分析'!G$34,"▲","-")),2)&lt;0,ABS(ROUND(VALUE(SUBSTITUTE('連結実質赤字比率に係る赤字・黒字の構成分析'!G$34,"▲","-")),2)),NA())</f>
        <v>#N/A</v>
      </c>
      <c r="E36" s="1032">
        <f>IF(ROUND(VALUE(SUBSTITUTE('連結実質赤字比率に係る赤字・黒字の構成分析'!G$34,"▲","-")),2)&gt;=0,ABS(ROUND(VALUE(SUBSTITUTE('連結実質赤字比率に係る赤字・黒字の構成分析'!G$34,"▲","-")),2)),NA())</f>
        <v>5.92</v>
      </c>
      <c r="F36" s="1032" t="e">
        <f>IF(ROUND(VALUE(SUBSTITUTE('連結実質赤字比率に係る赤字・黒字の構成分析'!H$34,"▲","-")),2)&lt;0,ABS(ROUND(VALUE(SUBSTITUTE('連結実質赤字比率に係る赤字・黒字の構成分析'!H$34,"▲","-")),2)),NA())</f>
        <v>#N/A</v>
      </c>
      <c r="G36" s="1032">
        <f>IF(ROUND(VALUE(SUBSTITUTE('連結実質赤字比率に係る赤字・黒字の構成分析'!H$34,"▲","-")),2)&gt;=0,ABS(ROUND(VALUE(SUBSTITUTE('連結実質赤字比率に係る赤字・黒字の構成分析'!H$34,"▲","-")),2)),NA())</f>
        <v>8.76</v>
      </c>
      <c r="H36" s="1032" t="e">
        <f>IF(ROUND(VALUE(SUBSTITUTE('連結実質赤字比率に係る赤字・黒字の構成分析'!I$34,"▲","-")),2)&lt;0,ABS(ROUND(VALUE(SUBSTITUTE('連結実質赤字比率に係る赤字・黒字の構成分析'!I$34,"▲","-")),2)),NA())</f>
        <v>#N/A</v>
      </c>
      <c r="I36" s="1032">
        <f>IF(ROUND(VALUE(SUBSTITUTE('連結実質赤字比率に係る赤字・黒字の構成分析'!I$34,"▲","-")),2)&gt;=0,ABS(ROUND(VALUE(SUBSTITUTE('連結実質赤字比率に係る赤字・黒字の構成分析'!I$34,"▲","-")),2)),NA())</f>
        <v>6.58</v>
      </c>
      <c r="J36" s="1032" t="e">
        <f>IF(ROUND(VALUE(SUBSTITUTE('連結実質赤字比率に係る赤字・黒字の構成分析'!J$34,"▲","-")),2)&lt;0,ABS(ROUND(VALUE(SUBSTITUTE('連結実質赤字比率に係る赤字・黒字の構成分析'!J$34,"▲","-")),2)),NA())</f>
        <v>#N/A</v>
      </c>
      <c r="K36" s="1032">
        <f>IF(ROUND(VALUE(SUBSTITUTE('連結実質赤字比率に係る赤字・黒字の構成分析'!J$34,"▲","-")),2)&gt;=0,ABS(ROUND(VALUE(SUBSTITUTE('連結実質赤字比率に係る赤字・黒字の構成分析'!J$34,"▲","-")),2)),NA())</f>
        <v>9.84</v>
      </c>
    </row>
    <row r="39" spans="1:16">
      <c r="A39" s="1030" t="s">
        <v>16</v>
      </c>
    </row>
    <row r="40" spans="1:16">
      <c r="A40" s="1033"/>
      <c r="B40" s="1033" t="str">
        <f>'実質公債費比率（分子）の構造'!K$44</f>
        <v>R01</v>
      </c>
      <c r="C40" s="1033"/>
      <c r="D40" s="1033"/>
      <c r="E40" s="1033" t="str">
        <f>'実質公債費比率（分子）の構造'!L$44</f>
        <v>R02</v>
      </c>
      <c r="F40" s="1033"/>
      <c r="G40" s="1033"/>
      <c r="H40" s="1033" t="str">
        <f>'実質公債費比率（分子）の構造'!M$44</f>
        <v>R03</v>
      </c>
      <c r="I40" s="1033"/>
      <c r="J40" s="1033"/>
      <c r="K40" s="1033" t="str">
        <f>'実質公債費比率（分子）の構造'!N$44</f>
        <v>R04</v>
      </c>
      <c r="L40" s="1033"/>
      <c r="M40" s="1033"/>
      <c r="N40" s="1033" t="str">
        <f>'実質公債費比率（分子）の構造'!O$44</f>
        <v>R05</v>
      </c>
      <c r="O40" s="1033"/>
      <c r="P40" s="1033"/>
    </row>
    <row r="41" spans="1:16">
      <c r="A41" s="1033"/>
      <c r="B41" s="1033" t="s">
        <v>112</v>
      </c>
      <c r="C41" s="1033"/>
      <c r="D41" s="1033" t="s">
        <v>114</v>
      </c>
      <c r="E41" s="1033" t="s">
        <v>112</v>
      </c>
      <c r="F41" s="1033"/>
      <c r="G41" s="1033" t="s">
        <v>114</v>
      </c>
      <c r="H41" s="1033" t="s">
        <v>112</v>
      </c>
      <c r="I41" s="1033"/>
      <c r="J41" s="1033" t="s">
        <v>114</v>
      </c>
      <c r="K41" s="1033" t="s">
        <v>112</v>
      </c>
      <c r="L41" s="1033"/>
      <c r="M41" s="1033" t="s">
        <v>114</v>
      </c>
      <c r="N41" s="1033" t="s">
        <v>112</v>
      </c>
      <c r="O41" s="1033"/>
      <c r="P41" s="1033" t="s">
        <v>114</v>
      </c>
    </row>
    <row r="42" spans="1:16">
      <c r="A42" s="1033" t="s">
        <v>115</v>
      </c>
      <c r="B42" s="1033"/>
      <c r="C42" s="1033"/>
      <c r="D42" s="1033">
        <f>'実質公債費比率（分子）の構造'!K$52</f>
        <v>329</v>
      </c>
      <c r="E42" s="1033"/>
      <c r="F42" s="1033"/>
      <c r="G42" s="1033">
        <f>'実質公債費比率（分子）の構造'!L$52</f>
        <v>326</v>
      </c>
      <c r="H42" s="1033"/>
      <c r="I42" s="1033"/>
      <c r="J42" s="1033">
        <f>'実質公債費比率（分子）の構造'!M$52</f>
        <v>324</v>
      </c>
      <c r="K42" s="1033"/>
      <c r="L42" s="1033"/>
      <c r="M42" s="1033">
        <f>'実質公債費比率（分子）の構造'!N$52</f>
        <v>307</v>
      </c>
      <c r="N42" s="1033"/>
      <c r="O42" s="1033"/>
      <c r="P42" s="1033">
        <f>'実質公債費比率（分子）の構造'!O$52</f>
        <v>295</v>
      </c>
    </row>
    <row r="43" spans="1:16">
      <c r="A43" s="1033" t="s">
        <v>43</v>
      </c>
      <c r="B43" s="1033" t="str">
        <f>'実質公債費比率（分子）の構造'!K$51</f>
        <v>-</v>
      </c>
      <c r="C43" s="1033"/>
      <c r="D43" s="1033"/>
      <c r="E43" s="1033" t="str">
        <f>'実質公債費比率（分子）の構造'!L$51</f>
        <v>-</v>
      </c>
      <c r="F43" s="1033"/>
      <c r="G43" s="1033"/>
      <c r="H43" s="1033" t="str">
        <f>'実質公債費比率（分子）の構造'!M$51</f>
        <v>-</v>
      </c>
      <c r="I43" s="1033"/>
      <c r="J43" s="1033"/>
      <c r="K43" s="1033" t="str">
        <f>'実質公債費比率（分子）の構造'!N$51</f>
        <v>-</v>
      </c>
      <c r="L43" s="1033"/>
      <c r="M43" s="1033"/>
      <c r="N43" s="1033" t="str">
        <f>'実質公債費比率（分子）の構造'!O$51</f>
        <v>-</v>
      </c>
      <c r="O43" s="1033"/>
      <c r="P43" s="1033"/>
    </row>
    <row r="44" spans="1:16">
      <c r="A44" s="1033" t="s">
        <v>41</v>
      </c>
      <c r="B44" s="1033">
        <f>'実質公債費比率（分子）の構造'!K$50</f>
        <v>3</v>
      </c>
      <c r="C44" s="1033"/>
      <c r="D44" s="1033"/>
      <c r="E44" s="1033">
        <f>'実質公債費比率（分子）の構造'!L$50</f>
        <v>2</v>
      </c>
      <c r="F44" s="1033"/>
      <c r="G44" s="1033"/>
      <c r="H44" s="1033">
        <f>'実質公債費比率（分子）の構造'!M$50</f>
        <v>2</v>
      </c>
      <c r="I44" s="1033"/>
      <c r="J44" s="1033"/>
      <c r="K44" s="1033">
        <f>'実質公債費比率（分子）の構造'!N$50</f>
        <v>2</v>
      </c>
      <c r="L44" s="1033"/>
      <c r="M44" s="1033"/>
      <c r="N44" s="1033">
        <f>'実質公債費比率（分子）の構造'!O$50</f>
        <v>2</v>
      </c>
      <c r="O44" s="1033"/>
      <c r="P44" s="1033"/>
    </row>
    <row r="45" spans="1:16">
      <c r="A45" s="1033" t="s">
        <v>0</v>
      </c>
      <c r="B45" s="1033">
        <f>'実質公債費比率（分子）の構造'!K$49</f>
        <v>248</v>
      </c>
      <c r="C45" s="1033"/>
      <c r="D45" s="1033"/>
      <c r="E45" s="1033">
        <f>'実質公債費比率（分子）の構造'!L$49</f>
        <v>243</v>
      </c>
      <c r="F45" s="1033"/>
      <c r="G45" s="1033"/>
      <c r="H45" s="1033">
        <f>'実質公債費比率（分子）の構造'!M$49</f>
        <v>237</v>
      </c>
      <c r="I45" s="1033"/>
      <c r="J45" s="1033"/>
      <c r="K45" s="1033">
        <f>'実質公債費比率（分子）の構造'!N$49</f>
        <v>233</v>
      </c>
      <c r="L45" s="1033"/>
      <c r="M45" s="1033"/>
      <c r="N45" s="1033">
        <f>'実質公債費比率（分子）の構造'!O$49</f>
        <v>237</v>
      </c>
      <c r="O45" s="1033"/>
      <c r="P45" s="1033"/>
    </row>
    <row r="46" spans="1:16">
      <c r="A46" s="1033" t="s">
        <v>36</v>
      </c>
      <c r="B46" s="1033" t="str">
        <f>'実質公債費比率（分子）の構造'!K$48</f>
        <v>-</v>
      </c>
      <c r="C46" s="1033"/>
      <c r="D46" s="1033"/>
      <c r="E46" s="1033" t="str">
        <f>'実質公債費比率（分子）の構造'!L$48</f>
        <v>-</v>
      </c>
      <c r="F46" s="1033"/>
      <c r="G46" s="1033"/>
      <c r="H46" s="1033" t="str">
        <f>'実質公債費比率（分子）の構造'!M$48</f>
        <v>-</v>
      </c>
      <c r="I46" s="1033"/>
      <c r="J46" s="1033"/>
      <c r="K46" s="1033" t="str">
        <f>'実質公債費比率（分子）の構造'!N$48</f>
        <v>-</v>
      </c>
      <c r="L46" s="1033"/>
      <c r="M46" s="1033"/>
      <c r="N46" s="1033" t="str">
        <f>'実質公債費比率（分子）の構造'!O$48</f>
        <v>-</v>
      </c>
      <c r="O46" s="1033"/>
      <c r="P46" s="1033"/>
    </row>
    <row r="47" spans="1:16">
      <c r="A47" s="1033" t="s">
        <v>33</v>
      </c>
      <c r="B47" s="1033" t="str">
        <f>'実質公債費比率（分子）の構造'!K$47</f>
        <v>-</v>
      </c>
      <c r="C47" s="1033"/>
      <c r="D47" s="1033"/>
      <c r="E47" s="1033" t="str">
        <f>'実質公債費比率（分子）の構造'!L$47</f>
        <v>-</v>
      </c>
      <c r="F47" s="1033"/>
      <c r="G47" s="1033"/>
      <c r="H47" s="1033" t="str">
        <f>'実質公債費比率（分子）の構造'!M$47</f>
        <v>-</v>
      </c>
      <c r="I47" s="1033"/>
      <c r="J47" s="1033"/>
      <c r="K47" s="1033" t="str">
        <f>'実質公債費比率（分子）の構造'!N$47</f>
        <v>-</v>
      </c>
      <c r="L47" s="1033"/>
      <c r="M47" s="1033"/>
      <c r="N47" s="1033" t="str">
        <f>'実質公債費比率（分子）の構造'!O$47</f>
        <v>-</v>
      </c>
      <c r="O47" s="1033"/>
      <c r="P47" s="1033"/>
    </row>
    <row r="48" spans="1:16">
      <c r="A48" s="1033" t="s">
        <v>31</v>
      </c>
      <c r="B48" s="1033" t="str">
        <f>'実質公債費比率（分子）の構造'!K$46</f>
        <v>-</v>
      </c>
      <c r="C48" s="1033"/>
      <c r="D48" s="1033"/>
      <c r="E48" s="1033" t="str">
        <f>'実質公債費比率（分子）の構造'!L$46</f>
        <v>-</v>
      </c>
      <c r="F48" s="1033"/>
      <c r="G48" s="1033"/>
      <c r="H48" s="1033" t="str">
        <f>'実質公債費比率（分子）の構造'!M$46</f>
        <v>-</v>
      </c>
      <c r="I48" s="1033"/>
      <c r="J48" s="1033"/>
      <c r="K48" s="1033" t="str">
        <f>'実質公債費比率（分子）の構造'!N$46</f>
        <v>-</v>
      </c>
      <c r="L48" s="1033"/>
      <c r="M48" s="1033"/>
      <c r="N48" s="1033" t="str">
        <f>'実質公債費比率（分子）の構造'!O$46</f>
        <v>-</v>
      </c>
      <c r="O48" s="1033"/>
      <c r="P48" s="1033"/>
    </row>
    <row r="49" spans="1:16">
      <c r="A49" s="1033" t="s">
        <v>23</v>
      </c>
      <c r="B49" s="1033">
        <f>'実質公債費比率（分子）の構造'!K$45</f>
        <v>332</v>
      </c>
      <c r="C49" s="1033"/>
      <c r="D49" s="1033"/>
      <c r="E49" s="1033">
        <f>'実質公債費比率（分子）の構造'!L$45</f>
        <v>320</v>
      </c>
      <c r="F49" s="1033"/>
      <c r="G49" s="1033"/>
      <c r="H49" s="1033">
        <f>'実質公債費比率（分子）の構造'!M$45</f>
        <v>329</v>
      </c>
      <c r="I49" s="1033"/>
      <c r="J49" s="1033"/>
      <c r="K49" s="1033">
        <f>'実質公債費比率（分子）の構造'!N$45</f>
        <v>320</v>
      </c>
      <c r="L49" s="1033"/>
      <c r="M49" s="1033"/>
      <c r="N49" s="1033">
        <f>'実質公債費比率（分子）の構造'!O$45</f>
        <v>314</v>
      </c>
      <c r="O49" s="1033"/>
      <c r="P49" s="1033"/>
    </row>
    <row r="50" spans="1:16">
      <c r="A50" s="1033" t="s">
        <v>53</v>
      </c>
      <c r="B50" s="1033" t="e">
        <f>NA()</f>
        <v>#N/A</v>
      </c>
      <c r="C50" s="1033">
        <f>IF(ISNUMBER('実質公債費比率（分子）の構造'!K$53),'実質公債費比率（分子）の構造'!K$53,NA())</f>
        <v>254</v>
      </c>
      <c r="D50" s="1033" t="e">
        <f>NA()</f>
        <v>#N/A</v>
      </c>
      <c r="E50" s="1033" t="e">
        <f>NA()</f>
        <v>#N/A</v>
      </c>
      <c r="F50" s="1033">
        <f>IF(ISNUMBER('実質公債費比率（分子）の構造'!L$53),'実質公債費比率（分子）の構造'!L$53,NA())</f>
        <v>239</v>
      </c>
      <c r="G50" s="1033" t="e">
        <f>NA()</f>
        <v>#N/A</v>
      </c>
      <c r="H50" s="1033" t="e">
        <f>NA()</f>
        <v>#N/A</v>
      </c>
      <c r="I50" s="1033">
        <f>IF(ISNUMBER('実質公債費比率（分子）の構造'!M$53),'実質公債費比率（分子）の構造'!M$53,NA())</f>
        <v>244</v>
      </c>
      <c r="J50" s="1033" t="e">
        <f>NA()</f>
        <v>#N/A</v>
      </c>
      <c r="K50" s="1033" t="e">
        <f>NA()</f>
        <v>#N/A</v>
      </c>
      <c r="L50" s="1033">
        <f>IF(ISNUMBER('実質公債費比率（分子）の構造'!N$53),'実質公債費比率（分子）の構造'!N$53,NA())</f>
        <v>248</v>
      </c>
      <c r="M50" s="1033" t="e">
        <f>NA()</f>
        <v>#N/A</v>
      </c>
      <c r="N50" s="1033" t="e">
        <f>NA()</f>
        <v>#N/A</v>
      </c>
      <c r="O50" s="1033">
        <f>IF(ISNUMBER('実質公債費比率（分子）の構造'!O$53),'実質公債費比率（分子）の構造'!O$53,NA())</f>
        <v>258</v>
      </c>
      <c r="P50" s="1033" t="e">
        <f>NA()</f>
        <v>#N/A</v>
      </c>
    </row>
    <row r="53" spans="1:16">
      <c r="A53" s="1030" t="s">
        <v>118</v>
      </c>
    </row>
    <row r="54" spans="1:16">
      <c r="A54" s="1032"/>
      <c r="B54" s="1032" t="str">
        <f>'将来負担比率（分子）の構造'!I$40</f>
        <v>R01</v>
      </c>
      <c r="C54" s="1032"/>
      <c r="D54" s="1032"/>
      <c r="E54" s="1032" t="str">
        <f>'将来負担比率（分子）の構造'!J$40</f>
        <v>R02</v>
      </c>
      <c r="F54" s="1032"/>
      <c r="G54" s="1032"/>
      <c r="H54" s="1032" t="str">
        <f>'将来負担比率（分子）の構造'!K$40</f>
        <v>R03</v>
      </c>
      <c r="I54" s="1032"/>
      <c r="J54" s="1032"/>
      <c r="K54" s="1032" t="str">
        <f>'将来負担比率（分子）の構造'!L$40</f>
        <v>R04</v>
      </c>
      <c r="L54" s="1032"/>
      <c r="M54" s="1032"/>
      <c r="N54" s="1032" t="str">
        <f>'将来負担比率（分子）の構造'!M$40</f>
        <v>R05</v>
      </c>
      <c r="O54" s="1032"/>
      <c r="P54" s="1032"/>
    </row>
    <row r="55" spans="1:16">
      <c r="A55" s="1032"/>
      <c r="B55" s="1032" t="s">
        <v>121</v>
      </c>
      <c r="C55" s="1032"/>
      <c r="D55" s="1032" t="s">
        <v>124</v>
      </c>
      <c r="E55" s="1032" t="s">
        <v>121</v>
      </c>
      <c r="F55" s="1032"/>
      <c r="G55" s="1032" t="s">
        <v>124</v>
      </c>
      <c r="H55" s="1032" t="s">
        <v>121</v>
      </c>
      <c r="I55" s="1032"/>
      <c r="J55" s="1032" t="s">
        <v>124</v>
      </c>
      <c r="K55" s="1032" t="s">
        <v>121</v>
      </c>
      <c r="L55" s="1032"/>
      <c r="M55" s="1032" t="s">
        <v>124</v>
      </c>
      <c r="N55" s="1032" t="s">
        <v>121</v>
      </c>
      <c r="O55" s="1032"/>
      <c r="P55" s="1032" t="s">
        <v>124</v>
      </c>
    </row>
    <row r="56" spans="1:16">
      <c r="A56" s="1032" t="s">
        <v>45</v>
      </c>
      <c r="B56" s="1032"/>
      <c r="C56" s="1032"/>
      <c r="D56" s="1032">
        <f>'将来負担比率（分子）の構造'!I$52</f>
        <v>3136</v>
      </c>
      <c r="E56" s="1032"/>
      <c r="F56" s="1032"/>
      <c r="G56" s="1032">
        <f>'将来負担比率（分子）の構造'!J$52</f>
        <v>3018</v>
      </c>
      <c r="H56" s="1032"/>
      <c r="I56" s="1032"/>
      <c r="J56" s="1032">
        <f>'将来負担比率（分子）の構造'!K$52</f>
        <v>2863</v>
      </c>
      <c r="K56" s="1032"/>
      <c r="L56" s="1032"/>
      <c r="M56" s="1032">
        <f>'将来負担比率（分子）の構造'!L$52</f>
        <v>2745</v>
      </c>
      <c r="N56" s="1032"/>
      <c r="O56" s="1032"/>
      <c r="P56" s="1032">
        <f>'将来負担比率（分子）の構造'!M$52</f>
        <v>2600</v>
      </c>
    </row>
    <row r="57" spans="1:16">
      <c r="A57" s="1032" t="s">
        <v>93</v>
      </c>
      <c r="B57" s="1032"/>
      <c r="C57" s="1032"/>
      <c r="D57" s="1032">
        <f>'将来負担比率（分子）の構造'!I$51</f>
        <v>3</v>
      </c>
      <c r="E57" s="1032"/>
      <c r="F57" s="1032"/>
      <c r="G57" s="1032">
        <f>'将来負担比率（分子）の構造'!J$51</f>
        <v>7</v>
      </c>
      <c r="H57" s="1032"/>
      <c r="I57" s="1032"/>
      <c r="J57" s="1032">
        <f>'将来負担比率（分子）の構造'!K$51</f>
        <v>10</v>
      </c>
      <c r="K57" s="1032"/>
      <c r="L57" s="1032"/>
      <c r="M57" s="1032">
        <f>'将来負担比率（分子）の構造'!L$51</f>
        <v>13</v>
      </c>
      <c r="N57" s="1032"/>
      <c r="O57" s="1032"/>
      <c r="P57" s="1032">
        <f>'将来負担比率（分子）の構造'!M$51</f>
        <v>8</v>
      </c>
    </row>
    <row r="58" spans="1:16">
      <c r="A58" s="1032" t="s">
        <v>91</v>
      </c>
      <c r="B58" s="1032"/>
      <c r="C58" s="1032"/>
      <c r="D58" s="1032">
        <f>'将来負担比率（分子）の構造'!I$50</f>
        <v>895</v>
      </c>
      <c r="E58" s="1032"/>
      <c r="F58" s="1032"/>
      <c r="G58" s="1032">
        <f>'将来負担比率（分子）の構造'!J$50</f>
        <v>1047</v>
      </c>
      <c r="H58" s="1032"/>
      <c r="I58" s="1032"/>
      <c r="J58" s="1032">
        <f>'将来負担比率（分子）の構造'!K$50</f>
        <v>1287</v>
      </c>
      <c r="K58" s="1032"/>
      <c r="L58" s="1032"/>
      <c r="M58" s="1032">
        <f>'将来負担比率（分子）の構造'!L$50</f>
        <v>2001</v>
      </c>
      <c r="N58" s="1032"/>
      <c r="O58" s="1032"/>
      <c r="P58" s="1032">
        <f>'将来負担比率（分子）の構造'!M$50</f>
        <v>2360</v>
      </c>
    </row>
    <row r="59" spans="1:16">
      <c r="A59" s="1032" t="s">
        <v>88</v>
      </c>
      <c r="B59" s="1032" t="str">
        <f>'将来負担比率（分子）の構造'!I$49</f>
        <v>-</v>
      </c>
      <c r="C59" s="1032"/>
      <c r="D59" s="1032"/>
      <c r="E59" s="1032" t="str">
        <f>'将来負担比率（分子）の構造'!J$49</f>
        <v>-</v>
      </c>
      <c r="F59" s="1032"/>
      <c r="G59" s="1032"/>
      <c r="H59" s="1032" t="str">
        <f>'将来負担比率（分子）の構造'!K$49</f>
        <v>-</v>
      </c>
      <c r="I59" s="1032"/>
      <c r="J59" s="1032"/>
      <c r="K59" s="1032" t="str">
        <f>'将来負担比率（分子）の構造'!L$49</f>
        <v>-</v>
      </c>
      <c r="L59" s="1032"/>
      <c r="M59" s="1032"/>
      <c r="N59" s="1032" t="str">
        <f>'将来負担比率（分子）の構造'!M$49</f>
        <v>-</v>
      </c>
      <c r="O59" s="1032"/>
      <c r="P59" s="1032"/>
    </row>
    <row r="60" spans="1:16">
      <c r="A60" s="1032" t="s">
        <v>84</v>
      </c>
      <c r="B60" s="1032" t="str">
        <f>'将来負担比率（分子）の構造'!I$48</f>
        <v>-</v>
      </c>
      <c r="C60" s="1032"/>
      <c r="D60" s="1032"/>
      <c r="E60" s="1032" t="str">
        <f>'将来負担比率（分子）の構造'!J$48</f>
        <v>-</v>
      </c>
      <c r="F60" s="1032"/>
      <c r="G60" s="1032"/>
      <c r="H60" s="1032" t="str">
        <f>'将来負担比率（分子）の構造'!K$48</f>
        <v>-</v>
      </c>
      <c r="I60" s="1032"/>
      <c r="J60" s="1032"/>
      <c r="K60" s="1032" t="str">
        <f>'将来負担比率（分子）の構造'!L$48</f>
        <v>-</v>
      </c>
      <c r="L60" s="1032"/>
      <c r="M60" s="1032"/>
      <c r="N60" s="1032" t="str">
        <f>'将来負担比率（分子）の構造'!M$48</f>
        <v>-</v>
      </c>
      <c r="O60" s="1032"/>
      <c r="P60" s="1032"/>
    </row>
    <row r="61" spans="1:16">
      <c r="A61" s="1032" t="s">
        <v>75</v>
      </c>
      <c r="B61" s="1032">
        <f>'将来負担比率（分子）の構造'!I$46</f>
        <v>6</v>
      </c>
      <c r="C61" s="1032"/>
      <c r="D61" s="1032"/>
      <c r="E61" s="1032">
        <f>'将来負担比率（分子）の構造'!J$46</f>
        <v>5</v>
      </c>
      <c r="F61" s="1032"/>
      <c r="G61" s="1032"/>
      <c r="H61" s="1032">
        <f>'将来負担比率（分子）の構造'!K$46</f>
        <v>4</v>
      </c>
      <c r="I61" s="1032"/>
      <c r="J61" s="1032"/>
      <c r="K61" s="1032">
        <f>'将来負担比率（分子）の構造'!L$46</f>
        <v>4</v>
      </c>
      <c r="L61" s="1032"/>
      <c r="M61" s="1032"/>
      <c r="N61" s="1032">
        <f>'将来負担比率（分子）の構造'!M$46</f>
        <v>3</v>
      </c>
      <c r="O61" s="1032"/>
      <c r="P61" s="1032"/>
    </row>
    <row r="62" spans="1:16">
      <c r="A62" s="1032" t="s">
        <v>76</v>
      </c>
      <c r="B62" s="1032">
        <f>'将来負担比率（分子）の構造'!I$45</f>
        <v>561</v>
      </c>
      <c r="C62" s="1032"/>
      <c r="D62" s="1032"/>
      <c r="E62" s="1032">
        <f>'将来負担比率（分子）の構造'!J$45</f>
        <v>558</v>
      </c>
      <c r="F62" s="1032"/>
      <c r="G62" s="1032"/>
      <c r="H62" s="1032">
        <f>'将来負担比率（分子）の構造'!K$45</f>
        <v>514</v>
      </c>
      <c r="I62" s="1032"/>
      <c r="J62" s="1032"/>
      <c r="K62" s="1032">
        <f>'将来負担比率（分子）の構造'!L$45</f>
        <v>548</v>
      </c>
      <c r="L62" s="1032"/>
      <c r="M62" s="1032"/>
      <c r="N62" s="1032">
        <f>'将来負担比率（分子）の構造'!M$45</f>
        <v>557</v>
      </c>
      <c r="O62" s="1032"/>
      <c r="P62" s="1032"/>
    </row>
    <row r="63" spans="1:16">
      <c r="A63" s="1032" t="s">
        <v>74</v>
      </c>
      <c r="B63" s="1032">
        <f>'将来負担比率（分子）の構造'!I$44</f>
        <v>2108</v>
      </c>
      <c r="C63" s="1032"/>
      <c r="D63" s="1032"/>
      <c r="E63" s="1032">
        <f>'将来負担比率（分子）の構造'!J$44</f>
        <v>1882</v>
      </c>
      <c r="F63" s="1032"/>
      <c r="G63" s="1032"/>
      <c r="H63" s="1032">
        <f>'将来負担比率（分子）の構造'!K$44</f>
        <v>1687</v>
      </c>
      <c r="I63" s="1032"/>
      <c r="J63" s="1032"/>
      <c r="K63" s="1032">
        <f>'将来負担比率（分子）の構造'!L$44</f>
        <v>1480</v>
      </c>
      <c r="L63" s="1032"/>
      <c r="M63" s="1032"/>
      <c r="N63" s="1032">
        <f>'将来負担比率（分子）の構造'!M$44</f>
        <v>1293</v>
      </c>
      <c r="O63" s="1032"/>
      <c r="P63" s="1032"/>
    </row>
    <row r="64" spans="1:16">
      <c r="A64" s="1032" t="s">
        <v>72</v>
      </c>
      <c r="B64" s="1032" t="str">
        <f>'将来負担比率（分子）の構造'!I$43</f>
        <v>-</v>
      </c>
      <c r="C64" s="1032"/>
      <c r="D64" s="1032"/>
      <c r="E64" s="1032" t="str">
        <f>'将来負担比率（分子）の構造'!J$43</f>
        <v>-</v>
      </c>
      <c r="F64" s="1032"/>
      <c r="G64" s="1032"/>
      <c r="H64" s="1032" t="str">
        <f>'将来負担比率（分子）の構造'!K$43</f>
        <v>-</v>
      </c>
      <c r="I64" s="1032"/>
      <c r="J64" s="1032"/>
      <c r="K64" s="1032" t="str">
        <f>'将来負担比率（分子）の構造'!L$43</f>
        <v>-</v>
      </c>
      <c r="L64" s="1032"/>
      <c r="M64" s="1032"/>
      <c r="N64" s="1032" t="str">
        <f>'将来負担比率（分子）の構造'!M$43</f>
        <v>-</v>
      </c>
      <c r="O64" s="1032"/>
      <c r="P64" s="1032"/>
    </row>
    <row r="65" spans="1:16">
      <c r="A65" s="1032" t="s">
        <v>70</v>
      </c>
      <c r="B65" s="1032">
        <f>'将来負担比率（分子）の構造'!I$42</f>
        <v>11</v>
      </c>
      <c r="C65" s="1032"/>
      <c r="D65" s="1032"/>
      <c r="E65" s="1032">
        <f>'将来負担比率（分子）の構造'!J$42</f>
        <v>13</v>
      </c>
      <c r="F65" s="1032"/>
      <c r="G65" s="1032"/>
      <c r="H65" s="1032">
        <f>'将来負担比率（分子）の構造'!K$42</f>
        <v>12</v>
      </c>
      <c r="I65" s="1032"/>
      <c r="J65" s="1032"/>
      <c r="K65" s="1032">
        <f>'将来負担比率（分子）の構造'!L$42</f>
        <v>19</v>
      </c>
      <c r="L65" s="1032"/>
      <c r="M65" s="1032"/>
      <c r="N65" s="1032">
        <f>'将来負担比率（分子）の構造'!M$42</f>
        <v>28</v>
      </c>
      <c r="O65" s="1032"/>
      <c r="P65" s="1032"/>
    </row>
    <row r="66" spans="1:16">
      <c r="A66" s="1032" t="s">
        <v>57</v>
      </c>
      <c r="B66" s="1032">
        <f>'将来負担比率（分子）の構造'!I$41</f>
        <v>2907</v>
      </c>
      <c r="C66" s="1032"/>
      <c r="D66" s="1032"/>
      <c r="E66" s="1032">
        <f>'将来負担比率（分子）の構造'!J$41</f>
        <v>2879</v>
      </c>
      <c r="F66" s="1032"/>
      <c r="G66" s="1032"/>
      <c r="H66" s="1032">
        <f>'将来負担比率（分子）の構造'!K$41</f>
        <v>2813</v>
      </c>
      <c r="I66" s="1032"/>
      <c r="J66" s="1032"/>
      <c r="K66" s="1032">
        <f>'将来負担比率（分子）の構造'!L$41</f>
        <v>2679</v>
      </c>
      <c r="L66" s="1032"/>
      <c r="M66" s="1032"/>
      <c r="N66" s="1032">
        <f>'将来負担比率（分子）の構造'!M$41</f>
        <v>2523</v>
      </c>
      <c r="O66" s="1032"/>
      <c r="P66" s="1032"/>
    </row>
    <row r="67" spans="1:16">
      <c r="A67" s="1032" t="s">
        <v>97</v>
      </c>
      <c r="B67" s="1032" t="e">
        <f>NA()</f>
        <v>#N/A</v>
      </c>
      <c r="C67" s="1032">
        <f>IF(ISNUMBER('将来負担比率（分子）の構造'!I$53),IF('将来負担比率（分子）の構造'!I$53&lt;0,0,'将来負担比率（分子）の構造'!I$53),NA())</f>
        <v>1560</v>
      </c>
      <c r="D67" s="1032" t="e">
        <f>NA()</f>
        <v>#N/A</v>
      </c>
      <c r="E67" s="1032" t="e">
        <f>NA()</f>
        <v>#N/A</v>
      </c>
      <c r="F67" s="1032">
        <f>IF(ISNUMBER('将来負担比率（分子）の構造'!J$53),IF('将来負担比率（分子）の構造'!J$53&lt;0,0,'将来負担比率（分子）の構造'!J$53),NA())</f>
        <v>1265</v>
      </c>
      <c r="G67" s="1032" t="e">
        <f>NA()</f>
        <v>#N/A</v>
      </c>
      <c r="H67" s="1032" t="e">
        <f>NA()</f>
        <v>#N/A</v>
      </c>
      <c r="I67" s="1032">
        <f>IF(ISNUMBER('将来負担比率（分子）の構造'!K$53),IF('将来負担比率（分子）の構造'!K$53&lt;0,0,'将来負担比率（分子）の構造'!K$53),NA())</f>
        <v>871</v>
      </c>
      <c r="J67" s="1032" t="e">
        <f>NA()</f>
        <v>#N/A</v>
      </c>
      <c r="K67" s="1032" t="e">
        <f>NA()</f>
        <v>#N/A</v>
      </c>
      <c r="L67" s="1032">
        <f>IF(ISNUMBER('将来負担比率（分子）の構造'!L$53),IF('将来負担比率（分子）の構造'!L$53&lt;0,0,'将来負担比率（分子）の構造'!L$53),NA())</f>
        <v>0</v>
      </c>
      <c r="M67" s="1032" t="e">
        <f>NA()</f>
        <v>#N/A</v>
      </c>
      <c r="N67" s="1032" t="e">
        <f>NA()</f>
        <v>#N/A</v>
      </c>
      <c r="O67" s="1032">
        <f>IF(ISNUMBER('将来負担比率（分子）の構造'!M$53),IF('将来負担比率（分子）の構造'!M$53&lt;0,0,'将来負担比率（分子）の構造'!M$53),NA())</f>
        <v>0</v>
      </c>
      <c r="P67" s="1032" t="e">
        <f>NA()</f>
        <v>#N/A</v>
      </c>
    </row>
    <row r="70" spans="1:16">
      <c r="A70" s="1035" t="s">
        <v>125</v>
      </c>
      <c r="B70" s="1035"/>
      <c r="C70" s="1035"/>
      <c r="D70" s="1035"/>
      <c r="E70" s="1035"/>
      <c r="F70" s="1035"/>
    </row>
    <row r="71" spans="1:16">
      <c r="A71" s="1034"/>
      <c r="B71" s="1034" t="str">
        <f>基金残高に係る経年分析!F54</f>
        <v>R03</v>
      </c>
      <c r="C71" s="1034" t="str">
        <f>基金残高に係る経年分析!G54</f>
        <v>R04</v>
      </c>
      <c r="D71" s="1034" t="str">
        <f>基金残高に係る経年分析!H54</f>
        <v>R05</v>
      </c>
    </row>
    <row r="72" spans="1:16">
      <c r="A72" s="1034" t="s">
        <v>126</v>
      </c>
      <c r="B72" s="1036">
        <f>基金残高に係る経年分析!F55</f>
        <v>565</v>
      </c>
      <c r="C72" s="1036">
        <f>基金残高に係る経年分析!G55</f>
        <v>565</v>
      </c>
      <c r="D72" s="1036">
        <f>基金残高に係る経年分析!H55</f>
        <v>566</v>
      </c>
    </row>
    <row r="73" spans="1:16">
      <c r="A73" s="1034" t="s">
        <v>127</v>
      </c>
      <c r="B73" s="1036">
        <f>基金残高に係る経年分析!F56</f>
        <v>83</v>
      </c>
      <c r="C73" s="1036">
        <f>基金残高に係る経年分析!G56</f>
        <v>484</v>
      </c>
      <c r="D73" s="1036">
        <f>基金残高に係る経年分析!H56</f>
        <v>790</v>
      </c>
    </row>
    <row r="74" spans="1:16">
      <c r="A74" s="1034" t="s">
        <v>129</v>
      </c>
      <c r="B74" s="1036">
        <f>基金残高に係る経年分析!F57</f>
        <v>639</v>
      </c>
      <c r="C74" s="1036">
        <f>基金残高に係る経年分析!G57</f>
        <v>700</v>
      </c>
      <c r="D74" s="1036">
        <f>基金残高に係る経年分析!H57</f>
        <v>773</v>
      </c>
    </row>
  </sheetData>
  <sheetProtection algorithmName="SHA-512" hashValue="qK634FyfhQsj5bpiWBNdcoKEo2MbVWt/5L/cPJs5Qr+R1wLWBnpu7XGptNmnsxR5zVDuM4HJFr9xT3Oh3Ncy8w==" saltValue="u1AqM/U0h+o3QiQEBv450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SheetLayoutView="55" workbookViewId="0">
      <selection activeCell="AN70" sqref="AN70"/>
    </sheetView>
  </sheetViews>
  <sheetFormatPr defaultColWidth="0" defaultRowHeight="13.5" customHeight="1" zeroHeight="1"/>
  <cols>
    <col min="1" max="1" width="6.375" style="363" customWidth="1"/>
    <col min="2" max="107" width="2.5" style="363" customWidth="1"/>
    <col min="108" max="108" width="6.125" style="726" customWidth="1"/>
    <col min="109" max="109" width="5.875" style="727" customWidth="1"/>
    <col min="110" max="16384" width="8.625" style="363" hidden="1" customWidth="1"/>
  </cols>
  <sheetData>
    <row r="1" spans="1:109" ht="42.75" customHeight="1">
      <c r="A1" s="1054"/>
      <c r="B1" s="1056"/>
      <c r="DD1" s="738"/>
      <c r="DE1" s="738"/>
    </row>
    <row r="2" spans="1:109" ht="25.5" customHeight="1">
      <c r="A2" s="1055"/>
      <c r="C2" s="1055"/>
      <c r="O2" s="1055"/>
      <c r="P2" s="1055"/>
      <c r="Q2" s="1055"/>
      <c r="R2" s="1055"/>
      <c r="S2" s="1055"/>
      <c r="T2" s="1055"/>
      <c r="U2" s="1055"/>
      <c r="V2" s="1055"/>
      <c r="W2" s="1055"/>
      <c r="X2" s="1055"/>
      <c r="Y2" s="1055"/>
      <c r="Z2" s="1055"/>
      <c r="AA2" s="1055"/>
      <c r="AB2" s="1055"/>
      <c r="AC2" s="1055"/>
      <c r="AD2" s="1055"/>
      <c r="AE2" s="1055"/>
      <c r="AF2" s="1055"/>
      <c r="AG2" s="1055"/>
      <c r="AH2" s="1055"/>
      <c r="AI2" s="1055"/>
      <c r="AU2" s="1055"/>
      <c r="BG2" s="1055"/>
      <c r="BS2" s="1055"/>
      <c r="CE2" s="1055"/>
      <c r="CQ2" s="1055"/>
      <c r="DD2" s="738"/>
      <c r="DE2" s="738"/>
    </row>
    <row r="3" spans="1:109" ht="25.5" customHeight="1">
      <c r="A3" s="1055"/>
      <c r="C3" s="1055"/>
      <c r="O3" s="1055"/>
      <c r="P3" s="1055"/>
      <c r="Q3" s="1055"/>
      <c r="R3" s="1055"/>
      <c r="S3" s="1055"/>
      <c r="T3" s="1055"/>
      <c r="U3" s="1055"/>
      <c r="V3" s="1055"/>
      <c r="W3" s="1055"/>
      <c r="X3" s="1055"/>
      <c r="Y3" s="1055"/>
      <c r="Z3" s="1055"/>
      <c r="AA3" s="1055"/>
      <c r="AB3" s="1055"/>
      <c r="AC3" s="1055"/>
      <c r="AD3" s="1055"/>
      <c r="AE3" s="1055"/>
      <c r="AF3" s="1055"/>
      <c r="AG3" s="1055"/>
      <c r="AH3" s="1055"/>
      <c r="AI3" s="1055"/>
      <c r="AU3" s="1055"/>
      <c r="BG3" s="1055"/>
      <c r="BS3" s="1055"/>
      <c r="CE3" s="1055"/>
      <c r="CQ3" s="1055"/>
      <c r="DD3" s="738"/>
      <c r="DE3" s="738"/>
    </row>
    <row r="4" spans="1:109" s="725" customFormat="1">
      <c r="A4" s="1055"/>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055"/>
      <c r="BA4" s="1055"/>
      <c r="BB4" s="1055"/>
      <c r="BC4" s="1055"/>
      <c r="BD4" s="1055"/>
      <c r="BE4" s="1055"/>
      <c r="BF4" s="1055"/>
      <c r="BG4" s="1055"/>
      <c r="BH4" s="1055"/>
      <c r="BI4" s="1055"/>
      <c r="BJ4" s="1055"/>
      <c r="BK4" s="1055"/>
      <c r="BL4" s="1055"/>
      <c r="BM4" s="1055"/>
      <c r="BN4" s="1055"/>
      <c r="BO4" s="1055"/>
      <c r="BP4" s="1055"/>
      <c r="BQ4" s="1055"/>
      <c r="BR4" s="1055"/>
      <c r="BS4" s="1055"/>
      <c r="BT4" s="1055"/>
      <c r="BU4" s="1055"/>
      <c r="BV4" s="1055"/>
      <c r="BW4" s="1055"/>
      <c r="BX4" s="1055"/>
      <c r="BY4" s="1055"/>
      <c r="BZ4" s="1055"/>
      <c r="CA4" s="1055"/>
      <c r="CB4" s="1055"/>
      <c r="CC4" s="1055"/>
      <c r="CD4" s="1055"/>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95"/>
      <c r="DE4" s="1095"/>
    </row>
    <row r="5" spans="1:109" s="725" customFormat="1">
      <c r="A5" s="1055"/>
      <c r="B5" s="1055"/>
      <c r="C5" s="1055"/>
      <c r="D5" s="1055"/>
      <c r="E5" s="1055"/>
      <c r="F5" s="1055"/>
      <c r="G5" s="1055"/>
      <c r="H5" s="1055"/>
      <c r="I5" s="1055"/>
      <c r="J5" s="1055"/>
      <c r="K5" s="1055"/>
      <c r="L5" s="1055"/>
      <c r="M5" s="1055"/>
      <c r="N5" s="1055"/>
      <c r="O5" s="1055"/>
      <c r="P5" s="1055"/>
      <c r="Q5" s="1055"/>
      <c r="R5" s="1055"/>
      <c r="S5" s="1055"/>
      <c r="T5" s="1055"/>
      <c r="U5" s="1055"/>
      <c r="V5" s="1055"/>
      <c r="W5" s="1055"/>
      <c r="X5" s="1055"/>
      <c r="Y5" s="1055"/>
      <c r="Z5" s="1055"/>
      <c r="AA5" s="1055"/>
      <c r="AB5" s="1055"/>
      <c r="AC5" s="1055"/>
      <c r="AD5" s="1055"/>
      <c r="AE5" s="1055"/>
      <c r="AF5" s="1055"/>
      <c r="AG5" s="1055"/>
      <c r="AH5" s="1055"/>
      <c r="AI5" s="1055"/>
      <c r="AJ5" s="1055"/>
      <c r="AK5" s="1055"/>
      <c r="AL5" s="1055"/>
      <c r="AM5" s="1055"/>
      <c r="AN5" s="1055"/>
      <c r="AO5" s="1055"/>
      <c r="AP5" s="1055"/>
      <c r="AQ5" s="1055"/>
      <c r="AR5" s="1055"/>
      <c r="AS5" s="1055"/>
      <c r="AT5" s="1055"/>
      <c r="AU5" s="1055"/>
      <c r="AV5" s="1055"/>
      <c r="AW5" s="1055"/>
      <c r="AX5" s="1055"/>
      <c r="AY5" s="1055"/>
      <c r="AZ5" s="1055"/>
      <c r="BA5" s="1055"/>
      <c r="BB5" s="1055"/>
      <c r="BC5" s="1055"/>
      <c r="BD5" s="1055"/>
      <c r="BE5" s="1055"/>
      <c r="BF5" s="1055"/>
      <c r="BG5" s="1055"/>
      <c r="BH5" s="1055"/>
      <c r="BI5" s="1055"/>
      <c r="BJ5" s="1055"/>
      <c r="BK5" s="1055"/>
      <c r="BL5" s="1055"/>
      <c r="BM5" s="1055"/>
      <c r="BN5" s="1055"/>
      <c r="BO5" s="1055"/>
      <c r="BP5" s="1055"/>
      <c r="BQ5" s="1055"/>
      <c r="BR5" s="1055"/>
      <c r="BS5" s="1055"/>
      <c r="BT5" s="1055"/>
      <c r="BU5" s="1055"/>
      <c r="BV5" s="1055"/>
      <c r="BW5" s="1055"/>
      <c r="BX5" s="1055"/>
      <c r="BY5" s="1055"/>
      <c r="BZ5" s="1055"/>
      <c r="CA5" s="1055"/>
      <c r="CB5" s="1055"/>
      <c r="CC5" s="1055"/>
      <c r="CD5" s="1055"/>
      <c r="CE5" s="1055"/>
      <c r="CF5" s="1055"/>
      <c r="CG5" s="1055"/>
      <c r="CH5" s="1055"/>
      <c r="CI5" s="1055"/>
      <c r="CJ5" s="1055"/>
      <c r="CK5" s="1055"/>
      <c r="CL5" s="1055"/>
      <c r="CM5" s="1055"/>
      <c r="CN5" s="1055"/>
      <c r="CO5" s="1055"/>
      <c r="CP5" s="1055"/>
      <c r="CQ5" s="1055"/>
      <c r="CR5" s="1055"/>
      <c r="CS5" s="1055"/>
      <c r="CT5" s="1055"/>
      <c r="CU5" s="1055"/>
      <c r="CV5" s="1055"/>
      <c r="CW5" s="1055"/>
      <c r="CX5" s="1055"/>
      <c r="CY5" s="1055"/>
      <c r="CZ5" s="1055"/>
      <c r="DA5" s="1055"/>
      <c r="DB5" s="1055"/>
      <c r="DC5" s="1055"/>
      <c r="DD5" s="1095"/>
      <c r="DE5" s="1095"/>
    </row>
    <row r="6" spans="1:109" s="725" customFormat="1">
      <c r="A6" s="1055"/>
      <c r="B6" s="1055"/>
      <c r="C6" s="1055"/>
      <c r="D6" s="1055"/>
      <c r="E6" s="1055"/>
      <c r="F6" s="1055"/>
      <c r="G6" s="1055"/>
      <c r="H6" s="1055"/>
      <c r="I6" s="1055"/>
      <c r="J6" s="1055"/>
      <c r="K6" s="1055"/>
      <c r="L6" s="1055"/>
      <c r="M6" s="1055"/>
      <c r="N6" s="1055"/>
      <c r="O6" s="1055"/>
      <c r="P6" s="1055"/>
      <c r="Q6" s="1055"/>
      <c r="R6" s="1055"/>
      <c r="S6" s="1055"/>
      <c r="T6" s="1055"/>
      <c r="U6" s="1055"/>
      <c r="V6" s="1055"/>
      <c r="W6" s="1055"/>
      <c r="X6" s="1055"/>
      <c r="Y6" s="1055"/>
      <c r="Z6" s="1055"/>
      <c r="AA6" s="1055"/>
      <c r="AB6" s="1055"/>
      <c r="AC6" s="1055"/>
      <c r="AD6" s="1055"/>
      <c r="AE6" s="1055"/>
      <c r="AF6" s="1055"/>
      <c r="AG6" s="1055"/>
      <c r="AH6" s="1055"/>
      <c r="AI6" s="1055"/>
      <c r="AJ6" s="1055"/>
      <c r="AK6" s="1055"/>
      <c r="AL6" s="1055"/>
      <c r="AM6" s="1055"/>
      <c r="AN6" s="1055"/>
      <c r="AO6" s="1055"/>
      <c r="AP6" s="1055"/>
      <c r="AQ6" s="1055"/>
      <c r="AR6" s="1055"/>
      <c r="AS6" s="1055"/>
      <c r="AT6" s="1055"/>
      <c r="AU6" s="1055"/>
      <c r="AV6" s="1055"/>
      <c r="AW6" s="1055"/>
      <c r="AX6" s="1055"/>
      <c r="AY6" s="1055"/>
      <c r="AZ6" s="1055"/>
      <c r="BA6" s="1055"/>
      <c r="BB6" s="1055"/>
      <c r="BC6" s="1055"/>
      <c r="BD6" s="1055"/>
      <c r="BE6" s="1055"/>
      <c r="BF6" s="1055"/>
      <c r="BG6" s="1055"/>
      <c r="BH6" s="1055"/>
      <c r="BI6" s="1055"/>
      <c r="BJ6" s="1055"/>
      <c r="BK6" s="1055"/>
      <c r="BL6" s="1055"/>
      <c r="BM6" s="1055"/>
      <c r="BN6" s="1055"/>
      <c r="BO6" s="1055"/>
      <c r="BP6" s="1055"/>
      <c r="BQ6" s="1055"/>
      <c r="BR6" s="1055"/>
      <c r="BS6" s="1055"/>
      <c r="BT6" s="1055"/>
      <c r="BU6" s="1055"/>
      <c r="BV6" s="1055"/>
      <c r="BW6" s="1055"/>
      <c r="BX6" s="1055"/>
      <c r="BY6" s="1055"/>
      <c r="BZ6" s="1055"/>
      <c r="CA6" s="1055"/>
      <c r="CB6" s="1055"/>
      <c r="CC6" s="1055"/>
      <c r="CD6" s="1055"/>
      <c r="CE6" s="1055"/>
      <c r="CF6" s="1055"/>
      <c r="CG6" s="1055"/>
      <c r="CH6" s="1055"/>
      <c r="CI6" s="1055"/>
      <c r="CJ6" s="1055"/>
      <c r="CK6" s="1055"/>
      <c r="CL6" s="1055"/>
      <c r="CM6" s="1055"/>
      <c r="CN6" s="1055"/>
      <c r="CO6" s="1055"/>
      <c r="CP6" s="1055"/>
      <c r="CQ6" s="1055"/>
      <c r="CR6" s="1055"/>
      <c r="CS6" s="1055"/>
      <c r="CT6" s="1055"/>
      <c r="CU6" s="1055"/>
      <c r="CV6" s="1055"/>
      <c r="CW6" s="1055"/>
      <c r="CX6" s="1055"/>
      <c r="CY6" s="1055"/>
      <c r="CZ6" s="1055"/>
      <c r="DA6" s="1055"/>
      <c r="DB6" s="1055"/>
      <c r="DC6" s="1055"/>
      <c r="DD6" s="1095"/>
      <c r="DE6" s="1095"/>
    </row>
    <row r="7" spans="1:109" s="725" customFormat="1">
      <c r="A7" s="1055"/>
      <c r="B7" s="1055"/>
      <c r="C7" s="1055"/>
      <c r="D7" s="1055"/>
      <c r="E7" s="1055"/>
      <c r="F7" s="1055"/>
      <c r="G7" s="1055"/>
      <c r="H7" s="1055"/>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95"/>
      <c r="DE7" s="1095"/>
    </row>
    <row r="8" spans="1:109" s="725" customFormat="1">
      <c r="A8" s="1055"/>
      <c r="B8" s="1055"/>
      <c r="C8" s="1055"/>
      <c r="D8" s="1055"/>
      <c r="E8" s="1055"/>
      <c r="F8" s="1055"/>
      <c r="G8" s="1055"/>
      <c r="H8" s="1055"/>
      <c r="I8" s="1055"/>
      <c r="J8" s="1055"/>
      <c r="K8" s="1055"/>
      <c r="L8" s="1055"/>
      <c r="M8" s="1055"/>
      <c r="N8" s="1055"/>
      <c r="O8" s="1055"/>
      <c r="P8" s="1055"/>
      <c r="Q8" s="1055"/>
      <c r="R8" s="1055"/>
      <c r="S8" s="1055"/>
      <c r="T8" s="1055"/>
      <c r="U8" s="1055"/>
      <c r="V8" s="1055"/>
      <c r="W8" s="1055"/>
      <c r="X8" s="1055"/>
      <c r="Y8" s="1055"/>
      <c r="Z8" s="1055"/>
      <c r="AA8" s="1055"/>
      <c r="AB8" s="1055"/>
      <c r="AC8" s="1055"/>
      <c r="AD8" s="1055"/>
      <c r="AE8" s="1055"/>
      <c r="AF8" s="1055"/>
      <c r="AG8" s="1055"/>
      <c r="AH8" s="1055"/>
      <c r="AI8" s="1055"/>
      <c r="AJ8" s="1055"/>
      <c r="AK8" s="1055"/>
      <c r="AL8" s="1055"/>
      <c r="AM8" s="1055"/>
      <c r="AN8" s="1055"/>
      <c r="AO8" s="1055"/>
      <c r="AP8" s="1055"/>
      <c r="AQ8" s="1055"/>
      <c r="AR8" s="1055"/>
      <c r="AS8" s="1055"/>
      <c r="AT8" s="1055"/>
      <c r="AU8" s="1055"/>
      <c r="AV8" s="1055"/>
      <c r="AW8" s="1055"/>
      <c r="AX8" s="1055"/>
      <c r="AY8" s="1055"/>
      <c r="AZ8" s="1055"/>
      <c r="BA8" s="1055"/>
      <c r="BB8" s="1055"/>
      <c r="BC8" s="1055"/>
      <c r="BD8" s="1055"/>
      <c r="BE8" s="1055"/>
      <c r="BF8" s="1055"/>
      <c r="BG8" s="1055"/>
      <c r="BH8" s="1055"/>
      <c r="BI8" s="1055"/>
      <c r="BJ8" s="1055"/>
      <c r="BK8" s="1055"/>
      <c r="BL8" s="1055"/>
      <c r="BM8" s="1055"/>
      <c r="BN8" s="1055"/>
      <c r="BO8" s="1055"/>
      <c r="BP8" s="1055"/>
      <c r="BQ8" s="1055"/>
      <c r="BR8" s="1055"/>
      <c r="BS8" s="1055"/>
      <c r="BT8" s="1055"/>
      <c r="BU8" s="1055"/>
      <c r="BV8" s="1055"/>
      <c r="BW8" s="1055"/>
      <c r="BX8" s="1055"/>
      <c r="BY8" s="1055"/>
      <c r="BZ8" s="1055"/>
      <c r="CA8" s="1055"/>
      <c r="CB8" s="1055"/>
      <c r="CC8" s="1055"/>
      <c r="CD8" s="1055"/>
      <c r="CE8" s="1055"/>
      <c r="CF8" s="1055"/>
      <c r="CG8" s="1055"/>
      <c r="CH8" s="1055"/>
      <c r="CI8" s="1055"/>
      <c r="CJ8" s="1055"/>
      <c r="CK8" s="1055"/>
      <c r="CL8" s="1055"/>
      <c r="CM8" s="1055"/>
      <c r="CN8" s="1055"/>
      <c r="CO8" s="1055"/>
      <c r="CP8" s="1055"/>
      <c r="CQ8" s="1055"/>
      <c r="CR8" s="1055"/>
      <c r="CS8" s="1055"/>
      <c r="CT8" s="1055"/>
      <c r="CU8" s="1055"/>
      <c r="CV8" s="1055"/>
      <c r="CW8" s="1055"/>
      <c r="CX8" s="1055"/>
      <c r="CY8" s="1055"/>
      <c r="CZ8" s="1055"/>
      <c r="DA8" s="1055"/>
      <c r="DB8" s="1055"/>
      <c r="DC8" s="1055"/>
      <c r="DD8" s="1095"/>
      <c r="DE8" s="1095"/>
    </row>
    <row r="9" spans="1:109" s="725" customFormat="1">
      <c r="A9" s="1055"/>
      <c r="B9" s="1055"/>
      <c r="C9" s="1055"/>
      <c r="D9" s="1055"/>
      <c r="E9" s="1055"/>
      <c r="F9" s="1055"/>
      <c r="G9" s="1055"/>
      <c r="H9" s="1055"/>
      <c r="I9" s="1055"/>
      <c r="J9" s="1055"/>
      <c r="K9" s="1055"/>
      <c r="L9" s="1055"/>
      <c r="M9" s="1055"/>
      <c r="N9" s="1055"/>
      <c r="O9" s="1055"/>
      <c r="P9" s="1055"/>
      <c r="Q9" s="1055"/>
      <c r="R9" s="1055"/>
      <c r="S9" s="1055"/>
      <c r="T9" s="1055"/>
      <c r="U9" s="1055"/>
      <c r="V9" s="1055"/>
      <c r="W9" s="1055"/>
      <c r="X9" s="1055"/>
      <c r="Y9" s="1055"/>
      <c r="Z9" s="1055"/>
      <c r="AA9" s="1055"/>
      <c r="AB9" s="1055"/>
      <c r="AC9" s="1055"/>
      <c r="AD9" s="1055"/>
      <c r="AE9" s="1055"/>
      <c r="AF9" s="1055"/>
      <c r="AG9" s="1055"/>
      <c r="AH9" s="1055"/>
      <c r="AI9" s="1055"/>
      <c r="AJ9" s="1055"/>
      <c r="AK9" s="1055"/>
      <c r="AL9" s="1055"/>
      <c r="AM9" s="1055"/>
      <c r="AN9" s="1055"/>
      <c r="AO9" s="1055"/>
      <c r="AP9" s="1055"/>
      <c r="AQ9" s="1055"/>
      <c r="AR9" s="1055"/>
      <c r="AS9" s="1055"/>
      <c r="AT9" s="1055"/>
      <c r="AU9" s="1055"/>
      <c r="AV9" s="1055"/>
      <c r="AW9" s="1055"/>
      <c r="AX9" s="1055"/>
      <c r="AY9" s="1055"/>
      <c r="AZ9" s="1055"/>
      <c r="BA9" s="1055"/>
      <c r="BB9" s="1055"/>
      <c r="BC9" s="1055"/>
      <c r="BD9" s="1055"/>
      <c r="BE9" s="1055"/>
      <c r="BF9" s="1055"/>
      <c r="BG9" s="1055"/>
      <c r="BH9" s="1055"/>
      <c r="BI9" s="1055"/>
      <c r="BJ9" s="1055"/>
      <c r="BK9" s="1055"/>
      <c r="BL9" s="1055"/>
      <c r="BM9" s="1055"/>
      <c r="BN9" s="1055"/>
      <c r="BO9" s="1055"/>
      <c r="BP9" s="1055"/>
      <c r="BQ9" s="1055"/>
      <c r="BR9" s="1055"/>
      <c r="BS9" s="1055"/>
      <c r="BT9" s="1055"/>
      <c r="BU9" s="1055"/>
      <c r="BV9" s="1055"/>
      <c r="BW9" s="1055"/>
      <c r="BX9" s="1055"/>
      <c r="BY9" s="1055"/>
      <c r="BZ9" s="1055"/>
      <c r="CA9" s="1055"/>
      <c r="CB9" s="1055"/>
      <c r="CC9" s="1055"/>
      <c r="CD9" s="1055"/>
      <c r="CE9" s="1055"/>
      <c r="CF9" s="1055"/>
      <c r="CG9" s="1055"/>
      <c r="CH9" s="1055"/>
      <c r="CI9" s="1055"/>
      <c r="CJ9" s="1055"/>
      <c r="CK9" s="1055"/>
      <c r="CL9" s="1055"/>
      <c r="CM9" s="1055"/>
      <c r="CN9" s="1055"/>
      <c r="CO9" s="1055"/>
      <c r="CP9" s="1055"/>
      <c r="CQ9" s="1055"/>
      <c r="CR9" s="1055"/>
      <c r="CS9" s="1055"/>
      <c r="CT9" s="1055"/>
      <c r="CU9" s="1055"/>
      <c r="CV9" s="1055"/>
      <c r="CW9" s="1055"/>
      <c r="CX9" s="1055"/>
      <c r="CY9" s="1055"/>
      <c r="CZ9" s="1055"/>
      <c r="DA9" s="1055"/>
      <c r="DB9" s="1055"/>
      <c r="DC9" s="1055"/>
      <c r="DD9" s="1095"/>
      <c r="DE9" s="1095"/>
    </row>
    <row r="10" spans="1:109" s="725" customFormat="1">
      <c r="A10" s="1055"/>
      <c r="B10" s="1055"/>
      <c r="C10" s="1055"/>
      <c r="D10" s="1055"/>
      <c r="E10" s="1055"/>
      <c r="F10" s="1055"/>
      <c r="G10" s="1055"/>
      <c r="H10" s="1055"/>
      <c r="I10" s="1055"/>
      <c r="J10" s="1055"/>
      <c r="K10" s="1055"/>
      <c r="L10" s="1055"/>
      <c r="M10" s="1055"/>
      <c r="N10" s="1055"/>
      <c r="O10" s="1055"/>
      <c r="P10" s="1055"/>
      <c r="Q10" s="1055"/>
      <c r="R10" s="1055"/>
      <c r="S10" s="1055"/>
      <c r="T10" s="1055"/>
      <c r="U10" s="1055"/>
      <c r="V10" s="1055"/>
      <c r="W10" s="1055"/>
      <c r="X10" s="1055"/>
      <c r="Y10" s="1055"/>
      <c r="Z10" s="1055"/>
      <c r="AA10" s="1055"/>
      <c r="AB10" s="1055"/>
      <c r="AC10" s="1055"/>
      <c r="AD10" s="1055"/>
      <c r="AE10" s="1055"/>
      <c r="AF10" s="1055"/>
      <c r="AG10" s="1055"/>
      <c r="AH10" s="1055"/>
      <c r="AI10" s="1055"/>
      <c r="AJ10" s="1055"/>
      <c r="AK10" s="1055"/>
      <c r="AL10" s="1055"/>
      <c r="AM10" s="1055"/>
      <c r="AN10" s="1055"/>
      <c r="AO10" s="1055"/>
      <c r="AP10" s="1055"/>
      <c r="AQ10" s="1055"/>
      <c r="AR10" s="1055"/>
      <c r="AS10" s="1055"/>
      <c r="AT10" s="1055"/>
      <c r="AU10" s="1055"/>
      <c r="AV10" s="1055"/>
      <c r="AW10" s="1055"/>
      <c r="AX10" s="1055"/>
      <c r="AY10" s="1055"/>
      <c r="AZ10" s="1055"/>
      <c r="BA10" s="1055"/>
      <c r="BB10" s="1055"/>
      <c r="BC10" s="1055"/>
      <c r="BD10" s="1055"/>
      <c r="BE10" s="1055"/>
      <c r="BF10" s="1055"/>
      <c r="BG10" s="1055"/>
      <c r="BH10" s="1055"/>
      <c r="BI10" s="1055"/>
      <c r="BJ10" s="1055"/>
      <c r="BK10" s="1055"/>
      <c r="BL10" s="1055"/>
      <c r="BM10" s="1055"/>
      <c r="BN10" s="1055"/>
      <c r="BO10" s="1055"/>
      <c r="BP10" s="1055"/>
      <c r="BQ10" s="1055"/>
      <c r="BR10" s="1055"/>
      <c r="BS10" s="1055"/>
      <c r="BT10" s="1055"/>
      <c r="BU10" s="1055"/>
      <c r="BV10" s="1055"/>
      <c r="BW10" s="1055"/>
      <c r="BX10" s="1055"/>
      <c r="BY10" s="1055"/>
      <c r="BZ10" s="1055"/>
      <c r="CA10" s="1055"/>
      <c r="CB10" s="1055"/>
      <c r="CC10" s="1055"/>
      <c r="CD10" s="1055"/>
      <c r="CE10" s="1055"/>
      <c r="CF10" s="1055"/>
      <c r="CG10" s="1055"/>
      <c r="CH10" s="1055"/>
      <c r="CI10" s="1055"/>
      <c r="CJ10" s="1055"/>
      <c r="CK10" s="1055"/>
      <c r="CL10" s="1055"/>
      <c r="CM10" s="1055"/>
      <c r="CN10" s="1055"/>
      <c r="CO10" s="1055"/>
      <c r="CP10" s="1055"/>
      <c r="CQ10" s="1055"/>
      <c r="CR10" s="1055"/>
      <c r="CS10" s="1055"/>
      <c r="CT10" s="1055"/>
      <c r="CU10" s="1055"/>
      <c r="CV10" s="1055"/>
      <c r="CW10" s="1055"/>
      <c r="CX10" s="1055"/>
      <c r="CY10" s="1055"/>
      <c r="CZ10" s="1055"/>
      <c r="DA10" s="1055"/>
      <c r="DB10" s="1055"/>
      <c r="DC10" s="1055"/>
      <c r="DD10" s="1095"/>
      <c r="DE10" s="1095"/>
    </row>
    <row r="11" spans="1:109" s="725" customFormat="1">
      <c r="A11" s="1055"/>
      <c r="B11" s="1055"/>
      <c r="C11" s="1055"/>
      <c r="D11" s="1055"/>
      <c r="E11" s="1055"/>
      <c r="F11" s="1055"/>
      <c r="G11" s="1055"/>
      <c r="H11" s="1055"/>
      <c r="I11" s="1055"/>
      <c r="J11" s="1055"/>
      <c r="K11" s="1055"/>
      <c r="L11" s="1055"/>
      <c r="M11" s="1055"/>
      <c r="N11" s="1055"/>
      <c r="O11" s="1055"/>
      <c r="P11" s="1055"/>
      <c r="Q11" s="1055"/>
      <c r="R11" s="1055"/>
      <c r="S11" s="1055"/>
      <c r="T11" s="1055"/>
      <c r="U11" s="1055"/>
      <c r="V11" s="1055"/>
      <c r="W11" s="1055"/>
      <c r="X11" s="1055"/>
      <c r="Y11" s="1055"/>
      <c r="Z11" s="1055"/>
      <c r="AA11" s="1055"/>
      <c r="AB11" s="1055"/>
      <c r="AC11" s="1055"/>
      <c r="AD11" s="1055"/>
      <c r="AE11" s="1055"/>
      <c r="AF11" s="1055"/>
      <c r="AG11" s="1055"/>
      <c r="AH11" s="1055"/>
      <c r="AI11" s="1055"/>
      <c r="AJ11" s="1055"/>
      <c r="AK11" s="1055"/>
      <c r="AL11" s="1055"/>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5"/>
      <c r="BH11" s="1055"/>
      <c r="BI11" s="1055"/>
      <c r="BJ11" s="1055"/>
      <c r="BK11" s="1055"/>
      <c r="BL11" s="1055"/>
      <c r="BM11" s="1055"/>
      <c r="BN11" s="1055"/>
      <c r="BO11" s="1055"/>
      <c r="BP11" s="1055"/>
      <c r="BQ11" s="1055"/>
      <c r="BR11" s="1055"/>
      <c r="BS11" s="1055"/>
      <c r="BT11" s="1055"/>
      <c r="BU11" s="1055"/>
      <c r="BV11" s="1055"/>
      <c r="BW11" s="1055"/>
      <c r="BX11" s="1055"/>
      <c r="BY11" s="1055"/>
      <c r="BZ11" s="1055"/>
      <c r="CA11" s="1055"/>
      <c r="CB11" s="1055"/>
      <c r="CC11" s="1055"/>
      <c r="CD11" s="1055"/>
      <c r="CE11" s="1055"/>
      <c r="CF11" s="1055"/>
      <c r="CG11" s="1055"/>
      <c r="CH11" s="1055"/>
      <c r="CI11" s="1055"/>
      <c r="CJ11" s="1055"/>
      <c r="CK11" s="1055"/>
      <c r="CL11" s="1055"/>
      <c r="CM11" s="1055"/>
      <c r="CN11" s="1055"/>
      <c r="CO11" s="1055"/>
      <c r="CP11" s="1055"/>
      <c r="CQ11" s="1055"/>
      <c r="CR11" s="1055"/>
      <c r="CS11" s="1055"/>
      <c r="CT11" s="1055"/>
      <c r="CU11" s="1055"/>
      <c r="CV11" s="1055"/>
      <c r="CW11" s="1055"/>
      <c r="CX11" s="1055"/>
      <c r="CY11" s="1055"/>
      <c r="CZ11" s="1055"/>
      <c r="DA11" s="1055"/>
      <c r="DB11" s="1055"/>
      <c r="DC11" s="1055"/>
      <c r="DD11" s="1095"/>
      <c r="DE11" s="1095"/>
    </row>
    <row r="12" spans="1:109" s="725" customFormat="1">
      <c r="A12" s="1055"/>
      <c r="B12" s="1055"/>
      <c r="C12" s="1055"/>
      <c r="D12" s="1055"/>
      <c r="E12" s="1055"/>
      <c r="F12" s="1055"/>
      <c r="G12" s="1055"/>
      <c r="H12" s="1055"/>
      <c r="I12" s="1055"/>
      <c r="J12" s="1055"/>
      <c r="K12" s="1055"/>
      <c r="L12" s="1055"/>
      <c r="M12" s="1055"/>
      <c r="N12" s="1055"/>
      <c r="O12" s="1055"/>
      <c r="P12" s="1055"/>
      <c r="Q12" s="1055"/>
      <c r="R12" s="1055"/>
      <c r="S12" s="1055"/>
      <c r="T12" s="1055"/>
      <c r="U12" s="1055"/>
      <c r="V12" s="1055"/>
      <c r="W12" s="1055"/>
      <c r="X12" s="1055"/>
      <c r="Y12" s="1055"/>
      <c r="Z12" s="1055"/>
      <c r="AA12" s="1055"/>
      <c r="AB12" s="1055"/>
      <c r="AC12" s="1055"/>
      <c r="AD12" s="1055"/>
      <c r="AE12" s="1055"/>
      <c r="AF12" s="1055"/>
      <c r="AG12" s="1055"/>
      <c r="AH12" s="1055"/>
      <c r="AI12" s="1055"/>
      <c r="AJ12" s="1055"/>
      <c r="AK12" s="1055"/>
      <c r="AL12" s="1055"/>
      <c r="AM12" s="1055"/>
      <c r="AN12" s="1055"/>
      <c r="AO12" s="1055"/>
      <c r="AP12" s="1055"/>
      <c r="AQ12" s="1055"/>
      <c r="AR12" s="1055"/>
      <c r="AS12" s="1055"/>
      <c r="AT12" s="1055"/>
      <c r="AU12" s="1055"/>
      <c r="AV12" s="1055"/>
      <c r="AW12" s="1055"/>
      <c r="AX12" s="1055"/>
      <c r="AY12" s="1055"/>
      <c r="AZ12" s="1055"/>
      <c r="BA12" s="1055"/>
      <c r="BB12" s="1055"/>
      <c r="BC12" s="1055"/>
      <c r="BD12" s="1055"/>
      <c r="BE12" s="1055"/>
      <c r="BF12" s="1055"/>
      <c r="BG12" s="1055"/>
      <c r="BH12" s="1055"/>
      <c r="BI12" s="1055"/>
      <c r="BJ12" s="1055"/>
      <c r="BK12" s="1055"/>
      <c r="BL12" s="1055"/>
      <c r="BM12" s="1055"/>
      <c r="BN12" s="1055"/>
      <c r="BO12" s="1055"/>
      <c r="BP12" s="1055"/>
      <c r="BQ12" s="1055"/>
      <c r="BR12" s="1055"/>
      <c r="BS12" s="1055"/>
      <c r="BT12" s="1055"/>
      <c r="BU12" s="1055"/>
      <c r="BV12" s="1055"/>
      <c r="BW12" s="1055"/>
      <c r="BX12" s="1055"/>
      <c r="BY12" s="1055"/>
      <c r="BZ12" s="1055"/>
      <c r="CA12" s="1055"/>
      <c r="CB12" s="1055"/>
      <c r="CC12" s="1055"/>
      <c r="CD12" s="1055"/>
      <c r="CE12" s="1055"/>
      <c r="CF12" s="1055"/>
      <c r="CG12" s="1055"/>
      <c r="CH12" s="1055"/>
      <c r="CI12" s="1055"/>
      <c r="CJ12" s="1055"/>
      <c r="CK12" s="1055"/>
      <c r="CL12" s="1055"/>
      <c r="CM12" s="1055"/>
      <c r="CN12" s="1055"/>
      <c r="CO12" s="1055"/>
      <c r="CP12" s="1055"/>
      <c r="CQ12" s="1055"/>
      <c r="CR12" s="1055"/>
      <c r="CS12" s="1055"/>
      <c r="CT12" s="1055"/>
      <c r="CU12" s="1055"/>
      <c r="CV12" s="1055"/>
      <c r="CW12" s="1055"/>
      <c r="CX12" s="1055"/>
      <c r="CY12" s="1055"/>
      <c r="CZ12" s="1055"/>
      <c r="DA12" s="1055"/>
      <c r="DB12" s="1055"/>
      <c r="DC12" s="1055"/>
      <c r="DD12" s="1095"/>
      <c r="DE12" s="1095"/>
    </row>
    <row r="13" spans="1:109" s="725" customFormat="1">
      <c r="A13" s="1055"/>
      <c r="B13" s="1055"/>
      <c r="C13" s="1055"/>
      <c r="D13" s="1055"/>
      <c r="E13" s="1055"/>
      <c r="F13" s="1055"/>
      <c r="G13" s="1055"/>
      <c r="H13" s="1055"/>
      <c r="I13" s="1055"/>
      <c r="J13" s="1055"/>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55"/>
      <c r="AI13" s="1055"/>
      <c r="AJ13" s="1055"/>
      <c r="AK13" s="1055"/>
      <c r="AL13" s="1055"/>
      <c r="AM13" s="1055"/>
      <c r="AN13" s="1055"/>
      <c r="AO13" s="1055"/>
      <c r="AP13" s="1055"/>
      <c r="AQ13" s="1055"/>
      <c r="AR13" s="1055"/>
      <c r="AS13" s="1055"/>
      <c r="AT13" s="1055"/>
      <c r="AU13" s="1055"/>
      <c r="AV13" s="1055"/>
      <c r="AW13" s="1055"/>
      <c r="AX13" s="1055"/>
      <c r="AY13" s="1055"/>
      <c r="AZ13" s="1055"/>
      <c r="BA13" s="1055"/>
      <c r="BB13" s="1055"/>
      <c r="BC13" s="1055"/>
      <c r="BD13" s="1055"/>
      <c r="BE13" s="1055"/>
      <c r="BF13" s="1055"/>
      <c r="BG13" s="1055"/>
      <c r="BH13" s="1055"/>
      <c r="BI13" s="1055"/>
      <c r="BJ13" s="1055"/>
      <c r="BK13" s="1055"/>
      <c r="BL13" s="1055"/>
      <c r="BM13" s="1055"/>
      <c r="BN13" s="1055"/>
      <c r="BO13" s="1055"/>
      <c r="BP13" s="1055"/>
      <c r="BQ13" s="1055"/>
      <c r="BR13" s="1055"/>
      <c r="BS13" s="1055"/>
      <c r="BT13" s="1055"/>
      <c r="BU13" s="1055"/>
      <c r="BV13" s="1055"/>
      <c r="BW13" s="1055"/>
      <c r="BX13" s="1055"/>
      <c r="BY13" s="1055"/>
      <c r="BZ13" s="1055"/>
      <c r="CA13" s="1055"/>
      <c r="CB13" s="1055"/>
      <c r="CC13" s="1055"/>
      <c r="CD13" s="1055"/>
      <c r="CE13" s="1055"/>
      <c r="CF13" s="1055"/>
      <c r="CG13" s="1055"/>
      <c r="CH13" s="1055"/>
      <c r="CI13" s="1055"/>
      <c r="CJ13" s="1055"/>
      <c r="CK13" s="1055"/>
      <c r="CL13" s="1055"/>
      <c r="CM13" s="1055"/>
      <c r="CN13" s="1055"/>
      <c r="CO13" s="1055"/>
      <c r="CP13" s="1055"/>
      <c r="CQ13" s="1055"/>
      <c r="CR13" s="1055"/>
      <c r="CS13" s="1055"/>
      <c r="CT13" s="1055"/>
      <c r="CU13" s="1055"/>
      <c r="CV13" s="1055"/>
      <c r="CW13" s="1055"/>
      <c r="CX13" s="1055"/>
      <c r="CY13" s="1055"/>
      <c r="CZ13" s="1055"/>
      <c r="DA13" s="1055"/>
      <c r="DB13" s="1055"/>
      <c r="DC13" s="1055"/>
      <c r="DD13" s="1095"/>
      <c r="DE13" s="1095"/>
    </row>
    <row r="14" spans="1:109" s="725" customFormat="1">
      <c r="A14" s="1055"/>
      <c r="B14" s="1055"/>
      <c r="C14" s="1055"/>
      <c r="D14" s="1055"/>
      <c r="E14" s="1055"/>
      <c r="F14" s="1055"/>
      <c r="G14" s="1055"/>
      <c r="H14" s="1055"/>
      <c r="I14" s="1055"/>
      <c r="J14" s="1055"/>
      <c r="K14" s="1055"/>
      <c r="L14" s="1055"/>
      <c r="M14" s="1055"/>
      <c r="N14" s="1055"/>
      <c r="O14" s="1055"/>
      <c r="P14" s="1055"/>
      <c r="Q14" s="1055"/>
      <c r="R14" s="1055"/>
      <c r="S14" s="1055"/>
      <c r="T14" s="1055"/>
      <c r="U14" s="1055"/>
      <c r="V14" s="1055"/>
      <c r="W14" s="1055"/>
      <c r="X14" s="1055"/>
      <c r="Y14" s="1055"/>
      <c r="Z14" s="1055"/>
      <c r="AA14" s="1055"/>
      <c r="AB14" s="1055"/>
      <c r="AC14" s="1055"/>
      <c r="AD14" s="1055"/>
      <c r="AE14" s="1055"/>
      <c r="AF14" s="1055"/>
      <c r="AG14" s="1055"/>
      <c r="AH14" s="1055"/>
      <c r="AI14" s="1055"/>
      <c r="AJ14" s="1055"/>
      <c r="AK14" s="1055"/>
      <c r="AL14" s="1055"/>
      <c r="AM14" s="1055"/>
      <c r="AN14" s="1055"/>
      <c r="AO14" s="1055"/>
      <c r="AP14" s="1055"/>
      <c r="AQ14" s="1055"/>
      <c r="AR14" s="1055"/>
      <c r="AS14" s="1055"/>
      <c r="AT14" s="1055"/>
      <c r="AU14" s="1055"/>
      <c r="AV14" s="1055"/>
      <c r="AW14" s="1055"/>
      <c r="AX14" s="1055"/>
      <c r="AY14" s="1055"/>
      <c r="AZ14" s="1055"/>
      <c r="BA14" s="1055"/>
      <c r="BB14" s="1055"/>
      <c r="BC14" s="1055"/>
      <c r="BD14" s="1055"/>
      <c r="BE14" s="1055"/>
      <c r="BF14" s="1055"/>
      <c r="BG14" s="1055"/>
      <c r="BH14" s="1055"/>
      <c r="BI14" s="1055"/>
      <c r="BJ14" s="1055"/>
      <c r="BK14" s="1055"/>
      <c r="BL14" s="1055"/>
      <c r="BM14" s="1055"/>
      <c r="BN14" s="1055"/>
      <c r="BO14" s="1055"/>
      <c r="BP14" s="1055"/>
      <c r="BQ14" s="1055"/>
      <c r="BR14" s="1055"/>
      <c r="BS14" s="1055"/>
      <c r="BT14" s="1055"/>
      <c r="BU14" s="1055"/>
      <c r="BV14" s="1055"/>
      <c r="BW14" s="1055"/>
      <c r="BX14" s="1055"/>
      <c r="BY14" s="1055"/>
      <c r="BZ14" s="1055"/>
      <c r="CA14" s="1055"/>
      <c r="CB14" s="1055"/>
      <c r="CC14" s="1055"/>
      <c r="CD14" s="1055"/>
      <c r="CE14" s="1055"/>
      <c r="CF14" s="1055"/>
      <c r="CG14" s="1055"/>
      <c r="CH14" s="1055"/>
      <c r="CI14" s="1055"/>
      <c r="CJ14" s="1055"/>
      <c r="CK14" s="1055"/>
      <c r="CL14" s="1055"/>
      <c r="CM14" s="1055"/>
      <c r="CN14" s="1055"/>
      <c r="CO14" s="1055"/>
      <c r="CP14" s="1055"/>
      <c r="CQ14" s="1055"/>
      <c r="CR14" s="1055"/>
      <c r="CS14" s="1055"/>
      <c r="CT14" s="1055"/>
      <c r="CU14" s="1055"/>
      <c r="CV14" s="1055"/>
      <c r="CW14" s="1055"/>
      <c r="CX14" s="1055"/>
      <c r="CY14" s="1055"/>
      <c r="CZ14" s="1055"/>
      <c r="DA14" s="1055"/>
      <c r="DB14" s="1055"/>
      <c r="DC14" s="1055"/>
      <c r="DD14" s="1095"/>
      <c r="DE14" s="1095"/>
    </row>
    <row r="15" spans="1:109" s="725" customFormat="1">
      <c r="A15" s="363"/>
      <c r="B15" s="1055"/>
      <c r="C15" s="1055"/>
      <c r="D15" s="1055"/>
      <c r="E15" s="1055"/>
      <c r="F15" s="1055"/>
      <c r="G15" s="1055"/>
      <c r="H15" s="1055"/>
      <c r="I15" s="1055"/>
      <c r="J15" s="1055"/>
      <c r="K15" s="1055"/>
      <c r="L15" s="1055"/>
      <c r="M15" s="1055"/>
      <c r="N15" s="1055"/>
      <c r="O15" s="1055"/>
      <c r="P15" s="1055"/>
      <c r="Q15" s="1055"/>
      <c r="R15" s="1055"/>
      <c r="S15" s="1055"/>
      <c r="T15" s="1055"/>
      <c r="U15" s="1055"/>
      <c r="V15" s="1055"/>
      <c r="W15" s="1055"/>
      <c r="X15" s="1055"/>
      <c r="Y15" s="1055"/>
      <c r="Z15" s="1055"/>
      <c r="AA15" s="1055"/>
      <c r="AB15" s="1055"/>
      <c r="AC15" s="1055"/>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55"/>
      <c r="AY15" s="1055"/>
      <c r="AZ15" s="1055"/>
      <c r="BA15" s="1055"/>
      <c r="BB15" s="1055"/>
      <c r="BC15" s="1055"/>
      <c r="BD15" s="1055"/>
      <c r="BE15" s="1055"/>
      <c r="BF15" s="1055"/>
      <c r="BG15" s="1055"/>
      <c r="BH15" s="1055"/>
      <c r="BI15" s="1055"/>
      <c r="BJ15" s="1055"/>
      <c r="BK15" s="1055"/>
      <c r="BL15" s="1055"/>
      <c r="BM15" s="1055"/>
      <c r="BN15" s="1055"/>
      <c r="BO15" s="1055"/>
      <c r="BP15" s="1055"/>
      <c r="BQ15" s="1055"/>
      <c r="BR15" s="1055"/>
      <c r="BS15" s="1055"/>
      <c r="BT15" s="1055"/>
      <c r="BU15" s="1055"/>
      <c r="BV15" s="1055"/>
      <c r="BW15" s="1055"/>
      <c r="BX15" s="1055"/>
      <c r="BY15" s="1055"/>
      <c r="BZ15" s="1055"/>
      <c r="CA15" s="1055"/>
      <c r="CB15" s="1055"/>
      <c r="CC15" s="1055"/>
      <c r="CD15" s="1055"/>
      <c r="CE15" s="1055"/>
      <c r="CF15" s="1055"/>
      <c r="CG15" s="1055"/>
      <c r="CH15" s="1055"/>
      <c r="CI15" s="1055"/>
      <c r="CJ15" s="1055"/>
      <c r="CK15" s="1055"/>
      <c r="CL15" s="1055"/>
      <c r="CM15" s="1055"/>
      <c r="CN15" s="1055"/>
      <c r="CO15" s="1055"/>
      <c r="CP15" s="1055"/>
      <c r="CQ15" s="1055"/>
      <c r="CR15" s="1055"/>
      <c r="CS15" s="1055"/>
      <c r="CT15" s="1055"/>
      <c r="CU15" s="1055"/>
      <c r="CV15" s="1055"/>
      <c r="CW15" s="1055"/>
      <c r="CX15" s="1055"/>
      <c r="CY15" s="1055"/>
      <c r="CZ15" s="1055"/>
      <c r="DA15" s="1055"/>
      <c r="DB15" s="1055"/>
      <c r="DC15" s="1055"/>
      <c r="DD15" s="1095"/>
      <c r="DE15" s="1095"/>
    </row>
    <row r="16" spans="1:109" s="725" customFormat="1">
      <c r="A16" s="363"/>
      <c r="B16" s="1055"/>
      <c r="C16" s="1055"/>
      <c r="D16" s="1055"/>
      <c r="E16" s="1055"/>
      <c r="F16" s="1055"/>
      <c r="G16" s="1055"/>
      <c r="H16" s="1055"/>
      <c r="I16" s="1055"/>
      <c r="J16" s="1055"/>
      <c r="K16" s="1055"/>
      <c r="L16" s="1055"/>
      <c r="M16" s="1055"/>
      <c r="N16" s="1055"/>
      <c r="O16" s="1055"/>
      <c r="P16" s="1055"/>
      <c r="Q16" s="1055"/>
      <c r="R16" s="1055"/>
      <c r="S16" s="1055"/>
      <c r="T16" s="1055"/>
      <c r="U16" s="1055"/>
      <c r="V16" s="1055"/>
      <c r="W16" s="1055"/>
      <c r="X16" s="1055"/>
      <c r="Y16" s="1055"/>
      <c r="Z16" s="1055"/>
      <c r="AA16" s="1055"/>
      <c r="AB16" s="1055"/>
      <c r="AC16" s="1055"/>
      <c r="AD16" s="1055"/>
      <c r="AE16" s="1055"/>
      <c r="AF16" s="1055"/>
      <c r="AG16" s="1055"/>
      <c r="AH16" s="1055"/>
      <c r="AI16" s="1055"/>
      <c r="AJ16" s="1055"/>
      <c r="AK16" s="1055"/>
      <c r="AL16" s="1055"/>
      <c r="AM16" s="1055"/>
      <c r="AN16" s="1055"/>
      <c r="AO16" s="1055"/>
      <c r="AP16" s="1055"/>
      <c r="AQ16" s="1055"/>
      <c r="AR16" s="1055"/>
      <c r="AS16" s="1055"/>
      <c r="AT16" s="1055"/>
      <c r="AU16" s="1055"/>
      <c r="AV16" s="1055"/>
      <c r="AW16" s="1055"/>
      <c r="AX16" s="1055"/>
      <c r="AY16" s="1055"/>
      <c r="AZ16" s="1055"/>
      <c r="BA16" s="1055"/>
      <c r="BB16" s="1055"/>
      <c r="BC16" s="1055"/>
      <c r="BD16" s="1055"/>
      <c r="BE16" s="1055"/>
      <c r="BF16" s="1055"/>
      <c r="BG16" s="1055"/>
      <c r="BH16" s="1055"/>
      <c r="BI16" s="1055"/>
      <c r="BJ16" s="1055"/>
      <c r="BK16" s="1055"/>
      <c r="BL16" s="1055"/>
      <c r="BM16" s="1055"/>
      <c r="BN16" s="1055"/>
      <c r="BO16" s="1055"/>
      <c r="BP16" s="1055"/>
      <c r="BQ16" s="1055"/>
      <c r="BR16" s="1055"/>
      <c r="BS16" s="1055"/>
      <c r="BT16" s="1055"/>
      <c r="BU16" s="1055"/>
      <c r="BV16" s="1055"/>
      <c r="BW16" s="1055"/>
      <c r="BX16" s="1055"/>
      <c r="BY16" s="1055"/>
      <c r="BZ16" s="1055"/>
      <c r="CA16" s="1055"/>
      <c r="CB16" s="1055"/>
      <c r="CC16" s="1055"/>
      <c r="CD16" s="1055"/>
      <c r="CE16" s="1055"/>
      <c r="CF16" s="1055"/>
      <c r="CG16" s="1055"/>
      <c r="CH16" s="1055"/>
      <c r="CI16" s="1055"/>
      <c r="CJ16" s="1055"/>
      <c r="CK16" s="1055"/>
      <c r="CL16" s="1055"/>
      <c r="CM16" s="1055"/>
      <c r="CN16" s="1055"/>
      <c r="CO16" s="1055"/>
      <c r="CP16" s="1055"/>
      <c r="CQ16" s="1055"/>
      <c r="CR16" s="1055"/>
      <c r="CS16" s="1055"/>
      <c r="CT16" s="1055"/>
      <c r="CU16" s="1055"/>
      <c r="CV16" s="1055"/>
      <c r="CW16" s="1055"/>
      <c r="CX16" s="1055"/>
      <c r="CY16" s="1055"/>
      <c r="CZ16" s="1055"/>
      <c r="DA16" s="1055"/>
      <c r="DB16" s="1055"/>
      <c r="DC16" s="1055"/>
      <c r="DD16" s="1095"/>
      <c r="DE16" s="1095"/>
    </row>
    <row r="17" spans="1:109" s="725" customFormat="1">
      <c r="A17" s="363"/>
      <c r="B17" s="1055"/>
      <c r="C17" s="1055"/>
      <c r="D17" s="1055"/>
      <c r="E17" s="1055"/>
      <c r="F17" s="1055"/>
      <c r="G17" s="1055"/>
      <c r="H17" s="1055"/>
      <c r="I17" s="1055"/>
      <c r="J17" s="1055"/>
      <c r="K17" s="1055"/>
      <c r="L17" s="1055"/>
      <c r="M17" s="1055"/>
      <c r="N17" s="1055"/>
      <c r="O17" s="1055"/>
      <c r="P17" s="1055"/>
      <c r="Q17" s="1055"/>
      <c r="R17" s="1055"/>
      <c r="S17" s="1055"/>
      <c r="T17" s="1055"/>
      <c r="U17" s="1055"/>
      <c r="V17" s="1055"/>
      <c r="W17" s="1055"/>
      <c r="X17" s="1055"/>
      <c r="Y17" s="1055"/>
      <c r="Z17" s="1055"/>
      <c r="AA17" s="1055"/>
      <c r="AB17" s="1055"/>
      <c r="AC17" s="1055"/>
      <c r="AD17" s="1055"/>
      <c r="AE17" s="1055"/>
      <c r="AF17" s="1055"/>
      <c r="AG17" s="1055"/>
      <c r="AH17" s="1055"/>
      <c r="AI17" s="1055"/>
      <c r="AJ17" s="1055"/>
      <c r="AK17" s="1055"/>
      <c r="AL17" s="1055"/>
      <c r="AM17" s="1055"/>
      <c r="AN17" s="1055"/>
      <c r="AO17" s="1055"/>
      <c r="AP17" s="1055"/>
      <c r="AQ17" s="1055"/>
      <c r="AR17" s="1055"/>
      <c r="AS17" s="1055"/>
      <c r="AT17" s="1055"/>
      <c r="AU17" s="1055"/>
      <c r="AV17" s="1055"/>
      <c r="AW17" s="1055"/>
      <c r="AX17" s="1055"/>
      <c r="AY17" s="1055"/>
      <c r="AZ17" s="1055"/>
      <c r="BA17" s="1055"/>
      <c r="BB17" s="1055"/>
      <c r="BC17" s="1055"/>
      <c r="BD17" s="1055"/>
      <c r="BE17" s="1055"/>
      <c r="BF17" s="1055"/>
      <c r="BG17" s="1055"/>
      <c r="BH17" s="1055"/>
      <c r="BI17" s="1055"/>
      <c r="BJ17" s="1055"/>
      <c r="BK17" s="1055"/>
      <c r="BL17" s="1055"/>
      <c r="BM17" s="1055"/>
      <c r="BN17" s="1055"/>
      <c r="BO17" s="1055"/>
      <c r="BP17" s="1055"/>
      <c r="BQ17" s="1055"/>
      <c r="BR17" s="1055"/>
      <c r="BS17" s="1055"/>
      <c r="BT17" s="1055"/>
      <c r="BU17" s="1055"/>
      <c r="BV17" s="1055"/>
      <c r="BW17" s="1055"/>
      <c r="BX17" s="1055"/>
      <c r="BY17" s="1055"/>
      <c r="BZ17" s="1055"/>
      <c r="CA17" s="1055"/>
      <c r="CB17" s="1055"/>
      <c r="CC17" s="1055"/>
      <c r="CD17" s="1055"/>
      <c r="CE17" s="1055"/>
      <c r="CF17" s="1055"/>
      <c r="CG17" s="1055"/>
      <c r="CH17" s="1055"/>
      <c r="CI17" s="1055"/>
      <c r="CJ17" s="1055"/>
      <c r="CK17" s="1055"/>
      <c r="CL17" s="1055"/>
      <c r="CM17" s="1055"/>
      <c r="CN17" s="1055"/>
      <c r="CO17" s="1055"/>
      <c r="CP17" s="1055"/>
      <c r="CQ17" s="1055"/>
      <c r="CR17" s="1055"/>
      <c r="CS17" s="1055"/>
      <c r="CT17" s="1055"/>
      <c r="CU17" s="1055"/>
      <c r="CV17" s="1055"/>
      <c r="CW17" s="1055"/>
      <c r="CX17" s="1055"/>
      <c r="CY17" s="1055"/>
      <c r="CZ17" s="1055"/>
      <c r="DA17" s="1055"/>
      <c r="DB17" s="1055"/>
      <c r="DC17" s="1055"/>
      <c r="DD17" s="1095"/>
      <c r="DE17" s="1095"/>
    </row>
    <row r="18" spans="1:109" s="725" customFormat="1">
      <c r="A18" s="363"/>
      <c r="B18" s="1055"/>
      <c r="C18" s="1055"/>
      <c r="D18" s="1055"/>
      <c r="E18" s="1055"/>
      <c r="F18" s="1055"/>
      <c r="G18" s="1055"/>
      <c r="H18" s="1055"/>
      <c r="I18" s="1055"/>
      <c r="J18" s="1055"/>
      <c r="K18" s="1055"/>
      <c r="L18" s="1055"/>
      <c r="M18" s="1055"/>
      <c r="N18" s="1055"/>
      <c r="O18" s="1055"/>
      <c r="P18" s="1055"/>
      <c r="Q18" s="1055"/>
      <c r="R18" s="1055"/>
      <c r="S18" s="1055"/>
      <c r="T18" s="1055"/>
      <c r="U18" s="1055"/>
      <c r="V18" s="1055"/>
      <c r="W18" s="1055"/>
      <c r="X18" s="1055"/>
      <c r="Y18" s="1055"/>
      <c r="Z18" s="1055"/>
      <c r="AA18" s="1055"/>
      <c r="AB18" s="1055"/>
      <c r="AC18" s="1055"/>
      <c r="AD18" s="1055"/>
      <c r="AE18" s="1055"/>
      <c r="AF18" s="1055"/>
      <c r="AG18" s="1055"/>
      <c r="AH18" s="1055"/>
      <c r="AI18" s="1055"/>
      <c r="AJ18" s="1055"/>
      <c r="AK18" s="1055"/>
      <c r="AL18" s="1055"/>
      <c r="AM18" s="1055"/>
      <c r="AN18" s="1055"/>
      <c r="AO18" s="1055"/>
      <c r="AP18" s="1055"/>
      <c r="AQ18" s="1055"/>
      <c r="AR18" s="1055"/>
      <c r="AS18" s="1055"/>
      <c r="AT18" s="1055"/>
      <c r="AU18" s="1055"/>
      <c r="AV18" s="1055"/>
      <c r="AW18" s="1055"/>
      <c r="AX18" s="1055"/>
      <c r="AY18" s="1055"/>
      <c r="AZ18" s="1055"/>
      <c r="BA18" s="1055"/>
      <c r="BB18" s="1055"/>
      <c r="BC18" s="1055"/>
      <c r="BD18" s="1055"/>
      <c r="BE18" s="1055"/>
      <c r="BF18" s="1055"/>
      <c r="BG18" s="1055"/>
      <c r="BH18" s="1055"/>
      <c r="BI18" s="1055"/>
      <c r="BJ18" s="1055"/>
      <c r="BK18" s="1055"/>
      <c r="BL18" s="1055"/>
      <c r="BM18" s="1055"/>
      <c r="BN18" s="1055"/>
      <c r="BO18" s="1055"/>
      <c r="BP18" s="1055"/>
      <c r="BQ18" s="1055"/>
      <c r="BR18" s="1055"/>
      <c r="BS18" s="1055"/>
      <c r="BT18" s="1055"/>
      <c r="BU18" s="1055"/>
      <c r="BV18" s="1055"/>
      <c r="BW18" s="1055"/>
      <c r="BX18" s="1055"/>
      <c r="BY18" s="1055"/>
      <c r="BZ18" s="1055"/>
      <c r="CA18" s="1055"/>
      <c r="CB18" s="1055"/>
      <c r="CC18" s="1055"/>
      <c r="CD18" s="1055"/>
      <c r="CE18" s="1055"/>
      <c r="CF18" s="1055"/>
      <c r="CG18" s="1055"/>
      <c r="CH18" s="1055"/>
      <c r="CI18" s="1055"/>
      <c r="CJ18" s="1055"/>
      <c r="CK18" s="1055"/>
      <c r="CL18" s="1055"/>
      <c r="CM18" s="1055"/>
      <c r="CN18" s="1055"/>
      <c r="CO18" s="1055"/>
      <c r="CP18" s="1055"/>
      <c r="CQ18" s="1055"/>
      <c r="CR18" s="1055"/>
      <c r="CS18" s="1055"/>
      <c r="CT18" s="1055"/>
      <c r="CU18" s="1055"/>
      <c r="CV18" s="1055"/>
      <c r="CW18" s="1055"/>
      <c r="CX18" s="1055"/>
      <c r="CY18" s="1055"/>
      <c r="CZ18" s="1055"/>
      <c r="DA18" s="1055"/>
      <c r="DB18" s="1055"/>
      <c r="DC18" s="1055"/>
      <c r="DD18" s="1095"/>
      <c r="DE18" s="1095"/>
    </row>
    <row r="19" spans="1:109">
      <c r="DD19" s="738"/>
      <c r="DE19" s="738"/>
    </row>
    <row r="20" spans="1:109">
      <c r="DD20" s="738"/>
      <c r="DE20" s="738"/>
    </row>
    <row r="21" spans="1:109" ht="17.25" customHeight="1">
      <c r="B21" s="1057"/>
      <c r="C21" s="734"/>
      <c r="D21" s="734"/>
      <c r="E21" s="734"/>
      <c r="F21" s="734"/>
      <c r="G21" s="734"/>
      <c r="H21" s="734"/>
      <c r="I21" s="734"/>
      <c r="J21" s="734"/>
      <c r="K21" s="734"/>
      <c r="L21" s="734"/>
      <c r="M21" s="734"/>
      <c r="N21" s="1080"/>
      <c r="O21" s="734"/>
      <c r="P21" s="734"/>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1080"/>
      <c r="AU21" s="734"/>
      <c r="AV21" s="734"/>
      <c r="AW21" s="734"/>
      <c r="AX21" s="734"/>
      <c r="AY21" s="734"/>
      <c r="AZ21" s="734"/>
      <c r="BA21" s="734"/>
      <c r="BB21" s="734"/>
      <c r="BC21" s="734"/>
      <c r="BD21" s="734"/>
      <c r="BE21" s="734"/>
      <c r="BF21" s="1080"/>
      <c r="BG21" s="734"/>
      <c r="BH21" s="734"/>
      <c r="BI21" s="734"/>
      <c r="BJ21" s="734"/>
      <c r="BK21" s="734"/>
      <c r="BL21" s="734"/>
      <c r="BM21" s="734"/>
      <c r="BN21" s="734"/>
      <c r="BO21" s="734"/>
      <c r="BP21" s="734"/>
      <c r="BQ21" s="734"/>
      <c r="BR21" s="1080"/>
      <c r="BS21" s="734"/>
      <c r="BT21" s="734"/>
      <c r="BU21" s="734"/>
      <c r="BV21" s="734"/>
      <c r="BW21" s="734"/>
      <c r="BX21" s="734"/>
      <c r="BY21" s="734"/>
      <c r="BZ21" s="734"/>
      <c r="CA21" s="734"/>
      <c r="CB21" s="734"/>
      <c r="CC21" s="734"/>
      <c r="CD21" s="1080"/>
      <c r="CE21" s="734"/>
      <c r="CF21" s="734"/>
      <c r="CG21" s="734"/>
      <c r="CH21" s="734"/>
      <c r="CI21" s="734"/>
      <c r="CJ21" s="734"/>
      <c r="CK21" s="734"/>
      <c r="CL21" s="734"/>
      <c r="CM21" s="734"/>
      <c r="CN21" s="734"/>
      <c r="CO21" s="734"/>
      <c r="CP21" s="1080"/>
      <c r="CQ21" s="734"/>
      <c r="CR21" s="734"/>
      <c r="CS21" s="734"/>
      <c r="CT21" s="734"/>
      <c r="CU21" s="734"/>
      <c r="CV21" s="734"/>
      <c r="CW21" s="734"/>
      <c r="CX21" s="734"/>
      <c r="CY21" s="734"/>
      <c r="CZ21" s="734"/>
      <c r="DA21" s="734"/>
      <c r="DB21" s="1080"/>
      <c r="DC21" s="734"/>
      <c r="DD21" s="830"/>
      <c r="DE21" s="738"/>
    </row>
    <row r="22" spans="1:109" ht="17.25" customHeight="1">
      <c r="B22" s="727"/>
    </row>
    <row r="23" spans="1:109">
      <c r="B23" s="727"/>
    </row>
    <row r="24" spans="1:109">
      <c r="B24" s="727"/>
    </row>
    <row r="25" spans="1:109">
      <c r="B25" s="727"/>
    </row>
    <row r="26" spans="1:109">
      <c r="B26" s="727"/>
    </row>
    <row r="27" spans="1:109">
      <c r="B27" s="727"/>
    </row>
    <row r="28" spans="1:109">
      <c r="B28" s="727"/>
    </row>
    <row r="29" spans="1:109">
      <c r="B29" s="727"/>
    </row>
    <row r="30" spans="1:109">
      <c r="B30" s="727"/>
    </row>
    <row r="31" spans="1:109">
      <c r="B31" s="727"/>
    </row>
    <row r="32" spans="1:109">
      <c r="B32" s="727"/>
    </row>
    <row r="33" spans="2:109">
      <c r="B33" s="727"/>
    </row>
    <row r="34" spans="2:109">
      <c r="B34" s="727"/>
    </row>
    <row r="35" spans="2:109">
      <c r="B35" s="727"/>
    </row>
    <row r="36" spans="2:109">
      <c r="B36" s="727"/>
    </row>
    <row r="37" spans="2:109">
      <c r="B37" s="727"/>
    </row>
    <row r="38" spans="2:109">
      <c r="B38" s="727"/>
    </row>
    <row r="39" spans="2:109">
      <c r="B39" s="737"/>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5"/>
      <c r="AY39" s="735"/>
      <c r="AZ39" s="735"/>
      <c r="BA39" s="735"/>
      <c r="BB39" s="735"/>
      <c r="BC39" s="735"/>
      <c r="BD39" s="735"/>
      <c r="BE39" s="735"/>
      <c r="BF39" s="735"/>
      <c r="BG39" s="735"/>
      <c r="BH39" s="735"/>
      <c r="BI39" s="735"/>
      <c r="BJ39" s="735"/>
      <c r="BK39" s="735"/>
      <c r="BL39" s="735"/>
      <c r="BM39" s="735"/>
      <c r="BN39" s="735"/>
      <c r="BO39" s="735"/>
      <c r="BP39" s="735"/>
      <c r="BQ39" s="735"/>
      <c r="BR39" s="735"/>
      <c r="BS39" s="735"/>
      <c r="BT39" s="735"/>
      <c r="BU39" s="735"/>
      <c r="BV39" s="735"/>
      <c r="BW39" s="735"/>
      <c r="BX39" s="735"/>
      <c r="BY39" s="735"/>
      <c r="BZ39" s="735"/>
      <c r="CA39" s="735"/>
      <c r="CB39" s="735"/>
      <c r="CC39" s="735"/>
      <c r="CD39" s="735"/>
      <c r="CE39" s="735"/>
      <c r="CF39" s="735"/>
      <c r="CG39" s="735"/>
      <c r="CH39" s="735"/>
      <c r="CI39" s="735"/>
      <c r="CJ39" s="735"/>
      <c r="CK39" s="735"/>
      <c r="CL39" s="735"/>
      <c r="CM39" s="735"/>
      <c r="CN39" s="735"/>
      <c r="CO39" s="735"/>
      <c r="CP39" s="735"/>
      <c r="CQ39" s="735"/>
      <c r="CR39" s="735"/>
      <c r="CS39" s="735"/>
      <c r="CT39" s="735"/>
      <c r="CU39" s="735"/>
      <c r="CV39" s="735"/>
      <c r="CW39" s="735"/>
      <c r="CX39" s="735"/>
      <c r="CY39" s="735"/>
      <c r="CZ39" s="735"/>
      <c r="DA39" s="735"/>
      <c r="DB39" s="735"/>
      <c r="DC39" s="735"/>
      <c r="DD39" s="835"/>
    </row>
    <row r="40" spans="2:109">
      <c r="B40" s="1058"/>
      <c r="DD40" s="1058"/>
      <c r="DE40" s="738"/>
    </row>
    <row r="41" spans="2:109" ht="17.25">
      <c r="B41" s="729" t="s">
        <v>529</v>
      </c>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4"/>
      <c r="AL41" s="734"/>
      <c r="AM41" s="734"/>
      <c r="AN41" s="734"/>
      <c r="AO41" s="734"/>
      <c r="AP41" s="734"/>
      <c r="AQ41" s="734"/>
      <c r="AR41" s="734"/>
      <c r="AS41" s="734"/>
      <c r="AT41" s="734"/>
      <c r="AU41" s="734"/>
      <c r="AV41" s="734"/>
      <c r="AW41" s="734"/>
      <c r="AX41" s="734"/>
      <c r="AY41" s="734"/>
      <c r="AZ41" s="734"/>
      <c r="BA41" s="734"/>
      <c r="BB41" s="734"/>
      <c r="BC41" s="734"/>
      <c r="BD41" s="734"/>
      <c r="BE41" s="734"/>
      <c r="BF41" s="734"/>
      <c r="BG41" s="734"/>
      <c r="BH41" s="734"/>
      <c r="BI41" s="734"/>
      <c r="BJ41" s="734"/>
      <c r="BK41" s="734"/>
      <c r="BL41" s="734"/>
      <c r="BM41" s="734"/>
      <c r="BN41" s="734"/>
      <c r="BO41" s="734"/>
      <c r="BP41" s="734"/>
      <c r="BQ41" s="734"/>
      <c r="BR41" s="734"/>
      <c r="BS41" s="734"/>
      <c r="BT41" s="734"/>
      <c r="BU41" s="734"/>
      <c r="BV41" s="734"/>
      <c r="BW41" s="734"/>
      <c r="BX41" s="734"/>
      <c r="BY41" s="734"/>
      <c r="BZ41" s="734"/>
      <c r="CA41" s="734"/>
      <c r="CB41" s="734"/>
      <c r="CC41" s="734"/>
      <c r="CD41" s="734"/>
      <c r="CE41" s="734"/>
      <c r="CF41" s="734"/>
      <c r="CG41" s="734"/>
      <c r="CH41" s="734"/>
      <c r="CI41" s="734"/>
      <c r="CJ41" s="734"/>
      <c r="CK41" s="734"/>
      <c r="CL41" s="734"/>
      <c r="CM41" s="734"/>
      <c r="CN41" s="734"/>
      <c r="CO41" s="734"/>
      <c r="CP41" s="734"/>
      <c r="CQ41" s="734"/>
      <c r="CR41" s="734"/>
      <c r="CS41" s="734"/>
      <c r="CT41" s="734"/>
      <c r="CU41" s="734"/>
      <c r="CV41" s="734"/>
      <c r="CW41" s="734"/>
      <c r="CX41" s="734"/>
      <c r="CY41" s="734"/>
      <c r="CZ41" s="734"/>
      <c r="DA41" s="734"/>
      <c r="DB41" s="734"/>
      <c r="DC41" s="734"/>
      <c r="DD41" s="830"/>
    </row>
    <row r="42" spans="2:109">
      <c r="B42" s="727"/>
      <c r="G42" s="1062"/>
      <c r="I42" s="1053"/>
      <c r="J42" s="1053"/>
      <c r="K42" s="1053"/>
      <c r="AM42" s="1062"/>
      <c r="AN42" s="1062" t="s">
        <v>530</v>
      </c>
      <c r="AP42" s="1053"/>
      <c r="AQ42" s="1053"/>
      <c r="AR42" s="1053"/>
      <c r="AY42" s="1062"/>
      <c r="BA42" s="1053"/>
      <c r="BB42" s="1053"/>
      <c r="BC42" s="1053"/>
      <c r="BK42" s="1062"/>
      <c r="BM42" s="1053"/>
      <c r="BN42" s="1053"/>
      <c r="BO42" s="1053"/>
      <c r="BW42" s="1062"/>
      <c r="BY42" s="1053"/>
      <c r="BZ42" s="1053"/>
      <c r="CA42" s="1053"/>
      <c r="CI42" s="1062"/>
      <c r="CK42" s="1053"/>
      <c r="CL42" s="1053"/>
      <c r="CM42" s="1053"/>
      <c r="CU42" s="1062"/>
      <c r="CW42" s="1053"/>
      <c r="CX42" s="1053"/>
      <c r="CY42" s="1053"/>
    </row>
    <row r="43" spans="2:109" ht="13.5" customHeight="1">
      <c r="B43" s="727"/>
      <c r="AN43" s="1082" t="s">
        <v>518</v>
      </c>
      <c r="AO43" s="1088"/>
      <c r="AP43" s="1088"/>
      <c r="AQ43" s="1088"/>
      <c r="AR43" s="1088"/>
      <c r="AS43" s="1088"/>
      <c r="AT43" s="1088"/>
      <c r="AU43" s="1088"/>
      <c r="AV43" s="1088"/>
      <c r="AW43" s="1088"/>
      <c r="AX43" s="1088"/>
      <c r="AY43" s="1088"/>
      <c r="AZ43" s="1088"/>
      <c r="BA43" s="1088"/>
      <c r="BB43" s="1088"/>
      <c r="BC43" s="1088"/>
      <c r="BD43" s="1088"/>
      <c r="BE43" s="1088"/>
      <c r="BF43" s="1088"/>
      <c r="BG43" s="1088"/>
      <c r="BH43" s="1088"/>
      <c r="BI43" s="1088"/>
      <c r="BJ43" s="1088"/>
      <c r="BK43" s="1088"/>
      <c r="BL43" s="1088"/>
      <c r="BM43" s="1088"/>
      <c r="BN43" s="1088"/>
      <c r="BO43" s="1088"/>
      <c r="BP43" s="1088"/>
      <c r="BQ43" s="1088"/>
      <c r="BR43" s="1088"/>
      <c r="BS43" s="1088"/>
      <c r="BT43" s="1088"/>
      <c r="BU43" s="1088"/>
      <c r="BV43" s="1088"/>
      <c r="BW43" s="1088"/>
      <c r="BX43" s="1088"/>
      <c r="BY43" s="1088"/>
      <c r="BZ43" s="1088"/>
      <c r="CA43" s="1088"/>
      <c r="CB43" s="1088"/>
      <c r="CC43" s="1088"/>
      <c r="CD43" s="1088"/>
      <c r="CE43" s="1088"/>
      <c r="CF43" s="1088"/>
      <c r="CG43" s="1088"/>
      <c r="CH43" s="1088"/>
      <c r="CI43" s="1088"/>
      <c r="CJ43" s="1088"/>
      <c r="CK43" s="1088"/>
      <c r="CL43" s="1088"/>
      <c r="CM43" s="1088"/>
      <c r="CN43" s="1088"/>
      <c r="CO43" s="1088"/>
      <c r="CP43" s="1088"/>
      <c r="CQ43" s="1088"/>
      <c r="CR43" s="1088"/>
      <c r="CS43" s="1088"/>
      <c r="CT43" s="1088"/>
      <c r="CU43" s="1088"/>
      <c r="CV43" s="1088"/>
      <c r="CW43" s="1088"/>
      <c r="CX43" s="1088"/>
      <c r="CY43" s="1088"/>
      <c r="CZ43" s="1088"/>
      <c r="DA43" s="1088"/>
      <c r="DB43" s="1088"/>
      <c r="DC43" s="1092"/>
    </row>
    <row r="44" spans="2:109">
      <c r="B44" s="727"/>
      <c r="AN44" s="1083"/>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89"/>
      <c r="CD44" s="1089"/>
      <c r="CE44" s="1089"/>
      <c r="CF44" s="1089"/>
      <c r="CG44" s="1089"/>
      <c r="CH44" s="1089"/>
      <c r="CI44" s="1089"/>
      <c r="CJ44" s="1089"/>
      <c r="CK44" s="1089"/>
      <c r="CL44" s="1089"/>
      <c r="CM44" s="1089"/>
      <c r="CN44" s="1089"/>
      <c r="CO44" s="1089"/>
      <c r="CP44" s="1089"/>
      <c r="CQ44" s="1089"/>
      <c r="CR44" s="1089"/>
      <c r="CS44" s="1089"/>
      <c r="CT44" s="1089"/>
      <c r="CU44" s="1089"/>
      <c r="CV44" s="1089"/>
      <c r="CW44" s="1089"/>
      <c r="CX44" s="1089"/>
      <c r="CY44" s="1089"/>
      <c r="CZ44" s="1089"/>
      <c r="DA44" s="1089"/>
      <c r="DB44" s="1089"/>
      <c r="DC44" s="1093"/>
    </row>
    <row r="45" spans="2:109">
      <c r="B45" s="727"/>
      <c r="AN45" s="1083"/>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89"/>
      <c r="CD45" s="1089"/>
      <c r="CE45" s="1089"/>
      <c r="CF45" s="1089"/>
      <c r="CG45" s="1089"/>
      <c r="CH45" s="1089"/>
      <c r="CI45" s="1089"/>
      <c r="CJ45" s="1089"/>
      <c r="CK45" s="1089"/>
      <c r="CL45" s="1089"/>
      <c r="CM45" s="1089"/>
      <c r="CN45" s="1089"/>
      <c r="CO45" s="1089"/>
      <c r="CP45" s="1089"/>
      <c r="CQ45" s="1089"/>
      <c r="CR45" s="1089"/>
      <c r="CS45" s="1089"/>
      <c r="CT45" s="1089"/>
      <c r="CU45" s="1089"/>
      <c r="CV45" s="1089"/>
      <c r="CW45" s="1089"/>
      <c r="CX45" s="1089"/>
      <c r="CY45" s="1089"/>
      <c r="CZ45" s="1089"/>
      <c r="DA45" s="1089"/>
      <c r="DB45" s="1089"/>
      <c r="DC45" s="1093"/>
    </row>
    <row r="46" spans="2:109">
      <c r="B46" s="727"/>
      <c r="AN46" s="1083"/>
      <c r="AO46" s="1089"/>
      <c r="AP46" s="1089"/>
      <c r="AQ46" s="1089"/>
      <c r="AR46" s="1089"/>
      <c r="AS46" s="1089"/>
      <c r="AT46" s="1089"/>
      <c r="AU46" s="1089"/>
      <c r="AV46" s="1089"/>
      <c r="AW46" s="1089"/>
      <c r="AX46" s="1089"/>
      <c r="AY46" s="1089"/>
      <c r="AZ46" s="1089"/>
      <c r="BA46" s="1089"/>
      <c r="BB46" s="1089"/>
      <c r="BC46" s="1089"/>
      <c r="BD46" s="1089"/>
      <c r="BE46" s="1089"/>
      <c r="BF46" s="1089"/>
      <c r="BG46" s="1089"/>
      <c r="BH46" s="1089"/>
      <c r="BI46" s="1089"/>
      <c r="BJ46" s="1089"/>
      <c r="BK46" s="1089"/>
      <c r="BL46" s="1089"/>
      <c r="BM46" s="1089"/>
      <c r="BN46" s="1089"/>
      <c r="BO46" s="1089"/>
      <c r="BP46" s="1089"/>
      <c r="BQ46" s="1089"/>
      <c r="BR46" s="1089"/>
      <c r="BS46" s="1089"/>
      <c r="BT46" s="1089"/>
      <c r="BU46" s="1089"/>
      <c r="BV46" s="1089"/>
      <c r="BW46" s="1089"/>
      <c r="BX46" s="1089"/>
      <c r="BY46" s="1089"/>
      <c r="BZ46" s="1089"/>
      <c r="CA46" s="1089"/>
      <c r="CB46" s="1089"/>
      <c r="CC46" s="1089"/>
      <c r="CD46" s="1089"/>
      <c r="CE46" s="1089"/>
      <c r="CF46" s="1089"/>
      <c r="CG46" s="1089"/>
      <c r="CH46" s="1089"/>
      <c r="CI46" s="1089"/>
      <c r="CJ46" s="1089"/>
      <c r="CK46" s="1089"/>
      <c r="CL46" s="1089"/>
      <c r="CM46" s="1089"/>
      <c r="CN46" s="1089"/>
      <c r="CO46" s="1089"/>
      <c r="CP46" s="1089"/>
      <c r="CQ46" s="1089"/>
      <c r="CR46" s="1089"/>
      <c r="CS46" s="1089"/>
      <c r="CT46" s="1089"/>
      <c r="CU46" s="1089"/>
      <c r="CV46" s="1089"/>
      <c r="CW46" s="1089"/>
      <c r="CX46" s="1089"/>
      <c r="CY46" s="1089"/>
      <c r="CZ46" s="1089"/>
      <c r="DA46" s="1089"/>
      <c r="DB46" s="1089"/>
      <c r="DC46" s="1093"/>
    </row>
    <row r="47" spans="2:109">
      <c r="B47" s="727"/>
      <c r="AN47" s="1084"/>
      <c r="AO47" s="1090"/>
      <c r="AP47" s="1090"/>
      <c r="AQ47" s="1090"/>
      <c r="AR47" s="1090"/>
      <c r="AS47" s="1090"/>
      <c r="AT47" s="1090"/>
      <c r="AU47" s="1090"/>
      <c r="AV47" s="1090"/>
      <c r="AW47" s="1090"/>
      <c r="AX47" s="1090"/>
      <c r="AY47" s="1090"/>
      <c r="AZ47" s="1090"/>
      <c r="BA47" s="1090"/>
      <c r="BB47" s="1090"/>
      <c r="BC47" s="1090"/>
      <c r="BD47" s="1090"/>
      <c r="BE47" s="1090"/>
      <c r="BF47" s="1090"/>
      <c r="BG47" s="1090"/>
      <c r="BH47" s="1090"/>
      <c r="BI47" s="1090"/>
      <c r="BJ47" s="1090"/>
      <c r="BK47" s="1090"/>
      <c r="BL47" s="1090"/>
      <c r="BM47" s="1090"/>
      <c r="BN47" s="1090"/>
      <c r="BO47" s="1090"/>
      <c r="BP47" s="1090"/>
      <c r="BQ47" s="1090"/>
      <c r="BR47" s="1090"/>
      <c r="BS47" s="1090"/>
      <c r="BT47" s="1090"/>
      <c r="BU47" s="1090"/>
      <c r="BV47" s="1090"/>
      <c r="BW47" s="1090"/>
      <c r="BX47" s="1090"/>
      <c r="BY47" s="1090"/>
      <c r="BZ47" s="1090"/>
      <c r="CA47" s="1090"/>
      <c r="CB47" s="1090"/>
      <c r="CC47" s="1090"/>
      <c r="CD47" s="1090"/>
      <c r="CE47" s="1090"/>
      <c r="CF47" s="1090"/>
      <c r="CG47" s="1090"/>
      <c r="CH47" s="1090"/>
      <c r="CI47" s="1090"/>
      <c r="CJ47" s="1090"/>
      <c r="CK47" s="1090"/>
      <c r="CL47" s="1090"/>
      <c r="CM47" s="1090"/>
      <c r="CN47" s="1090"/>
      <c r="CO47" s="1090"/>
      <c r="CP47" s="1090"/>
      <c r="CQ47" s="1090"/>
      <c r="CR47" s="1090"/>
      <c r="CS47" s="1090"/>
      <c r="CT47" s="1090"/>
      <c r="CU47" s="1090"/>
      <c r="CV47" s="1090"/>
      <c r="CW47" s="1090"/>
      <c r="CX47" s="1090"/>
      <c r="CY47" s="1090"/>
      <c r="CZ47" s="1090"/>
      <c r="DA47" s="1090"/>
      <c r="DB47" s="1090"/>
      <c r="DC47" s="1094"/>
    </row>
    <row r="48" spans="2:109">
      <c r="B48" s="727"/>
      <c r="H48" s="1066"/>
      <c r="I48" s="1066"/>
      <c r="J48" s="1066"/>
      <c r="AN48" s="1066"/>
      <c r="AO48" s="1066"/>
      <c r="AP48" s="1066"/>
      <c r="AZ48" s="1066"/>
      <c r="BA48" s="1066"/>
      <c r="BB48" s="1066"/>
      <c r="BL48" s="1066"/>
      <c r="BM48" s="1066"/>
      <c r="BN48" s="1066"/>
      <c r="BX48" s="1066"/>
      <c r="BY48" s="1066"/>
      <c r="BZ48" s="1066"/>
      <c r="CJ48" s="1066"/>
      <c r="CK48" s="1066"/>
      <c r="CL48" s="1066"/>
      <c r="CV48" s="1066"/>
      <c r="CW48" s="1066"/>
      <c r="CX48" s="1066"/>
    </row>
    <row r="49" spans="1:109">
      <c r="B49" s="727"/>
      <c r="AN49" s="363" t="s">
        <v>170</v>
      </c>
    </row>
    <row r="50" spans="1:109">
      <c r="B50" s="727"/>
      <c r="G50" s="1063"/>
      <c r="H50" s="1063"/>
      <c r="I50" s="1063"/>
      <c r="J50" s="1063"/>
      <c r="K50" s="1071"/>
      <c r="L50" s="1071"/>
      <c r="M50" s="1078"/>
      <c r="N50" s="1078"/>
      <c r="AN50" s="1085"/>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7" t="s">
        <v>3</v>
      </c>
      <c r="BQ50" s="1087"/>
      <c r="BR50" s="1087"/>
      <c r="BS50" s="1087"/>
      <c r="BT50" s="1087"/>
      <c r="BU50" s="1087"/>
      <c r="BV50" s="1087"/>
      <c r="BW50" s="1087"/>
      <c r="BX50" s="1087" t="s">
        <v>522</v>
      </c>
      <c r="BY50" s="1087"/>
      <c r="BZ50" s="1087"/>
      <c r="CA50" s="1087"/>
      <c r="CB50" s="1087"/>
      <c r="CC50" s="1087"/>
      <c r="CD50" s="1087"/>
      <c r="CE50" s="1087"/>
      <c r="CF50" s="1087" t="s">
        <v>478</v>
      </c>
      <c r="CG50" s="1087"/>
      <c r="CH50" s="1087"/>
      <c r="CI50" s="1087"/>
      <c r="CJ50" s="1087"/>
      <c r="CK50" s="1087"/>
      <c r="CL50" s="1087"/>
      <c r="CM50" s="1087"/>
      <c r="CN50" s="1087" t="s">
        <v>523</v>
      </c>
      <c r="CO50" s="1087"/>
      <c r="CP50" s="1087"/>
      <c r="CQ50" s="1087"/>
      <c r="CR50" s="1087"/>
      <c r="CS50" s="1087"/>
      <c r="CT50" s="1087"/>
      <c r="CU50" s="1087"/>
      <c r="CV50" s="1087" t="s">
        <v>254</v>
      </c>
      <c r="CW50" s="1087"/>
      <c r="CX50" s="1087"/>
      <c r="CY50" s="1087"/>
      <c r="CZ50" s="1087"/>
      <c r="DA50" s="1087"/>
      <c r="DB50" s="1087"/>
      <c r="DC50" s="1087"/>
    </row>
    <row r="51" spans="1:109" ht="13.5" customHeight="1">
      <c r="B51" s="727"/>
      <c r="G51" s="1064"/>
      <c r="H51" s="1064"/>
      <c r="I51" s="1068"/>
      <c r="J51" s="1068"/>
      <c r="K51" s="1072"/>
      <c r="L51" s="1072"/>
      <c r="M51" s="1072"/>
      <c r="N51" s="1072"/>
      <c r="AM51" s="1066"/>
      <c r="AN51" s="1086" t="s">
        <v>531</v>
      </c>
      <c r="AO51" s="1086"/>
      <c r="AP51" s="1086"/>
      <c r="AQ51" s="1086"/>
      <c r="AR51" s="1086"/>
      <c r="AS51" s="1086"/>
      <c r="AT51" s="1086"/>
      <c r="AU51" s="1086"/>
      <c r="AV51" s="1086"/>
      <c r="AW51" s="1086"/>
      <c r="AX51" s="1086"/>
      <c r="AY51" s="1086"/>
      <c r="AZ51" s="1086"/>
      <c r="BA51" s="1086"/>
      <c r="BB51" s="1086" t="s">
        <v>533</v>
      </c>
      <c r="BC51" s="1086"/>
      <c r="BD51" s="1086"/>
      <c r="BE51" s="1086"/>
      <c r="BF51" s="1086"/>
      <c r="BG51" s="1086"/>
      <c r="BH51" s="1086"/>
      <c r="BI51" s="1086"/>
      <c r="BJ51" s="1086"/>
      <c r="BK51" s="1086"/>
      <c r="BL51" s="1086"/>
      <c r="BM51" s="1086"/>
      <c r="BN51" s="1086"/>
      <c r="BO51" s="1086"/>
      <c r="BP51" s="1091">
        <v>82.2</v>
      </c>
      <c r="BQ51" s="1091"/>
      <c r="BR51" s="1091"/>
      <c r="BS51" s="1091"/>
      <c r="BT51" s="1091"/>
      <c r="BU51" s="1091"/>
      <c r="BV51" s="1091"/>
      <c r="BW51" s="1091"/>
      <c r="BX51" s="1091">
        <v>62.5</v>
      </c>
      <c r="BY51" s="1091"/>
      <c r="BZ51" s="1091"/>
      <c r="CA51" s="1091"/>
      <c r="CB51" s="1091"/>
      <c r="CC51" s="1091"/>
      <c r="CD51" s="1091"/>
      <c r="CE51" s="1091"/>
      <c r="CF51" s="1091">
        <v>39.6</v>
      </c>
      <c r="CG51" s="1091"/>
      <c r="CH51" s="1091"/>
      <c r="CI51" s="1091"/>
      <c r="CJ51" s="1091"/>
      <c r="CK51" s="1091"/>
      <c r="CL51" s="1091"/>
      <c r="CM51" s="1091"/>
      <c r="CN51" s="1091"/>
      <c r="CO51" s="1091"/>
      <c r="CP51" s="1091"/>
      <c r="CQ51" s="1091"/>
      <c r="CR51" s="1091"/>
      <c r="CS51" s="1091"/>
      <c r="CT51" s="1091"/>
      <c r="CU51" s="1091"/>
      <c r="CV51" s="1091"/>
      <c r="CW51" s="1091"/>
      <c r="CX51" s="1091"/>
      <c r="CY51" s="1091"/>
      <c r="CZ51" s="1091"/>
      <c r="DA51" s="1091"/>
      <c r="DB51" s="1091"/>
      <c r="DC51" s="1091"/>
    </row>
    <row r="52" spans="1:109">
      <c r="B52" s="727"/>
      <c r="G52" s="1064"/>
      <c r="H52" s="1064"/>
      <c r="I52" s="1068"/>
      <c r="J52" s="1068"/>
      <c r="K52" s="1072"/>
      <c r="L52" s="1072"/>
      <c r="M52" s="1072"/>
      <c r="N52" s="1072"/>
      <c r="AM52" s="1066"/>
      <c r="AN52" s="1086"/>
      <c r="AO52" s="1086"/>
      <c r="AP52" s="1086"/>
      <c r="AQ52" s="1086"/>
      <c r="AR52" s="1086"/>
      <c r="AS52" s="1086"/>
      <c r="AT52" s="1086"/>
      <c r="AU52" s="1086"/>
      <c r="AV52" s="1086"/>
      <c r="AW52" s="1086"/>
      <c r="AX52" s="1086"/>
      <c r="AY52" s="1086"/>
      <c r="AZ52" s="1086"/>
      <c r="BA52" s="1086"/>
      <c r="BB52" s="1086"/>
      <c r="BC52" s="1086"/>
      <c r="BD52" s="1086"/>
      <c r="BE52" s="1086"/>
      <c r="BF52" s="1086"/>
      <c r="BG52" s="1086"/>
      <c r="BH52" s="1086"/>
      <c r="BI52" s="1086"/>
      <c r="BJ52" s="1086"/>
      <c r="BK52" s="1086"/>
      <c r="BL52" s="1086"/>
      <c r="BM52" s="1086"/>
      <c r="BN52" s="1086"/>
      <c r="BO52" s="1086"/>
      <c r="BP52" s="1091"/>
      <c r="BQ52" s="1091"/>
      <c r="BR52" s="1091"/>
      <c r="BS52" s="1091"/>
      <c r="BT52" s="1091"/>
      <c r="BU52" s="1091"/>
      <c r="BV52" s="1091"/>
      <c r="BW52" s="1091"/>
      <c r="BX52" s="1091"/>
      <c r="BY52" s="1091"/>
      <c r="BZ52" s="1091"/>
      <c r="CA52" s="1091"/>
      <c r="CB52" s="1091"/>
      <c r="CC52" s="1091"/>
      <c r="CD52" s="1091"/>
      <c r="CE52" s="1091"/>
      <c r="CF52" s="1091"/>
      <c r="CG52" s="1091"/>
      <c r="CH52" s="1091"/>
      <c r="CI52" s="1091"/>
      <c r="CJ52" s="1091"/>
      <c r="CK52" s="1091"/>
      <c r="CL52" s="1091"/>
      <c r="CM52" s="1091"/>
      <c r="CN52" s="1091"/>
      <c r="CO52" s="1091"/>
      <c r="CP52" s="1091"/>
      <c r="CQ52" s="1091"/>
      <c r="CR52" s="1091"/>
      <c r="CS52" s="1091"/>
      <c r="CT52" s="1091"/>
      <c r="CU52" s="1091"/>
      <c r="CV52" s="1091"/>
      <c r="CW52" s="1091"/>
      <c r="CX52" s="1091"/>
      <c r="CY52" s="1091"/>
      <c r="CZ52" s="1091"/>
      <c r="DA52" s="1091"/>
      <c r="DB52" s="1091"/>
      <c r="DC52" s="1091"/>
    </row>
    <row r="53" spans="1:109">
      <c r="A53" s="1053"/>
      <c r="B53" s="727"/>
      <c r="G53" s="1064"/>
      <c r="H53" s="1064"/>
      <c r="I53" s="1063"/>
      <c r="J53" s="1063"/>
      <c r="K53" s="1072"/>
      <c r="L53" s="1072"/>
      <c r="M53" s="1072"/>
      <c r="N53" s="1072"/>
      <c r="AM53" s="1066"/>
      <c r="AN53" s="1086"/>
      <c r="AO53" s="1086"/>
      <c r="AP53" s="1086"/>
      <c r="AQ53" s="1086"/>
      <c r="AR53" s="1086"/>
      <c r="AS53" s="1086"/>
      <c r="AT53" s="1086"/>
      <c r="AU53" s="1086"/>
      <c r="AV53" s="1086"/>
      <c r="AW53" s="1086"/>
      <c r="AX53" s="1086"/>
      <c r="AY53" s="1086"/>
      <c r="AZ53" s="1086"/>
      <c r="BA53" s="1086"/>
      <c r="BB53" s="1086" t="s">
        <v>534</v>
      </c>
      <c r="BC53" s="1086"/>
      <c r="BD53" s="1086"/>
      <c r="BE53" s="1086"/>
      <c r="BF53" s="1086"/>
      <c r="BG53" s="1086"/>
      <c r="BH53" s="1086"/>
      <c r="BI53" s="1086"/>
      <c r="BJ53" s="1086"/>
      <c r="BK53" s="1086"/>
      <c r="BL53" s="1086"/>
      <c r="BM53" s="1086"/>
      <c r="BN53" s="1086"/>
      <c r="BO53" s="1086"/>
      <c r="BP53" s="1091">
        <v>65.900000000000006</v>
      </c>
      <c r="BQ53" s="1091"/>
      <c r="BR53" s="1091"/>
      <c r="BS53" s="1091"/>
      <c r="BT53" s="1091"/>
      <c r="BU53" s="1091"/>
      <c r="BV53" s="1091"/>
      <c r="BW53" s="1091"/>
      <c r="BX53" s="1091">
        <v>66.2</v>
      </c>
      <c r="BY53" s="1091"/>
      <c r="BZ53" s="1091"/>
      <c r="CA53" s="1091"/>
      <c r="CB53" s="1091"/>
      <c r="CC53" s="1091"/>
      <c r="CD53" s="1091"/>
      <c r="CE53" s="1091"/>
      <c r="CF53" s="1091">
        <v>69.400000000000006</v>
      </c>
      <c r="CG53" s="1091"/>
      <c r="CH53" s="1091"/>
      <c r="CI53" s="1091"/>
      <c r="CJ53" s="1091"/>
      <c r="CK53" s="1091"/>
      <c r="CL53" s="1091"/>
      <c r="CM53" s="1091"/>
      <c r="CN53" s="1091">
        <v>70.5</v>
      </c>
      <c r="CO53" s="1091"/>
      <c r="CP53" s="1091"/>
      <c r="CQ53" s="1091"/>
      <c r="CR53" s="1091"/>
      <c r="CS53" s="1091"/>
      <c r="CT53" s="1091"/>
      <c r="CU53" s="1091"/>
      <c r="CV53" s="1091">
        <v>71.900000000000006</v>
      </c>
      <c r="CW53" s="1091"/>
      <c r="CX53" s="1091"/>
      <c r="CY53" s="1091"/>
      <c r="CZ53" s="1091"/>
      <c r="DA53" s="1091"/>
      <c r="DB53" s="1091"/>
      <c r="DC53" s="1091"/>
    </row>
    <row r="54" spans="1:109">
      <c r="A54" s="1053"/>
      <c r="B54" s="727"/>
      <c r="G54" s="1064"/>
      <c r="H54" s="1064"/>
      <c r="I54" s="1063"/>
      <c r="J54" s="1063"/>
      <c r="K54" s="1072"/>
      <c r="L54" s="1072"/>
      <c r="M54" s="1072"/>
      <c r="N54" s="1072"/>
      <c r="AM54" s="1066"/>
      <c r="AN54" s="1086"/>
      <c r="AO54" s="1086"/>
      <c r="AP54" s="1086"/>
      <c r="AQ54" s="1086"/>
      <c r="AR54" s="1086"/>
      <c r="AS54" s="1086"/>
      <c r="AT54" s="1086"/>
      <c r="AU54" s="1086"/>
      <c r="AV54" s="1086"/>
      <c r="AW54" s="1086"/>
      <c r="AX54" s="1086"/>
      <c r="AY54" s="1086"/>
      <c r="AZ54" s="1086"/>
      <c r="BA54" s="1086"/>
      <c r="BB54" s="1086"/>
      <c r="BC54" s="1086"/>
      <c r="BD54" s="1086"/>
      <c r="BE54" s="1086"/>
      <c r="BF54" s="1086"/>
      <c r="BG54" s="1086"/>
      <c r="BH54" s="1086"/>
      <c r="BI54" s="1086"/>
      <c r="BJ54" s="1086"/>
      <c r="BK54" s="1086"/>
      <c r="BL54" s="1086"/>
      <c r="BM54" s="1086"/>
      <c r="BN54" s="1086"/>
      <c r="BO54" s="1086"/>
      <c r="BP54" s="1091"/>
      <c r="BQ54" s="1091"/>
      <c r="BR54" s="1091"/>
      <c r="BS54" s="1091"/>
      <c r="BT54" s="1091"/>
      <c r="BU54" s="1091"/>
      <c r="BV54" s="1091"/>
      <c r="BW54" s="1091"/>
      <c r="BX54" s="1091"/>
      <c r="BY54" s="1091"/>
      <c r="BZ54" s="1091"/>
      <c r="CA54" s="1091"/>
      <c r="CB54" s="1091"/>
      <c r="CC54" s="1091"/>
      <c r="CD54" s="1091"/>
      <c r="CE54" s="1091"/>
      <c r="CF54" s="1091"/>
      <c r="CG54" s="1091"/>
      <c r="CH54" s="1091"/>
      <c r="CI54" s="1091"/>
      <c r="CJ54" s="1091"/>
      <c r="CK54" s="1091"/>
      <c r="CL54" s="1091"/>
      <c r="CM54" s="1091"/>
      <c r="CN54" s="1091"/>
      <c r="CO54" s="1091"/>
      <c r="CP54" s="1091"/>
      <c r="CQ54" s="1091"/>
      <c r="CR54" s="1091"/>
      <c r="CS54" s="1091"/>
      <c r="CT54" s="1091"/>
      <c r="CU54" s="1091"/>
      <c r="CV54" s="1091"/>
      <c r="CW54" s="1091"/>
      <c r="CX54" s="1091"/>
      <c r="CY54" s="1091"/>
      <c r="CZ54" s="1091"/>
      <c r="DA54" s="1091"/>
      <c r="DB54" s="1091"/>
      <c r="DC54" s="1091"/>
    </row>
    <row r="55" spans="1:109">
      <c r="A55" s="1053"/>
      <c r="B55" s="727"/>
      <c r="G55" s="1063"/>
      <c r="H55" s="1063"/>
      <c r="I55" s="1063"/>
      <c r="J55" s="1063"/>
      <c r="K55" s="1072"/>
      <c r="L55" s="1072"/>
      <c r="M55" s="1072"/>
      <c r="N55" s="1072"/>
      <c r="AN55" s="1087" t="s">
        <v>508</v>
      </c>
      <c r="AO55" s="1087"/>
      <c r="AP55" s="1087"/>
      <c r="AQ55" s="1087"/>
      <c r="AR55" s="1087"/>
      <c r="AS55" s="1087"/>
      <c r="AT55" s="1087"/>
      <c r="AU55" s="1087"/>
      <c r="AV55" s="1087"/>
      <c r="AW55" s="1087"/>
      <c r="AX55" s="1087"/>
      <c r="AY55" s="1087"/>
      <c r="AZ55" s="1087"/>
      <c r="BA55" s="1087"/>
      <c r="BB55" s="1086" t="s">
        <v>533</v>
      </c>
      <c r="BC55" s="1086"/>
      <c r="BD55" s="1086"/>
      <c r="BE55" s="1086"/>
      <c r="BF55" s="1086"/>
      <c r="BG55" s="1086"/>
      <c r="BH55" s="1086"/>
      <c r="BI55" s="1086"/>
      <c r="BJ55" s="1086"/>
      <c r="BK55" s="1086"/>
      <c r="BL55" s="1086"/>
      <c r="BM55" s="1086"/>
      <c r="BN55" s="1086"/>
      <c r="BO55" s="1086"/>
      <c r="BP55" s="1091">
        <v>3</v>
      </c>
      <c r="BQ55" s="1091"/>
      <c r="BR55" s="1091"/>
      <c r="BS55" s="1091"/>
      <c r="BT55" s="1091"/>
      <c r="BU55" s="1091"/>
      <c r="BV55" s="1091"/>
      <c r="BW55" s="1091"/>
      <c r="BX55" s="1091">
        <v>3.4</v>
      </c>
      <c r="BY55" s="1091"/>
      <c r="BZ55" s="1091"/>
      <c r="CA55" s="1091"/>
      <c r="CB55" s="1091"/>
      <c r="CC55" s="1091"/>
      <c r="CD55" s="1091"/>
      <c r="CE55" s="1091"/>
      <c r="CF55" s="1091">
        <v>0</v>
      </c>
      <c r="CG55" s="1091"/>
      <c r="CH55" s="1091"/>
      <c r="CI55" s="1091"/>
      <c r="CJ55" s="1091"/>
      <c r="CK55" s="1091"/>
      <c r="CL55" s="1091"/>
      <c r="CM55" s="1091"/>
      <c r="CN55" s="1091">
        <v>0</v>
      </c>
      <c r="CO55" s="1091"/>
      <c r="CP55" s="1091"/>
      <c r="CQ55" s="1091"/>
      <c r="CR55" s="1091"/>
      <c r="CS55" s="1091"/>
      <c r="CT55" s="1091"/>
      <c r="CU55" s="1091"/>
      <c r="CV55" s="1091">
        <v>0</v>
      </c>
      <c r="CW55" s="1091"/>
      <c r="CX55" s="1091"/>
      <c r="CY55" s="1091"/>
      <c r="CZ55" s="1091"/>
      <c r="DA55" s="1091"/>
      <c r="DB55" s="1091"/>
      <c r="DC55" s="1091"/>
    </row>
    <row r="56" spans="1:109">
      <c r="A56" s="1053"/>
      <c r="B56" s="727"/>
      <c r="G56" s="1063"/>
      <c r="H56" s="1063"/>
      <c r="I56" s="1063"/>
      <c r="J56" s="1063"/>
      <c r="K56" s="1072"/>
      <c r="L56" s="1072"/>
      <c r="M56" s="1072"/>
      <c r="N56" s="1072"/>
      <c r="AN56" s="1087"/>
      <c r="AO56" s="1087"/>
      <c r="AP56" s="1087"/>
      <c r="AQ56" s="1087"/>
      <c r="AR56" s="1087"/>
      <c r="AS56" s="1087"/>
      <c r="AT56" s="1087"/>
      <c r="AU56" s="1087"/>
      <c r="AV56" s="1087"/>
      <c r="AW56" s="1087"/>
      <c r="AX56" s="1087"/>
      <c r="AY56" s="1087"/>
      <c r="AZ56" s="1087"/>
      <c r="BA56" s="1087"/>
      <c r="BB56" s="1086"/>
      <c r="BC56" s="1086"/>
      <c r="BD56" s="1086"/>
      <c r="BE56" s="1086"/>
      <c r="BF56" s="1086"/>
      <c r="BG56" s="1086"/>
      <c r="BH56" s="1086"/>
      <c r="BI56" s="1086"/>
      <c r="BJ56" s="1086"/>
      <c r="BK56" s="1086"/>
      <c r="BL56" s="1086"/>
      <c r="BM56" s="1086"/>
      <c r="BN56" s="1086"/>
      <c r="BO56" s="1086"/>
      <c r="BP56" s="1091"/>
      <c r="BQ56" s="1091"/>
      <c r="BR56" s="1091"/>
      <c r="BS56" s="1091"/>
      <c r="BT56" s="1091"/>
      <c r="BU56" s="1091"/>
      <c r="BV56" s="1091"/>
      <c r="BW56" s="1091"/>
      <c r="BX56" s="1091"/>
      <c r="BY56" s="1091"/>
      <c r="BZ56" s="1091"/>
      <c r="CA56" s="1091"/>
      <c r="CB56" s="1091"/>
      <c r="CC56" s="1091"/>
      <c r="CD56" s="1091"/>
      <c r="CE56" s="1091"/>
      <c r="CF56" s="1091"/>
      <c r="CG56" s="1091"/>
      <c r="CH56" s="1091"/>
      <c r="CI56" s="1091"/>
      <c r="CJ56" s="1091"/>
      <c r="CK56" s="1091"/>
      <c r="CL56" s="1091"/>
      <c r="CM56" s="1091"/>
      <c r="CN56" s="1091"/>
      <c r="CO56" s="1091"/>
      <c r="CP56" s="1091"/>
      <c r="CQ56" s="1091"/>
      <c r="CR56" s="1091"/>
      <c r="CS56" s="1091"/>
      <c r="CT56" s="1091"/>
      <c r="CU56" s="1091"/>
      <c r="CV56" s="1091"/>
      <c r="CW56" s="1091"/>
      <c r="CX56" s="1091"/>
      <c r="CY56" s="1091"/>
      <c r="CZ56" s="1091"/>
      <c r="DA56" s="1091"/>
      <c r="DB56" s="1091"/>
      <c r="DC56" s="1091"/>
    </row>
    <row r="57" spans="1:109" s="1053" customFormat="1">
      <c r="B57" s="1059"/>
      <c r="G57" s="1063"/>
      <c r="H57" s="1063"/>
      <c r="I57" s="1069"/>
      <c r="J57" s="1069"/>
      <c r="K57" s="1072"/>
      <c r="L57" s="1072"/>
      <c r="M57" s="1072"/>
      <c r="N57" s="1072"/>
      <c r="AM57" s="363"/>
      <c r="AN57" s="1087"/>
      <c r="AO57" s="1087"/>
      <c r="AP57" s="1087"/>
      <c r="AQ57" s="1087"/>
      <c r="AR57" s="1087"/>
      <c r="AS57" s="1087"/>
      <c r="AT57" s="1087"/>
      <c r="AU57" s="1087"/>
      <c r="AV57" s="1087"/>
      <c r="AW57" s="1087"/>
      <c r="AX57" s="1087"/>
      <c r="AY57" s="1087"/>
      <c r="AZ57" s="1087"/>
      <c r="BA57" s="1087"/>
      <c r="BB57" s="1086" t="s">
        <v>534</v>
      </c>
      <c r="BC57" s="1086"/>
      <c r="BD57" s="1086"/>
      <c r="BE57" s="1086"/>
      <c r="BF57" s="1086"/>
      <c r="BG57" s="1086"/>
      <c r="BH57" s="1086"/>
      <c r="BI57" s="1086"/>
      <c r="BJ57" s="1086"/>
      <c r="BK57" s="1086"/>
      <c r="BL57" s="1086"/>
      <c r="BM57" s="1086"/>
      <c r="BN57" s="1086"/>
      <c r="BO57" s="1086"/>
      <c r="BP57" s="1091">
        <v>63.3</v>
      </c>
      <c r="BQ57" s="1091"/>
      <c r="BR57" s="1091"/>
      <c r="BS57" s="1091"/>
      <c r="BT57" s="1091"/>
      <c r="BU57" s="1091"/>
      <c r="BV57" s="1091"/>
      <c r="BW57" s="1091"/>
      <c r="BX57" s="1091">
        <v>62.8</v>
      </c>
      <c r="BY57" s="1091"/>
      <c r="BZ57" s="1091"/>
      <c r="CA57" s="1091"/>
      <c r="CB57" s="1091"/>
      <c r="CC57" s="1091"/>
      <c r="CD57" s="1091"/>
      <c r="CE57" s="1091"/>
      <c r="CF57" s="1091">
        <v>62.7</v>
      </c>
      <c r="CG57" s="1091"/>
      <c r="CH57" s="1091"/>
      <c r="CI57" s="1091"/>
      <c r="CJ57" s="1091"/>
      <c r="CK57" s="1091"/>
      <c r="CL57" s="1091"/>
      <c r="CM57" s="1091"/>
      <c r="CN57" s="1091">
        <v>63.1</v>
      </c>
      <c r="CO57" s="1091"/>
      <c r="CP57" s="1091"/>
      <c r="CQ57" s="1091"/>
      <c r="CR57" s="1091"/>
      <c r="CS57" s="1091"/>
      <c r="CT57" s="1091"/>
      <c r="CU57" s="1091"/>
      <c r="CV57" s="1091">
        <v>63.8</v>
      </c>
      <c r="CW57" s="1091"/>
      <c r="CX57" s="1091"/>
      <c r="CY57" s="1091"/>
      <c r="CZ57" s="1091"/>
      <c r="DA57" s="1091"/>
      <c r="DB57" s="1091"/>
      <c r="DC57" s="1091"/>
      <c r="DD57" s="1096"/>
      <c r="DE57" s="1059"/>
    </row>
    <row r="58" spans="1:109" s="1053" customFormat="1">
      <c r="A58" s="363"/>
      <c r="B58" s="1059"/>
      <c r="G58" s="1063"/>
      <c r="H58" s="1063"/>
      <c r="I58" s="1069"/>
      <c r="J58" s="1069"/>
      <c r="K58" s="1072"/>
      <c r="L58" s="1072"/>
      <c r="M58" s="1072"/>
      <c r="N58" s="1072"/>
      <c r="AM58" s="363"/>
      <c r="AN58" s="1087"/>
      <c r="AO58" s="1087"/>
      <c r="AP58" s="1087"/>
      <c r="AQ58" s="1087"/>
      <c r="AR58" s="1087"/>
      <c r="AS58" s="1087"/>
      <c r="AT58" s="1087"/>
      <c r="AU58" s="1087"/>
      <c r="AV58" s="1087"/>
      <c r="AW58" s="1087"/>
      <c r="AX58" s="1087"/>
      <c r="AY58" s="1087"/>
      <c r="AZ58" s="1087"/>
      <c r="BA58" s="1087"/>
      <c r="BB58" s="1086"/>
      <c r="BC58" s="1086"/>
      <c r="BD58" s="1086"/>
      <c r="BE58" s="1086"/>
      <c r="BF58" s="1086"/>
      <c r="BG58" s="1086"/>
      <c r="BH58" s="1086"/>
      <c r="BI58" s="1086"/>
      <c r="BJ58" s="1086"/>
      <c r="BK58" s="1086"/>
      <c r="BL58" s="1086"/>
      <c r="BM58" s="1086"/>
      <c r="BN58" s="1086"/>
      <c r="BO58" s="1086"/>
      <c r="BP58" s="1091"/>
      <c r="BQ58" s="1091"/>
      <c r="BR58" s="1091"/>
      <c r="BS58" s="1091"/>
      <c r="BT58" s="1091"/>
      <c r="BU58" s="1091"/>
      <c r="BV58" s="1091"/>
      <c r="BW58" s="1091"/>
      <c r="BX58" s="1091"/>
      <c r="BY58" s="1091"/>
      <c r="BZ58" s="1091"/>
      <c r="CA58" s="1091"/>
      <c r="CB58" s="1091"/>
      <c r="CC58" s="1091"/>
      <c r="CD58" s="1091"/>
      <c r="CE58" s="1091"/>
      <c r="CF58" s="1091"/>
      <c r="CG58" s="1091"/>
      <c r="CH58" s="1091"/>
      <c r="CI58" s="1091"/>
      <c r="CJ58" s="1091"/>
      <c r="CK58" s="1091"/>
      <c r="CL58" s="1091"/>
      <c r="CM58" s="1091"/>
      <c r="CN58" s="1091"/>
      <c r="CO58" s="1091"/>
      <c r="CP58" s="1091"/>
      <c r="CQ58" s="1091"/>
      <c r="CR58" s="1091"/>
      <c r="CS58" s="1091"/>
      <c r="CT58" s="1091"/>
      <c r="CU58" s="1091"/>
      <c r="CV58" s="1091"/>
      <c r="CW58" s="1091"/>
      <c r="CX58" s="1091"/>
      <c r="CY58" s="1091"/>
      <c r="CZ58" s="1091"/>
      <c r="DA58" s="1091"/>
      <c r="DB58" s="1091"/>
      <c r="DC58" s="1091"/>
      <c r="DD58" s="1096"/>
      <c r="DE58" s="1059"/>
    </row>
    <row r="59" spans="1:109" s="1053" customFormat="1">
      <c r="A59" s="363"/>
      <c r="B59" s="1059"/>
      <c r="K59" s="1073"/>
      <c r="L59" s="1073"/>
      <c r="M59" s="1073"/>
      <c r="N59" s="1073"/>
      <c r="AQ59" s="1073"/>
      <c r="AR59" s="1073"/>
      <c r="AS59" s="1073"/>
      <c r="AT59" s="1073"/>
      <c r="BC59" s="1073"/>
      <c r="BD59" s="1073"/>
      <c r="BE59" s="1073"/>
      <c r="BF59" s="1073"/>
      <c r="BO59" s="1073"/>
      <c r="BP59" s="1073"/>
      <c r="BQ59" s="1073"/>
      <c r="BR59" s="1073"/>
      <c r="CA59" s="1073"/>
      <c r="CB59" s="1073"/>
      <c r="CC59" s="1073"/>
      <c r="CD59" s="1073"/>
      <c r="CM59" s="1073"/>
      <c r="CN59" s="1073"/>
      <c r="CO59" s="1073"/>
      <c r="CP59" s="1073"/>
      <c r="CY59" s="1073"/>
      <c r="CZ59" s="1073"/>
      <c r="DA59" s="1073"/>
      <c r="DB59" s="1073"/>
      <c r="DC59" s="1073"/>
      <c r="DD59" s="1096"/>
      <c r="DE59" s="1059"/>
    </row>
    <row r="60" spans="1:109" s="1053" customFormat="1">
      <c r="A60" s="363"/>
      <c r="B60" s="1059"/>
      <c r="K60" s="1073"/>
      <c r="L60" s="1073"/>
      <c r="M60" s="1073"/>
      <c r="N60" s="1073"/>
      <c r="AQ60" s="1073"/>
      <c r="AR60" s="1073"/>
      <c r="AS60" s="1073"/>
      <c r="AT60" s="1073"/>
      <c r="BC60" s="1073"/>
      <c r="BD60" s="1073"/>
      <c r="BE60" s="1073"/>
      <c r="BF60" s="1073"/>
      <c r="BO60" s="1073"/>
      <c r="BP60" s="1073"/>
      <c r="BQ60" s="1073"/>
      <c r="BR60" s="1073"/>
      <c r="CA60" s="1073"/>
      <c r="CB60" s="1073"/>
      <c r="CC60" s="1073"/>
      <c r="CD60" s="1073"/>
      <c r="CM60" s="1073"/>
      <c r="CN60" s="1073"/>
      <c r="CO60" s="1073"/>
      <c r="CP60" s="1073"/>
      <c r="CY60" s="1073"/>
      <c r="CZ60" s="1073"/>
      <c r="DA60" s="1073"/>
      <c r="DB60" s="1073"/>
      <c r="DC60" s="1073"/>
      <c r="DD60" s="1096"/>
      <c r="DE60" s="1059"/>
    </row>
    <row r="61" spans="1:109" s="1053" customFormat="1">
      <c r="A61" s="363"/>
      <c r="B61" s="1060"/>
      <c r="C61" s="1061"/>
      <c r="D61" s="1061"/>
      <c r="E61" s="1061"/>
      <c r="F61" s="1061"/>
      <c r="G61" s="1061"/>
      <c r="H61" s="1061"/>
      <c r="I61" s="1061"/>
      <c r="J61" s="1061"/>
      <c r="K61" s="1061"/>
      <c r="L61" s="1061"/>
      <c r="M61" s="1079"/>
      <c r="N61" s="1079"/>
      <c r="O61" s="1061"/>
      <c r="P61" s="1061"/>
      <c r="Q61" s="1061"/>
      <c r="R61" s="1061"/>
      <c r="S61" s="1061"/>
      <c r="T61" s="1061"/>
      <c r="U61" s="1061"/>
      <c r="V61" s="1061"/>
      <c r="W61" s="1061"/>
      <c r="X61" s="1061"/>
      <c r="Y61" s="1061"/>
      <c r="Z61" s="1061"/>
      <c r="AA61" s="1061"/>
      <c r="AB61" s="1061"/>
      <c r="AC61" s="1061"/>
      <c r="AD61" s="1061"/>
      <c r="AE61" s="1061"/>
      <c r="AF61" s="1061"/>
      <c r="AG61" s="1061"/>
      <c r="AH61" s="1061"/>
      <c r="AI61" s="1061"/>
      <c r="AJ61" s="1061"/>
      <c r="AK61" s="1061"/>
      <c r="AL61" s="1061"/>
      <c r="AM61" s="1061"/>
      <c r="AN61" s="1061"/>
      <c r="AO61" s="1061"/>
      <c r="AP61" s="1061"/>
      <c r="AQ61" s="1061"/>
      <c r="AR61" s="1061"/>
      <c r="AS61" s="1079"/>
      <c r="AT61" s="1079"/>
      <c r="AU61" s="1061"/>
      <c r="AV61" s="1061"/>
      <c r="AW61" s="1061"/>
      <c r="AX61" s="1061"/>
      <c r="AY61" s="1061"/>
      <c r="AZ61" s="1061"/>
      <c r="BA61" s="1061"/>
      <c r="BB61" s="1061"/>
      <c r="BC61" s="1061"/>
      <c r="BD61" s="1061"/>
      <c r="BE61" s="1079"/>
      <c r="BF61" s="1079"/>
      <c r="BG61" s="1061"/>
      <c r="BH61" s="1061"/>
      <c r="BI61" s="1061"/>
      <c r="BJ61" s="1061"/>
      <c r="BK61" s="1061"/>
      <c r="BL61" s="1061"/>
      <c r="BM61" s="1061"/>
      <c r="BN61" s="1061"/>
      <c r="BO61" s="1061"/>
      <c r="BP61" s="1061"/>
      <c r="BQ61" s="1079"/>
      <c r="BR61" s="1079"/>
      <c r="BS61" s="1061"/>
      <c r="BT61" s="1061"/>
      <c r="BU61" s="1061"/>
      <c r="BV61" s="1061"/>
      <c r="BW61" s="1061"/>
      <c r="BX61" s="1061"/>
      <c r="BY61" s="1061"/>
      <c r="BZ61" s="1061"/>
      <c r="CA61" s="1061"/>
      <c r="CB61" s="1061"/>
      <c r="CC61" s="1079"/>
      <c r="CD61" s="1079"/>
      <c r="CE61" s="1061"/>
      <c r="CF61" s="1061"/>
      <c r="CG61" s="1061"/>
      <c r="CH61" s="1061"/>
      <c r="CI61" s="1061"/>
      <c r="CJ61" s="1061"/>
      <c r="CK61" s="1061"/>
      <c r="CL61" s="1061"/>
      <c r="CM61" s="1061"/>
      <c r="CN61" s="1061"/>
      <c r="CO61" s="1079"/>
      <c r="CP61" s="1079"/>
      <c r="CQ61" s="1061"/>
      <c r="CR61" s="1061"/>
      <c r="CS61" s="1061"/>
      <c r="CT61" s="1061"/>
      <c r="CU61" s="1061"/>
      <c r="CV61" s="1061"/>
      <c r="CW61" s="1061"/>
      <c r="CX61" s="1061"/>
      <c r="CY61" s="1061"/>
      <c r="CZ61" s="1061"/>
      <c r="DA61" s="1079"/>
      <c r="DB61" s="1079"/>
      <c r="DC61" s="1079"/>
      <c r="DD61" s="1097"/>
      <c r="DE61" s="1059"/>
    </row>
    <row r="62" spans="1:109">
      <c r="B62" s="1058"/>
      <c r="C62" s="1058"/>
      <c r="D62" s="1058"/>
      <c r="E62" s="1058"/>
      <c r="F62" s="1058"/>
      <c r="G62" s="1058"/>
      <c r="H62" s="1058"/>
      <c r="I62" s="1058"/>
      <c r="J62" s="1058"/>
      <c r="K62" s="1058"/>
      <c r="L62" s="1058"/>
      <c r="M62" s="1058"/>
      <c r="N62" s="1058"/>
      <c r="O62" s="1058"/>
      <c r="P62" s="1058"/>
      <c r="Q62" s="1058"/>
      <c r="R62" s="1058"/>
      <c r="S62" s="1058"/>
      <c r="T62" s="1058"/>
      <c r="U62" s="1058"/>
      <c r="V62" s="1058"/>
      <c r="W62" s="1058"/>
      <c r="X62" s="1058"/>
      <c r="Y62" s="1058"/>
      <c r="Z62" s="1058"/>
      <c r="AA62" s="1058"/>
      <c r="AB62" s="1058"/>
      <c r="AC62" s="1058"/>
      <c r="AD62" s="1058"/>
      <c r="AE62" s="1058"/>
      <c r="AF62" s="1058"/>
      <c r="AG62" s="1058"/>
      <c r="AH62" s="1058"/>
      <c r="AI62" s="1058"/>
      <c r="AJ62" s="1058"/>
      <c r="AK62" s="1058"/>
      <c r="AL62" s="1058"/>
      <c r="AM62" s="1058"/>
      <c r="AN62" s="1058"/>
      <c r="AO62" s="1058"/>
      <c r="AP62" s="1058"/>
      <c r="AQ62" s="1058"/>
      <c r="AR62" s="1058"/>
      <c r="AS62" s="1058"/>
      <c r="AT62" s="1058"/>
      <c r="AU62" s="1058"/>
      <c r="AV62" s="1058"/>
      <c r="AW62" s="1058"/>
      <c r="AX62" s="1058"/>
      <c r="AY62" s="1058"/>
      <c r="AZ62" s="1058"/>
      <c r="BA62" s="1058"/>
      <c r="BB62" s="1058"/>
      <c r="BC62" s="1058"/>
      <c r="BD62" s="1058"/>
      <c r="BE62" s="1058"/>
      <c r="BF62" s="1058"/>
      <c r="BG62" s="1058"/>
      <c r="BH62" s="1058"/>
      <c r="BI62" s="1058"/>
      <c r="BJ62" s="1058"/>
      <c r="BK62" s="1058"/>
      <c r="BL62" s="1058"/>
      <c r="BM62" s="1058"/>
      <c r="BN62" s="1058"/>
      <c r="BO62" s="1058"/>
      <c r="BP62" s="1058"/>
      <c r="BQ62" s="1058"/>
      <c r="BR62" s="1058"/>
      <c r="BS62" s="1058"/>
      <c r="BT62" s="1058"/>
      <c r="BU62" s="1058"/>
      <c r="BV62" s="1058"/>
      <c r="BW62" s="1058"/>
      <c r="BX62" s="1058"/>
      <c r="BY62" s="1058"/>
      <c r="BZ62" s="1058"/>
      <c r="CA62" s="1058"/>
      <c r="CB62" s="1058"/>
      <c r="CC62" s="1058"/>
      <c r="CD62" s="1058"/>
      <c r="CE62" s="1058"/>
      <c r="CF62" s="1058"/>
      <c r="CG62" s="1058"/>
      <c r="CH62" s="1058"/>
      <c r="CI62" s="1058"/>
      <c r="CJ62" s="1058"/>
      <c r="CK62" s="1058"/>
      <c r="CL62" s="1058"/>
      <c r="CM62" s="1058"/>
      <c r="CN62" s="1058"/>
      <c r="CO62" s="1058"/>
      <c r="CP62" s="1058"/>
      <c r="CQ62" s="1058"/>
      <c r="CR62" s="1058"/>
      <c r="CS62" s="1058"/>
      <c r="CT62" s="1058"/>
      <c r="CU62" s="1058"/>
      <c r="CV62" s="1058"/>
      <c r="CW62" s="1058"/>
      <c r="CX62" s="1058"/>
      <c r="CY62" s="1058"/>
      <c r="CZ62" s="1058"/>
      <c r="DA62" s="1058"/>
      <c r="DB62" s="1058"/>
      <c r="DC62" s="1058"/>
      <c r="DD62" s="1058"/>
      <c r="DE62" s="738"/>
    </row>
    <row r="63" spans="1:109" ht="17.25">
      <c r="B63" s="736" t="s">
        <v>331</v>
      </c>
    </row>
    <row r="64" spans="1:109">
      <c r="B64" s="727"/>
      <c r="G64" s="1062"/>
      <c r="N64" s="1081"/>
      <c r="AM64" s="1062"/>
      <c r="AN64" s="1062" t="s">
        <v>530</v>
      </c>
      <c r="AP64" s="1053"/>
      <c r="AQ64" s="1053"/>
      <c r="AR64" s="1053"/>
      <c r="AY64" s="1062"/>
      <c r="BA64" s="1053"/>
      <c r="BB64" s="1053"/>
      <c r="BC64" s="1053"/>
      <c r="BK64" s="1062"/>
      <c r="BM64" s="1053"/>
      <c r="BN64" s="1053"/>
      <c r="BO64" s="1053"/>
      <c r="BW64" s="1062"/>
      <c r="BY64" s="1053"/>
      <c r="BZ64" s="1053"/>
      <c r="CA64" s="1053"/>
      <c r="CI64" s="1062"/>
      <c r="CK64" s="1053"/>
      <c r="CL64" s="1053"/>
      <c r="CM64" s="1053"/>
      <c r="CU64" s="1062"/>
      <c r="CW64" s="1053"/>
      <c r="CX64" s="1053"/>
      <c r="CY64" s="1053"/>
    </row>
    <row r="65" spans="2:107">
      <c r="B65" s="727"/>
      <c r="AN65" s="1082" t="s">
        <v>532</v>
      </c>
      <c r="AO65" s="1088"/>
      <c r="AP65" s="1088"/>
      <c r="AQ65" s="1088"/>
      <c r="AR65" s="1088"/>
      <c r="AS65" s="1088"/>
      <c r="AT65" s="1088"/>
      <c r="AU65" s="1088"/>
      <c r="AV65" s="1088"/>
      <c r="AW65" s="1088"/>
      <c r="AX65" s="1088"/>
      <c r="AY65" s="1088"/>
      <c r="AZ65" s="1088"/>
      <c r="BA65" s="1088"/>
      <c r="BB65" s="1088"/>
      <c r="BC65" s="1088"/>
      <c r="BD65" s="1088"/>
      <c r="BE65" s="1088"/>
      <c r="BF65" s="1088"/>
      <c r="BG65" s="1088"/>
      <c r="BH65" s="1088"/>
      <c r="BI65" s="1088"/>
      <c r="BJ65" s="1088"/>
      <c r="BK65" s="1088"/>
      <c r="BL65" s="1088"/>
      <c r="BM65" s="1088"/>
      <c r="BN65" s="1088"/>
      <c r="BO65" s="1088"/>
      <c r="BP65" s="1088"/>
      <c r="BQ65" s="1088"/>
      <c r="BR65" s="1088"/>
      <c r="BS65" s="1088"/>
      <c r="BT65" s="1088"/>
      <c r="BU65" s="1088"/>
      <c r="BV65" s="1088"/>
      <c r="BW65" s="1088"/>
      <c r="BX65" s="1088"/>
      <c r="BY65" s="1088"/>
      <c r="BZ65" s="1088"/>
      <c r="CA65" s="1088"/>
      <c r="CB65" s="1088"/>
      <c r="CC65" s="1088"/>
      <c r="CD65" s="1088"/>
      <c r="CE65" s="1088"/>
      <c r="CF65" s="1088"/>
      <c r="CG65" s="1088"/>
      <c r="CH65" s="1088"/>
      <c r="CI65" s="1088"/>
      <c r="CJ65" s="1088"/>
      <c r="CK65" s="1088"/>
      <c r="CL65" s="1088"/>
      <c r="CM65" s="1088"/>
      <c r="CN65" s="1088"/>
      <c r="CO65" s="1088"/>
      <c r="CP65" s="1088"/>
      <c r="CQ65" s="1088"/>
      <c r="CR65" s="1088"/>
      <c r="CS65" s="1088"/>
      <c r="CT65" s="1088"/>
      <c r="CU65" s="1088"/>
      <c r="CV65" s="1088"/>
      <c r="CW65" s="1088"/>
      <c r="CX65" s="1088"/>
      <c r="CY65" s="1088"/>
      <c r="CZ65" s="1088"/>
      <c r="DA65" s="1088"/>
      <c r="DB65" s="1088"/>
      <c r="DC65" s="1092"/>
    </row>
    <row r="66" spans="2:107">
      <c r="B66" s="727"/>
      <c r="AN66" s="1083"/>
      <c r="AO66" s="1089"/>
      <c r="AP66" s="1089"/>
      <c r="AQ66" s="1089"/>
      <c r="AR66" s="1089"/>
      <c r="AS66" s="1089"/>
      <c r="AT66" s="1089"/>
      <c r="AU66" s="1089"/>
      <c r="AV66" s="1089"/>
      <c r="AW66" s="1089"/>
      <c r="AX66" s="1089"/>
      <c r="AY66" s="1089"/>
      <c r="AZ66" s="1089"/>
      <c r="BA66" s="1089"/>
      <c r="BB66" s="1089"/>
      <c r="BC66" s="1089"/>
      <c r="BD66" s="1089"/>
      <c r="BE66" s="1089"/>
      <c r="BF66" s="1089"/>
      <c r="BG66" s="1089"/>
      <c r="BH66" s="1089"/>
      <c r="BI66" s="1089"/>
      <c r="BJ66" s="1089"/>
      <c r="BK66" s="1089"/>
      <c r="BL66" s="1089"/>
      <c r="BM66" s="1089"/>
      <c r="BN66" s="1089"/>
      <c r="BO66" s="1089"/>
      <c r="BP66" s="1089"/>
      <c r="BQ66" s="1089"/>
      <c r="BR66" s="1089"/>
      <c r="BS66" s="1089"/>
      <c r="BT66" s="1089"/>
      <c r="BU66" s="1089"/>
      <c r="BV66" s="1089"/>
      <c r="BW66" s="1089"/>
      <c r="BX66" s="1089"/>
      <c r="BY66" s="1089"/>
      <c r="BZ66" s="1089"/>
      <c r="CA66" s="1089"/>
      <c r="CB66" s="1089"/>
      <c r="CC66" s="1089"/>
      <c r="CD66" s="1089"/>
      <c r="CE66" s="1089"/>
      <c r="CF66" s="1089"/>
      <c r="CG66" s="1089"/>
      <c r="CH66" s="1089"/>
      <c r="CI66" s="1089"/>
      <c r="CJ66" s="1089"/>
      <c r="CK66" s="1089"/>
      <c r="CL66" s="1089"/>
      <c r="CM66" s="1089"/>
      <c r="CN66" s="1089"/>
      <c r="CO66" s="1089"/>
      <c r="CP66" s="1089"/>
      <c r="CQ66" s="1089"/>
      <c r="CR66" s="1089"/>
      <c r="CS66" s="1089"/>
      <c r="CT66" s="1089"/>
      <c r="CU66" s="1089"/>
      <c r="CV66" s="1089"/>
      <c r="CW66" s="1089"/>
      <c r="CX66" s="1089"/>
      <c r="CY66" s="1089"/>
      <c r="CZ66" s="1089"/>
      <c r="DA66" s="1089"/>
      <c r="DB66" s="1089"/>
      <c r="DC66" s="1093"/>
    </row>
    <row r="67" spans="2:107">
      <c r="B67" s="727"/>
      <c r="AN67" s="1083"/>
      <c r="AO67" s="1089"/>
      <c r="AP67" s="1089"/>
      <c r="AQ67" s="1089"/>
      <c r="AR67" s="1089"/>
      <c r="AS67" s="1089"/>
      <c r="AT67" s="1089"/>
      <c r="AU67" s="1089"/>
      <c r="AV67" s="1089"/>
      <c r="AW67" s="1089"/>
      <c r="AX67" s="1089"/>
      <c r="AY67" s="1089"/>
      <c r="AZ67" s="1089"/>
      <c r="BA67" s="1089"/>
      <c r="BB67" s="1089"/>
      <c r="BC67" s="1089"/>
      <c r="BD67" s="1089"/>
      <c r="BE67" s="1089"/>
      <c r="BF67" s="1089"/>
      <c r="BG67" s="1089"/>
      <c r="BH67" s="1089"/>
      <c r="BI67" s="1089"/>
      <c r="BJ67" s="1089"/>
      <c r="BK67" s="1089"/>
      <c r="BL67" s="1089"/>
      <c r="BM67" s="1089"/>
      <c r="BN67" s="1089"/>
      <c r="BO67" s="1089"/>
      <c r="BP67" s="1089"/>
      <c r="BQ67" s="1089"/>
      <c r="BR67" s="1089"/>
      <c r="BS67" s="1089"/>
      <c r="BT67" s="1089"/>
      <c r="BU67" s="1089"/>
      <c r="BV67" s="1089"/>
      <c r="BW67" s="1089"/>
      <c r="BX67" s="1089"/>
      <c r="BY67" s="1089"/>
      <c r="BZ67" s="1089"/>
      <c r="CA67" s="1089"/>
      <c r="CB67" s="1089"/>
      <c r="CC67" s="1089"/>
      <c r="CD67" s="1089"/>
      <c r="CE67" s="1089"/>
      <c r="CF67" s="1089"/>
      <c r="CG67" s="1089"/>
      <c r="CH67" s="1089"/>
      <c r="CI67" s="1089"/>
      <c r="CJ67" s="1089"/>
      <c r="CK67" s="1089"/>
      <c r="CL67" s="1089"/>
      <c r="CM67" s="1089"/>
      <c r="CN67" s="1089"/>
      <c r="CO67" s="1089"/>
      <c r="CP67" s="1089"/>
      <c r="CQ67" s="1089"/>
      <c r="CR67" s="1089"/>
      <c r="CS67" s="1089"/>
      <c r="CT67" s="1089"/>
      <c r="CU67" s="1089"/>
      <c r="CV67" s="1089"/>
      <c r="CW67" s="1089"/>
      <c r="CX67" s="1089"/>
      <c r="CY67" s="1089"/>
      <c r="CZ67" s="1089"/>
      <c r="DA67" s="1089"/>
      <c r="DB67" s="1089"/>
      <c r="DC67" s="1093"/>
    </row>
    <row r="68" spans="2:107">
      <c r="B68" s="727"/>
      <c r="AN68" s="1083"/>
      <c r="AO68" s="1089"/>
      <c r="AP68" s="1089"/>
      <c r="AQ68" s="1089"/>
      <c r="AR68" s="1089"/>
      <c r="AS68" s="1089"/>
      <c r="AT68" s="1089"/>
      <c r="AU68" s="1089"/>
      <c r="AV68" s="1089"/>
      <c r="AW68" s="1089"/>
      <c r="AX68" s="1089"/>
      <c r="AY68" s="1089"/>
      <c r="AZ68" s="1089"/>
      <c r="BA68" s="1089"/>
      <c r="BB68" s="1089"/>
      <c r="BC68" s="1089"/>
      <c r="BD68" s="1089"/>
      <c r="BE68" s="1089"/>
      <c r="BF68" s="1089"/>
      <c r="BG68" s="1089"/>
      <c r="BH68" s="1089"/>
      <c r="BI68" s="1089"/>
      <c r="BJ68" s="1089"/>
      <c r="BK68" s="1089"/>
      <c r="BL68" s="1089"/>
      <c r="BM68" s="1089"/>
      <c r="BN68" s="1089"/>
      <c r="BO68" s="1089"/>
      <c r="BP68" s="1089"/>
      <c r="BQ68" s="1089"/>
      <c r="BR68" s="1089"/>
      <c r="BS68" s="1089"/>
      <c r="BT68" s="1089"/>
      <c r="BU68" s="1089"/>
      <c r="BV68" s="1089"/>
      <c r="BW68" s="1089"/>
      <c r="BX68" s="1089"/>
      <c r="BY68" s="1089"/>
      <c r="BZ68" s="1089"/>
      <c r="CA68" s="1089"/>
      <c r="CB68" s="1089"/>
      <c r="CC68" s="1089"/>
      <c r="CD68" s="1089"/>
      <c r="CE68" s="1089"/>
      <c r="CF68" s="1089"/>
      <c r="CG68" s="1089"/>
      <c r="CH68" s="1089"/>
      <c r="CI68" s="1089"/>
      <c r="CJ68" s="1089"/>
      <c r="CK68" s="1089"/>
      <c r="CL68" s="1089"/>
      <c r="CM68" s="1089"/>
      <c r="CN68" s="1089"/>
      <c r="CO68" s="1089"/>
      <c r="CP68" s="1089"/>
      <c r="CQ68" s="1089"/>
      <c r="CR68" s="1089"/>
      <c r="CS68" s="1089"/>
      <c r="CT68" s="1089"/>
      <c r="CU68" s="1089"/>
      <c r="CV68" s="1089"/>
      <c r="CW68" s="1089"/>
      <c r="CX68" s="1089"/>
      <c r="CY68" s="1089"/>
      <c r="CZ68" s="1089"/>
      <c r="DA68" s="1089"/>
      <c r="DB68" s="1089"/>
      <c r="DC68" s="1093"/>
    </row>
    <row r="69" spans="2:107">
      <c r="B69" s="727"/>
      <c r="AN69" s="1084"/>
      <c r="AO69" s="1090"/>
      <c r="AP69" s="1090"/>
      <c r="AQ69" s="1090"/>
      <c r="AR69" s="1090"/>
      <c r="AS69" s="1090"/>
      <c r="AT69" s="1090"/>
      <c r="AU69" s="1090"/>
      <c r="AV69" s="1090"/>
      <c r="AW69" s="1090"/>
      <c r="AX69" s="1090"/>
      <c r="AY69" s="1090"/>
      <c r="AZ69" s="1090"/>
      <c r="BA69" s="1090"/>
      <c r="BB69" s="1090"/>
      <c r="BC69" s="1090"/>
      <c r="BD69" s="1090"/>
      <c r="BE69" s="1090"/>
      <c r="BF69" s="1090"/>
      <c r="BG69" s="1090"/>
      <c r="BH69" s="1090"/>
      <c r="BI69" s="1090"/>
      <c r="BJ69" s="1090"/>
      <c r="BK69" s="1090"/>
      <c r="BL69" s="1090"/>
      <c r="BM69" s="1090"/>
      <c r="BN69" s="1090"/>
      <c r="BO69" s="1090"/>
      <c r="BP69" s="1090"/>
      <c r="BQ69" s="1090"/>
      <c r="BR69" s="1090"/>
      <c r="BS69" s="1090"/>
      <c r="BT69" s="1090"/>
      <c r="BU69" s="1090"/>
      <c r="BV69" s="1090"/>
      <c r="BW69" s="1090"/>
      <c r="BX69" s="1090"/>
      <c r="BY69" s="1090"/>
      <c r="BZ69" s="1090"/>
      <c r="CA69" s="1090"/>
      <c r="CB69" s="1090"/>
      <c r="CC69" s="1090"/>
      <c r="CD69" s="1090"/>
      <c r="CE69" s="1090"/>
      <c r="CF69" s="1090"/>
      <c r="CG69" s="1090"/>
      <c r="CH69" s="1090"/>
      <c r="CI69" s="1090"/>
      <c r="CJ69" s="1090"/>
      <c r="CK69" s="1090"/>
      <c r="CL69" s="1090"/>
      <c r="CM69" s="1090"/>
      <c r="CN69" s="1090"/>
      <c r="CO69" s="1090"/>
      <c r="CP69" s="1090"/>
      <c r="CQ69" s="1090"/>
      <c r="CR69" s="1090"/>
      <c r="CS69" s="1090"/>
      <c r="CT69" s="1090"/>
      <c r="CU69" s="1090"/>
      <c r="CV69" s="1090"/>
      <c r="CW69" s="1090"/>
      <c r="CX69" s="1090"/>
      <c r="CY69" s="1090"/>
      <c r="CZ69" s="1090"/>
      <c r="DA69" s="1090"/>
      <c r="DB69" s="1090"/>
      <c r="DC69" s="1094"/>
    </row>
    <row r="70" spans="2:107">
      <c r="B70" s="727"/>
      <c r="H70" s="1067"/>
      <c r="I70" s="1067"/>
      <c r="J70" s="1070"/>
      <c r="K70" s="1070"/>
      <c r="L70" s="1077"/>
      <c r="M70" s="1070"/>
      <c r="N70" s="1077"/>
      <c r="AN70" s="1066"/>
      <c r="AO70" s="1066"/>
      <c r="AP70" s="1066"/>
      <c r="AZ70" s="1066"/>
      <c r="BA70" s="1066"/>
      <c r="BB70" s="1066"/>
      <c r="BL70" s="1066"/>
      <c r="BM70" s="1066"/>
      <c r="BN70" s="1066"/>
      <c r="BX70" s="1066"/>
      <c r="BY70" s="1066"/>
      <c r="BZ70" s="1066"/>
      <c r="CJ70" s="1066"/>
      <c r="CK70" s="1066"/>
      <c r="CL70" s="1066"/>
      <c r="CV70" s="1066"/>
      <c r="CW70" s="1066"/>
      <c r="CX70" s="1066"/>
    </row>
    <row r="71" spans="2:107">
      <c r="B71" s="727"/>
      <c r="G71" s="1065"/>
      <c r="I71" s="1069"/>
      <c r="J71" s="1070"/>
      <c r="K71" s="1070"/>
      <c r="L71" s="1077"/>
      <c r="M71" s="1070"/>
      <c r="N71" s="1077"/>
      <c r="AM71" s="1065"/>
      <c r="AN71" s="363" t="s">
        <v>170</v>
      </c>
    </row>
    <row r="72" spans="2:107">
      <c r="B72" s="727"/>
      <c r="G72" s="1063"/>
      <c r="H72" s="1063"/>
      <c r="I72" s="1063"/>
      <c r="J72" s="1063"/>
      <c r="K72" s="1071"/>
      <c r="L72" s="1071"/>
      <c r="M72" s="1078"/>
      <c r="N72" s="1078"/>
      <c r="AN72" s="1085"/>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7" t="s">
        <v>3</v>
      </c>
      <c r="BQ72" s="1087"/>
      <c r="BR72" s="1087"/>
      <c r="BS72" s="1087"/>
      <c r="BT72" s="1087"/>
      <c r="BU72" s="1087"/>
      <c r="BV72" s="1087"/>
      <c r="BW72" s="1087"/>
      <c r="BX72" s="1087" t="s">
        <v>522</v>
      </c>
      <c r="BY72" s="1087"/>
      <c r="BZ72" s="1087"/>
      <c r="CA72" s="1087"/>
      <c r="CB72" s="1087"/>
      <c r="CC72" s="1087"/>
      <c r="CD72" s="1087"/>
      <c r="CE72" s="1087"/>
      <c r="CF72" s="1087" t="s">
        <v>478</v>
      </c>
      <c r="CG72" s="1087"/>
      <c r="CH72" s="1087"/>
      <c r="CI72" s="1087"/>
      <c r="CJ72" s="1087"/>
      <c r="CK72" s="1087"/>
      <c r="CL72" s="1087"/>
      <c r="CM72" s="1087"/>
      <c r="CN72" s="1087" t="s">
        <v>523</v>
      </c>
      <c r="CO72" s="1087"/>
      <c r="CP72" s="1087"/>
      <c r="CQ72" s="1087"/>
      <c r="CR72" s="1087"/>
      <c r="CS72" s="1087"/>
      <c r="CT72" s="1087"/>
      <c r="CU72" s="1087"/>
      <c r="CV72" s="1087" t="s">
        <v>254</v>
      </c>
      <c r="CW72" s="1087"/>
      <c r="CX72" s="1087"/>
      <c r="CY72" s="1087"/>
      <c r="CZ72" s="1087"/>
      <c r="DA72" s="1087"/>
      <c r="DB72" s="1087"/>
      <c r="DC72" s="1087"/>
    </row>
    <row r="73" spans="2:107">
      <c r="B73" s="727"/>
      <c r="G73" s="1064"/>
      <c r="H73" s="1064"/>
      <c r="I73" s="1064"/>
      <c r="J73" s="1064"/>
      <c r="K73" s="1074"/>
      <c r="L73" s="1074"/>
      <c r="M73" s="1074"/>
      <c r="N73" s="1074"/>
      <c r="AM73" s="1066"/>
      <c r="AN73" s="1086" t="s">
        <v>531</v>
      </c>
      <c r="AO73" s="1086"/>
      <c r="AP73" s="1086"/>
      <c r="AQ73" s="1086"/>
      <c r="AR73" s="1086"/>
      <c r="AS73" s="1086"/>
      <c r="AT73" s="1086"/>
      <c r="AU73" s="1086"/>
      <c r="AV73" s="1086"/>
      <c r="AW73" s="1086"/>
      <c r="AX73" s="1086"/>
      <c r="AY73" s="1086"/>
      <c r="AZ73" s="1086"/>
      <c r="BA73" s="1086"/>
      <c r="BB73" s="1086" t="s">
        <v>533</v>
      </c>
      <c r="BC73" s="1086"/>
      <c r="BD73" s="1086"/>
      <c r="BE73" s="1086"/>
      <c r="BF73" s="1086"/>
      <c r="BG73" s="1086"/>
      <c r="BH73" s="1086"/>
      <c r="BI73" s="1086"/>
      <c r="BJ73" s="1086"/>
      <c r="BK73" s="1086"/>
      <c r="BL73" s="1086"/>
      <c r="BM73" s="1086"/>
      <c r="BN73" s="1086"/>
      <c r="BO73" s="1086"/>
      <c r="BP73" s="1091">
        <v>82.2</v>
      </c>
      <c r="BQ73" s="1091"/>
      <c r="BR73" s="1091"/>
      <c r="BS73" s="1091"/>
      <c r="BT73" s="1091"/>
      <c r="BU73" s="1091"/>
      <c r="BV73" s="1091"/>
      <c r="BW73" s="1091"/>
      <c r="BX73" s="1091">
        <v>62.5</v>
      </c>
      <c r="BY73" s="1091"/>
      <c r="BZ73" s="1091"/>
      <c r="CA73" s="1091"/>
      <c r="CB73" s="1091"/>
      <c r="CC73" s="1091"/>
      <c r="CD73" s="1091"/>
      <c r="CE73" s="1091"/>
      <c r="CF73" s="1091">
        <v>39.6</v>
      </c>
      <c r="CG73" s="1091"/>
      <c r="CH73" s="1091"/>
      <c r="CI73" s="1091"/>
      <c r="CJ73" s="1091"/>
      <c r="CK73" s="1091"/>
      <c r="CL73" s="1091"/>
      <c r="CM73" s="1091"/>
      <c r="CN73" s="1091"/>
      <c r="CO73" s="1091"/>
      <c r="CP73" s="1091"/>
      <c r="CQ73" s="1091"/>
      <c r="CR73" s="1091"/>
      <c r="CS73" s="1091"/>
      <c r="CT73" s="1091"/>
      <c r="CU73" s="1091"/>
      <c r="CV73" s="1091"/>
      <c r="CW73" s="1091"/>
      <c r="CX73" s="1091"/>
      <c r="CY73" s="1091"/>
      <c r="CZ73" s="1091"/>
      <c r="DA73" s="1091"/>
      <c r="DB73" s="1091"/>
      <c r="DC73" s="1091"/>
    </row>
    <row r="74" spans="2:107">
      <c r="B74" s="727"/>
      <c r="G74" s="1064"/>
      <c r="H74" s="1064"/>
      <c r="I74" s="1064"/>
      <c r="J74" s="1064"/>
      <c r="K74" s="1074"/>
      <c r="L74" s="1074"/>
      <c r="M74" s="1074"/>
      <c r="N74" s="1074"/>
      <c r="AM74" s="1066"/>
      <c r="AN74" s="1086"/>
      <c r="AO74" s="1086"/>
      <c r="AP74" s="1086"/>
      <c r="AQ74" s="1086"/>
      <c r="AR74" s="1086"/>
      <c r="AS74" s="1086"/>
      <c r="AT74" s="1086"/>
      <c r="AU74" s="1086"/>
      <c r="AV74" s="1086"/>
      <c r="AW74" s="1086"/>
      <c r="AX74" s="1086"/>
      <c r="AY74" s="1086"/>
      <c r="AZ74" s="1086"/>
      <c r="BA74" s="1086"/>
      <c r="BB74" s="1086"/>
      <c r="BC74" s="1086"/>
      <c r="BD74" s="1086"/>
      <c r="BE74" s="1086"/>
      <c r="BF74" s="1086"/>
      <c r="BG74" s="1086"/>
      <c r="BH74" s="1086"/>
      <c r="BI74" s="1086"/>
      <c r="BJ74" s="1086"/>
      <c r="BK74" s="1086"/>
      <c r="BL74" s="1086"/>
      <c r="BM74" s="1086"/>
      <c r="BN74" s="1086"/>
      <c r="BO74" s="1086"/>
      <c r="BP74" s="1091"/>
      <c r="BQ74" s="1091"/>
      <c r="BR74" s="1091"/>
      <c r="BS74" s="1091"/>
      <c r="BT74" s="1091"/>
      <c r="BU74" s="1091"/>
      <c r="BV74" s="1091"/>
      <c r="BW74" s="1091"/>
      <c r="BX74" s="1091"/>
      <c r="BY74" s="1091"/>
      <c r="BZ74" s="1091"/>
      <c r="CA74" s="1091"/>
      <c r="CB74" s="1091"/>
      <c r="CC74" s="1091"/>
      <c r="CD74" s="1091"/>
      <c r="CE74" s="1091"/>
      <c r="CF74" s="1091"/>
      <c r="CG74" s="1091"/>
      <c r="CH74" s="1091"/>
      <c r="CI74" s="1091"/>
      <c r="CJ74" s="1091"/>
      <c r="CK74" s="1091"/>
      <c r="CL74" s="1091"/>
      <c r="CM74" s="1091"/>
      <c r="CN74" s="1091"/>
      <c r="CO74" s="1091"/>
      <c r="CP74" s="1091"/>
      <c r="CQ74" s="1091"/>
      <c r="CR74" s="1091"/>
      <c r="CS74" s="1091"/>
      <c r="CT74" s="1091"/>
      <c r="CU74" s="1091"/>
      <c r="CV74" s="1091"/>
      <c r="CW74" s="1091"/>
      <c r="CX74" s="1091"/>
      <c r="CY74" s="1091"/>
      <c r="CZ74" s="1091"/>
      <c r="DA74" s="1091"/>
      <c r="DB74" s="1091"/>
      <c r="DC74" s="1091"/>
    </row>
    <row r="75" spans="2:107">
      <c r="B75" s="727"/>
      <c r="G75" s="1064"/>
      <c r="H75" s="1064"/>
      <c r="I75" s="1063"/>
      <c r="J75" s="1063"/>
      <c r="K75" s="1072"/>
      <c r="L75" s="1072"/>
      <c r="M75" s="1072"/>
      <c r="N75" s="1072"/>
      <c r="AM75" s="1066"/>
      <c r="AN75" s="1086"/>
      <c r="AO75" s="1086"/>
      <c r="AP75" s="1086"/>
      <c r="AQ75" s="1086"/>
      <c r="AR75" s="1086"/>
      <c r="AS75" s="1086"/>
      <c r="AT75" s="1086"/>
      <c r="AU75" s="1086"/>
      <c r="AV75" s="1086"/>
      <c r="AW75" s="1086"/>
      <c r="AX75" s="1086"/>
      <c r="AY75" s="1086"/>
      <c r="AZ75" s="1086"/>
      <c r="BA75" s="1086"/>
      <c r="BB75" s="1086" t="s">
        <v>411</v>
      </c>
      <c r="BC75" s="1086"/>
      <c r="BD75" s="1086"/>
      <c r="BE75" s="1086"/>
      <c r="BF75" s="1086"/>
      <c r="BG75" s="1086"/>
      <c r="BH75" s="1086"/>
      <c r="BI75" s="1086"/>
      <c r="BJ75" s="1086"/>
      <c r="BK75" s="1086"/>
      <c r="BL75" s="1086"/>
      <c r="BM75" s="1086"/>
      <c r="BN75" s="1086"/>
      <c r="BO75" s="1086"/>
      <c r="BP75" s="1091">
        <v>12.9</v>
      </c>
      <c r="BQ75" s="1091"/>
      <c r="BR75" s="1091"/>
      <c r="BS75" s="1091"/>
      <c r="BT75" s="1091"/>
      <c r="BU75" s="1091"/>
      <c r="BV75" s="1091"/>
      <c r="BW75" s="1091"/>
      <c r="BX75" s="1091">
        <v>12.7</v>
      </c>
      <c r="BY75" s="1091"/>
      <c r="BZ75" s="1091"/>
      <c r="CA75" s="1091"/>
      <c r="CB75" s="1091"/>
      <c r="CC75" s="1091"/>
      <c r="CD75" s="1091"/>
      <c r="CE75" s="1091"/>
      <c r="CF75" s="1091">
        <v>12.1</v>
      </c>
      <c r="CG75" s="1091"/>
      <c r="CH75" s="1091"/>
      <c r="CI75" s="1091"/>
      <c r="CJ75" s="1091"/>
      <c r="CK75" s="1091"/>
      <c r="CL75" s="1091"/>
      <c r="CM75" s="1091"/>
      <c r="CN75" s="1091">
        <v>11.4</v>
      </c>
      <c r="CO75" s="1091"/>
      <c r="CP75" s="1091"/>
      <c r="CQ75" s="1091"/>
      <c r="CR75" s="1091"/>
      <c r="CS75" s="1091"/>
      <c r="CT75" s="1091"/>
      <c r="CU75" s="1091"/>
      <c r="CV75" s="1091">
        <v>11.2</v>
      </c>
      <c r="CW75" s="1091"/>
      <c r="CX75" s="1091"/>
      <c r="CY75" s="1091"/>
      <c r="CZ75" s="1091"/>
      <c r="DA75" s="1091"/>
      <c r="DB75" s="1091"/>
      <c r="DC75" s="1091"/>
    </row>
    <row r="76" spans="2:107">
      <c r="B76" s="727"/>
      <c r="G76" s="1064"/>
      <c r="H76" s="1064"/>
      <c r="I76" s="1063"/>
      <c r="J76" s="1063"/>
      <c r="K76" s="1072"/>
      <c r="L76" s="1072"/>
      <c r="M76" s="1072"/>
      <c r="N76" s="1072"/>
      <c r="AM76" s="1066"/>
      <c r="AN76" s="1086"/>
      <c r="AO76" s="1086"/>
      <c r="AP76" s="1086"/>
      <c r="AQ76" s="1086"/>
      <c r="AR76" s="1086"/>
      <c r="AS76" s="1086"/>
      <c r="AT76" s="1086"/>
      <c r="AU76" s="1086"/>
      <c r="AV76" s="1086"/>
      <c r="AW76" s="1086"/>
      <c r="AX76" s="1086"/>
      <c r="AY76" s="1086"/>
      <c r="AZ76" s="1086"/>
      <c r="BA76" s="1086"/>
      <c r="BB76" s="1086"/>
      <c r="BC76" s="1086"/>
      <c r="BD76" s="1086"/>
      <c r="BE76" s="1086"/>
      <c r="BF76" s="1086"/>
      <c r="BG76" s="1086"/>
      <c r="BH76" s="1086"/>
      <c r="BI76" s="1086"/>
      <c r="BJ76" s="1086"/>
      <c r="BK76" s="1086"/>
      <c r="BL76" s="1086"/>
      <c r="BM76" s="1086"/>
      <c r="BN76" s="1086"/>
      <c r="BO76" s="1086"/>
      <c r="BP76" s="1091"/>
      <c r="BQ76" s="1091"/>
      <c r="BR76" s="1091"/>
      <c r="BS76" s="1091"/>
      <c r="BT76" s="1091"/>
      <c r="BU76" s="1091"/>
      <c r="BV76" s="1091"/>
      <c r="BW76" s="1091"/>
      <c r="BX76" s="1091"/>
      <c r="BY76" s="1091"/>
      <c r="BZ76" s="1091"/>
      <c r="CA76" s="1091"/>
      <c r="CB76" s="1091"/>
      <c r="CC76" s="1091"/>
      <c r="CD76" s="1091"/>
      <c r="CE76" s="1091"/>
      <c r="CF76" s="1091"/>
      <c r="CG76" s="1091"/>
      <c r="CH76" s="1091"/>
      <c r="CI76" s="1091"/>
      <c r="CJ76" s="1091"/>
      <c r="CK76" s="1091"/>
      <c r="CL76" s="1091"/>
      <c r="CM76" s="1091"/>
      <c r="CN76" s="1091"/>
      <c r="CO76" s="1091"/>
      <c r="CP76" s="1091"/>
      <c r="CQ76" s="1091"/>
      <c r="CR76" s="1091"/>
      <c r="CS76" s="1091"/>
      <c r="CT76" s="1091"/>
      <c r="CU76" s="1091"/>
      <c r="CV76" s="1091"/>
      <c r="CW76" s="1091"/>
      <c r="CX76" s="1091"/>
      <c r="CY76" s="1091"/>
      <c r="CZ76" s="1091"/>
      <c r="DA76" s="1091"/>
      <c r="DB76" s="1091"/>
      <c r="DC76" s="1091"/>
    </row>
    <row r="77" spans="2:107">
      <c r="B77" s="727"/>
      <c r="G77" s="1063"/>
      <c r="H77" s="1063"/>
      <c r="I77" s="1063"/>
      <c r="J77" s="1063"/>
      <c r="K77" s="1074"/>
      <c r="L77" s="1074"/>
      <c r="M77" s="1074"/>
      <c r="N77" s="1074"/>
      <c r="AN77" s="1087" t="s">
        <v>508</v>
      </c>
      <c r="AO77" s="1087"/>
      <c r="AP77" s="1087"/>
      <c r="AQ77" s="1087"/>
      <c r="AR77" s="1087"/>
      <c r="AS77" s="1087"/>
      <c r="AT77" s="1087"/>
      <c r="AU77" s="1087"/>
      <c r="AV77" s="1087"/>
      <c r="AW77" s="1087"/>
      <c r="AX77" s="1087"/>
      <c r="AY77" s="1087"/>
      <c r="AZ77" s="1087"/>
      <c r="BA77" s="1087"/>
      <c r="BB77" s="1086" t="s">
        <v>533</v>
      </c>
      <c r="BC77" s="1086"/>
      <c r="BD77" s="1086"/>
      <c r="BE77" s="1086"/>
      <c r="BF77" s="1086"/>
      <c r="BG77" s="1086"/>
      <c r="BH77" s="1086"/>
      <c r="BI77" s="1086"/>
      <c r="BJ77" s="1086"/>
      <c r="BK77" s="1086"/>
      <c r="BL77" s="1086"/>
      <c r="BM77" s="1086"/>
      <c r="BN77" s="1086"/>
      <c r="BO77" s="1086"/>
      <c r="BP77" s="1091">
        <v>3</v>
      </c>
      <c r="BQ77" s="1091"/>
      <c r="BR77" s="1091"/>
      <c r="BS77" s="1091"/>
      <c r="BT77" s="1091"/>
      <c r="BU77" s="1091"/>
      <c r="BV77" s="1091"/>
      <c r="BW77" s="1091"/>
      <c r="BX77" s="1091">
        <v>3.4</v>
      </c>
      <c r="BY77" s="1091"/>
      <c r="BZ77" s="1091"/>
      <c r="CA77" s="1091"/>
      <c r="CB77" s="1091"/>
      <c r="CC77" s="1091"/>
      <c r="CD77" s="1091"/>
      <c r="CE77" s="1091"/>
      <c r="CF77" s="1091">
        <v>0</v>
      </c>
      <c r="CG77" s="1091"/>
      <c r="CH77" s="1091"/>
      <c r="CI77" s="1091"/>
      <c r="CJ77" s="1091"/>
      <c r="CK77" s="1091"/>
      <c r="CL77" s="1091"/>
      <c r="CM77" s="1091"/>
      <c r="CN77" s="1091">
        <v>0</v>
      </c>
      <c r="CO77" s="1091"/>
      <c r="CP77" s="1091"/>
      <c r="CQ77" s="1091"/>
      <c r="CR77" s="1091"/>
      <c r="CS77" s="1091"/>
      <c r="CT77" s="1091"/>
      <c r="CU77" s="1091"/>
      <c r="CV77" s="1091">
        <v>0</v>
      </c>
      <c r="CW77" s="1091"/>
      <c r="CX77" s="1091"/>
      <c r="CY77" s="1091"/>
      <c r="CZ77" s="1091"/>
      <c r="DA77" s="1091"/>
      <c r="DB77" s="1091"/>
      <c r="DC77" s="1091"/>
    </row>
    <row r="78" spans="2:107">
      <c r="B78" s="727"/>
      <c r="G78" s="1063"/>
      <c r="H78" s="1063"/>
      <c r="I78" s="1063"/>
      <c r="J78" s="1063"/>
      <c r="K78" s="1074"/>
      <c r="L78" s="1074"/>
      <c r="M78" s="1074"/>
      <c r="N78" s="1074"/>
      <c r="AN78" s="1087"/>
      <c r="AO78" s="1087"/>
      <c r="AP78" s="1087"/>
      <c r="AQ78" s="1087"/>
      <c r="AR78" s="1087"/>
      <c r="AS78" s="1087"/>
      <c r="AT78" s="1087"/>
      <c r="AU78" s="1087"/>
      <c r="AV78" s="1087"/>
      <c r="AW78" s="1087"/>
      <c r="AX78" s="1087"/>
      <c r="AY78" s="1087"/>
      <c r="AZ78" s="1087"/>
      <c r="BA78" s="1087"/>
      <c r="BB78" s="1086"/>
      <c r="BC78" s="1086"/>
      <c r="BD78" s="1086"/>
      <c r="BE78" s="1086"/>
      <c r="BF78" s="1086"/>
      <c r="BG78" s="1086"/>
      <c r="BH78" s="1086"/>
      <c r="BI78" s="1086"/>
      <c r="BJ78" s="1086"/>
      <c r="BK78" s="1086"/>
      <c r="BL78" s="1086"/>
      <c r="BM78" s="1086"/>
      <c r="BN78" s="1086"/>
      <c r="BO78" s="1086"/>
      <c r="BP78" s="1091"/>
      <c r="BQ78" s="1091"/>
      <c r="BR78" s="1091"/>
      <c r="BS78" s="1091"/>
      <c r="BT78" s="1091"/>
      <c r="BU78" s="1091"/>
      <c r="BV78" s="1091"/>
      <c r="BW78" s="1091"/>
      <c r="BX78" s="1091"/>
      <c r="BY78" s="1091"/>
      <c r="BZ78" s="1091"/>
      <c r="CA78" s="1091"/>
      <c r="CB78" s="1091"/>
      <c r="CC78" s="1091"/>
      <c r="CD78" s="1091"/>
      <c r="CE78" s="1091"/>
      <c r="CF78" s="1091"/>
      <c r="CG78" s="1091"/>
      <c r="CH78" s="1091"/>
      <c r="CI78" s="1091"/>
      <c r="CJ78" s="1091"/>
      <c r="CK78" s="1091"/>
      <c r="CL78" s="1091"/>
      <c r="CM78" s="1091"/>
      <c r="CN78" s="1091"/>
      <c r="CO78" s="1091"/>
      <c r="CP78" s="1091"/>
      <c r="CQ78" s="1091"/>
      <c r="CR78" s="1091"/>
      <c r="CS78" s="1091"/>
      <c r="CT78" s="1091"/>
      <c r="CU78" s="1091"/>
      <c r="CV78" s="1091"/>
      <c r="CW78" s="1091"/>
      <c r="CX78" s="1091"/>
      <c r="CY78" s="1091"/>
      <c r="CZ78" s="1091"/>
      <c r="DA78" s="1091"/>
      <c r="DB78" s="1091"/>
      <c r="DC78" s="1091"/>
    </row>
    <row r="79" spans="2:107">
      <c r="B79" s="727"/>
      <c r="G79" s="1063"/>
      <c r="H79" s="1063"/>
      <c r="I79" s="1069"/>
      <c r="J79" s="1069"/>
      <c r="K79" s="1075"/>
      <c r="L79" s="1075"/>
      <c r="M79" s="1075"/>
      <c r="N79" s="1075"/>
      <c r="AN79" s="1087"/>
      <c r="AO79" s="1087"/>
      <c r="AP79" s="1087"/>
      <c r="AQ79" s="1087"/>
      <c r="AR79" s="1087"/>
      <c r="AS79" s="1087"/>
      <c r="AT79" s="1087"/>
      <c r="AU79" s="1087"/>
      <c r="AV79" s="1087"/>
      <c r="AW79" s="1087"/>
      <c r="AX79" s="1087"/>
      <c r="AY79" s="1087"/>
      <c r="AZ79" s="1087"/>
      <c r="BA79" s="1087"/>
      <c r="BB79" s="1086" t="s">
        <v>411</v>
      </c>
      <c r="BC79" s="1086"/>
      <c r="BD79" s="1086"/>
      <c r="BE79" s="1086"/>
      <c r="BF79" s="1086"/>
      <c r="BG79" s="1086"/>
      <c r="BH79" s="1086"/>
      <c r="BI79" s="1086"/>
      <c r="BJ79" s="1086"/>
      <c r="BK79" s="1086"/>
      <c r="BL79" s="1086"/>
      <c r="BM79" s="1086"/>
      <c r="BN79" s="1086"/>
      <c r="BO79" s="1086"/>
      <c r="BP79" s="1091">
        <v>8.8000000000000007</v>
      </c>
      <c r="BQ79" s="1091"/>
      <c r="BR79" s="1091"/>
      <c r="BS79" s="1091"/>
      <c r="BT79" s="1091"/>
      <c r="BU79" s="1091"/>
      <c r="BV79" s="1091"/>
      <c r="BW79" s="1091"/>
      <c r="BX79" s="1091">
        <v>8.8000000000000007</v>
      </c>
      <c r="BY79" s="1091"/>
      <c r="BZ79" s="1091"/>
      <c r="CA79" s="1091"/>
      <c r="CB79" s="1091"/>
      <c r="CC79" s="1091"/>
      <c r="CD79" s="1091"/>
      <c r="CE79" s="1091"/>
      <c r="CF79" s="1091">
        <v>8.3000000000000007</v>
      </c>
      <c r="CG79" s="1091"/>
      <c r="CH79" s="1091"/>
      <c r="CI79" s="1091"/>
      <c r="CJ79" s="1091"/>
      <c r="CK79" s="1091"/>
      <c r="CL79" s="1091"/>
      <c r="CM79" s="1091"/>
      <c r="CN79" s="1091">
        <v>8.1</v>
      </c>
      <c r="CO79" s="1091"/>
      <c r="CP79" s="1091"/>
      <c r="CQ79" s="1091"/>
      <c r="CR79" s="1091"/>
      <c r="CS79" s="1091"/>
      <c r="CT79" s="1091"/>
      <c r="CU79" s="1091"/>
      <c r="CV79" s="1091">
        <v>8.1999999999999993</v>
      </c>
      <c r="CW79" s="1091"/>
      <c r="CX79" s="1091"/>
      <c r="CY79" s="1091"/>
      <c r="CZ79" s="1091"/>
      <c r="DA79" s="1091"/>
      <c r="DB79" s="1091"/>
      <c r="DC79" s="1091"/>
    </row>
    <row r="80" spans="2:107">
      <c r="B80" s="727"/>
      <c r="G80" s="1063"/>
      <c r="H80" s="1063"/>
      <c r="I80" s="1069"/>
      <c r="J80" s="1069"/>
      <c r="K80" s="1075"/>
      <c r="L80" s="1075"/>
      <c r="M80" s="1075"/>
      <c r="N80" s="1075"/>
      <c r="AN80" s="1087"/>
      <c r="AO80" s="1087"/>
      <c r="AP80" s="1087"/>
      <c r="AQ80" s="1087"/>
      <c r="AR80" s="1087"/>
      <c r="AS80" s="1087"/>
      <c r="AT80" s="1087"/>
      <c r="AU80" s="1087"/>
      <c r="AV80" s="1087"/>
      <c r="AW80" s="1087"/>
      <c r="AX80" s="1087"/>
      <c r="AY80" s="1087"/>
      <c r="AZ80" s="1087"/>
      <c r="BA80" s="1087"/>
      <c r="BB80" s="1086"/>
      <c r="BC80" s="1086"/>
      <c r="BD80" s="1086"/>
      <c r="BE80" s="1086"/>
      <c r="BF80" s="1086"/>
      <c r="BG80" s="1086"/>
      <c r="BH80" s="1086"/>
      <c r="BI80" s="1086"/>
      <c r="BJ80" s="1086"/>
      <c r="BK80" s="1086"/>
      <c r="BL80" s="1086"/>
      <c r="BM80" s="1086"/>
      <c r="BN80" s="1086"/>
      <c r="BO80" s="1086"/>
      <c r="BP80" s="1091"/>
      <c r="BQ80" s="1091"/>
      <c r="BR80" s="1091"/>
      <c r="BS80" s="1091"/>
      <c r="BT80" s="1091"/>
      <c r="BU80" s="1091"/>
      <c r="BV80" s="1091"/>
      <c r="BW80" s="1091"/>
      <c r="BX80" s="1091"/>
      <c r="BY80" s="1091"/>
      <c r="BZ80" s="1091"/>
      <c r="CA80" s="1091"/>
      <c r="CB80" s="1091"/>
      <c r="CC80" s="1091"/>
      <c r="CD80" s="1091"/>
      <c r="CE80" s="1091"/>
      <c r="CF80" s="1091"/>
      <c r="CG80" s="1091"/>
      <c r="CH80" s="1091"/>
      <c r="CI80" s="1091"/>
      <c r="CJ80" s="1091"/>
      <c r="CK80" s="1091"/>
      <c r="CL80" s="1091"/>
      <c r="CM80" s="1091"/>
      <c r="CN80" s="1091"/>
      <c r="CO80" s="1091"/>
      <c r="CP80" s="1091"/>
      <c r="CQ80" s="1091"/>
      <c r="CR80" s="1091"/>
      <c r="CS80" s="1091"/>
      <c r="CT80" s="1091"/>
      <c r="CU80" s="1091"/>
      <c r="CV80" s="1091"/>
      <c r="CW80" s="1091"/>
      <c r="CX80" s="1091"/>
      <c r="CY80" s="1091"/>
      <c r="CZ80" s="1091"/>
      <c r="DA80" s="1091"/>
      <c r="DB80" s="1091"/>
      <c r="DC80" s="1091"/>
    </row>
    <row r="81" spans="2:109">
      <c r="B81" s="727"/>
    </row>
    <row r="82" spans="2:109" ht="17.25">
      <c r="B82" s="727"/>
      <c r="K82" s="1076"/>
      <c r="L82" s="1076"/>
      <c r="M82" s="1076"/>
      <c r="N82" s="1076"/>
      <c r="AQ82" s="1076"/>
      <c r="AR82" s="1076"/>
      <c r="AS82" s="1076"/>
      <c r="AT82" s="1076"/>
      <c r="BC82" s="1076"/>
      <c r="BD82" s="1076"/>
      <c r="BE82" s="1076"/>
      <c r="BF82" s="1076"/>
      <c r="BO82" s="1076"/>
      <c r="BP82" s="1076"/>
      <c r="BQ82" s="1076"/>
      <c r="BR82" s="1076"/>
      <c r="CA82" s="1076"/>
      <c r="CB82" s="1076"/>
      <c r="CC82" s="1076"/>
      <c r="CD82" s="1076"/>
      <c r="CM82" s="1076"/>
      <c r="CN82" s="1076"/>
      <c r="CO82" s="1076"/>
      <c r="CP82" s="1076"/>
      <c r="CY82" s="1076"/>
      <c r="CZ82" s="1076"/>
      <c r="DA82" s="1076"/>
      <c r="DB82" s="1076"/>
      <c r="DC82" s="1076"/>
    </row>
    <row r="83" spans="2:109">
      <c r="B83" s="737"/>
      <c r="C83" s="735"/>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735"/>
      <c r="BA83" s="735"/>
      <c r="BB83" s="735"/>
      <c r="BC83" s="735"/>
      <c r="BD83" s="735"/>
      <c r="BE83" s="735"/>
      <c r="BF83" s="735"/>
      <c r="BG83" s="735"/>
      <c r="BH83" s="735"/>
      <c r="BI83" s="735"/>
      <c r="BJ83" s="735"/>
      <c r="BK83" s="735"/>
      <c r="BL83" s="735"/>
      <c r="BM83" s="735"/>
      <c r="BN83" s="735"/>
      <c r="BO83" s="735"/>
      <c r="BP83" s="735"/>
      <c r="BQ83" s="735"/>
      <c r="BR83" s="735"/>
      <c r="BS83" s="735"/>
      <c r="BT83" s="735"/>
      <c r="BU83" s="735"/>
      <c r="BV83" s="735"/>
      <c r="BW83" s="735"/>
      <c r="BX83" s="735"/>
      <c r="BY83" s="735"/>
      <c r="BZ83" s="735"/>
      <c r="CA83" s="735"/>
      <c r="CB83" s="735"/>
      <c r="CC83" s="735"/>
      <c r="CD83" s="735"/>
      <c r="CE83" s="735"/>
      <c r="CF83" s="735"/>
      <c r="CG83" s="735"/>
      <c r="CH83" s="735"/>
      <c r="CI83" s="735"/>
      <c r="CJ83" s="735"/>
      <c r="CK83" s="735"/>
      <c r="CL83" s="735"/>
      <c r="CM83" s="735"/>
      <c r="CN83" s="735"/>
      <c r="CO83" s="735"/>
      <c r="CP83" s="735"/>
      <c r="CQ83" s="735"/>
      <c r="CR83" s="735"/>
      <c r="CS83" s="735"/>
      <c r="CT83" s="735"/>
      <c r="CU83" s="735"/>
      <c r="CV83" s="735"/>
      <c r="CW83" s="735"/>
      <c r="CX83" s="735"/>
      <c r="CY83" s="735"/>
      <c r="CZ83" s="735"/>
      <c r="DA83" s="735"/>
      <c r="DB83" s="735"/>
      <c r="DC83" s="735"/>
      <c r="DD83" s="835"/>
    </row>
    <row r="84" spans="2:109">
      <c r="DD84" s="738"/>
      <c r="DE84" s="738"/>
    </row>
    <row r="85" spans="2:109">
      <c r="DD85" s="738"/>
      <c r="DE85" s="738"/>
    </row>
  </sheetData>
  <sheetProtection algorithmName="SHA-512" hashValue="oXhogoOrn2VsJuyVug1aJFfsBrRfFTIr1p3IBD+c/CqiIZ5OqjNtfXao1cBPmB81Uf7A3i/1zGsbQhHTtYuGwg==" saltValue="mod06oTpkjUQAuZvkpbmC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4" customWidth="1"/>
    <col min="35" max="122" width="2.5" style="725" customWidth="1"/>
    <col min="123" max="16384" width="2.5" style="725" hidden="1" customWidth="1"/>
  </cols>
  <sheetData>
    <row r="1" spans="1:34"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34">
      <c r="S2" s="725"/>
      <c r="AH2" s="725"/>
    </row>
    <row r="3" spans="1: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1:34"/>
    <row r="5" spans="1:34"/>
    <row r="6" spans="1:34"/>
    <row r="7" spans="1:34"/>
    <row r="8" spans="1:34"/>
    <row r="9" spans="1:34">
      <c r="AH9" s="725"/>
    </row>
    <row r="10" spans="1:34"/>
    <row r="11" spans="1:34"/>
    <row r="12" spans="1:34"/>
    <row r="13" spans="1:34"/>
    <row r="14" spans="1:34"/>
    <row r="15" spans="1:34"/>
    <row r="16" spans="1: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100</v>
      </c>
    </row>
  </sheetData>
  <sheetProtection algorithmName="SHA-512" hashValue="U5SQ9B2jl1D1CfKASmRJvE+jOJL48Fgp1CBvfY/LRa5+oBMnvWlHudUAZAoEljOBCAlj/gQwZHeLk86eYtDFAA==" saltValue="77xnW6+K0tykxaP+Pfvnc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4" customWidth="1"/>
    <col min="35" max="122" width="2.5" style="725" customWidth="1"/>
    <col min="123" max="16384" width="2.5" style="725" hidden="1" customWidth="1"/>
  </cols>
  <sheetData>
    <row r="1" spans="2:34"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2:34">
      <c r="S2" s="725"/>
      <c r="AH2" s="725"/>
    </row>
    <row r="3" spans="2: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2:34"/>
    <row r="5" spans="2:34"/>
    <row r="6" spans="2:34"/>
    <row r="7" spans="2:34"/>
    <row r="8" spans="2:34"/>
    <row r="9" spans="2:34">
      <c r="AH9" s="725"/>
    </row>
    <row r="10" spans="2:34"/>
    <row r="11" spans="2:34"/>
    <row r="12" spans="2:34"/>
    <row r="13" spans="2:34"/>
    <row r="14" spans="2:34"/>
    <row r="15" spans="2:34"/>
    <row r="16" spans="2: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c r="AG59" s="725"/>
      <c r="AH59" s="725"/>
    </row>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100</v>
      </c>
    </row>
  </sheetData>
  <sheetProtection algorithmName="SHA-512" hashValue="2Yjku8vVOfhtnomFYhQAiLbxdOPnJeX24sxaiF2itGF8R4/k5xn5vkQzz5fotlnxLGEi5ubkjx4tQXofPeimtg==" saltValue="HxAycJyOqg4ad4gGtf8fzQ=="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18" sqref="AP18:BN1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312</v>
      </c>
      <c r="AA4" s="139"/>
      <c r="AB4" s="139"/>
      <c r="AC4" s="144"/>
      <c r="AD4" s="182" t="s">
        <v>255</v>
      </c>
      <c r="AE4" s="139"/>
      <c r="AF4" s="139"/>
      <c r="AG4" s="139"/>
      <c r="AH4" s="139"/>
      <c r="AI4" s="139"/>
      <c r="AJ4" s="139"/>
      <c r="AK4" s="144"/>
      <c r="AL4" s="182" t="s">
        <v>312</v>
      </c>
      <c r="AM4" s="139"/>
      <c r="AN4" s="139"/>
      <c r="AO4" s="144"/>
      <c r="AP4" s="298" t="s">
        <v>314</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832805</v>
      </c>
      <c r="S5" s="276"/>
      <c r="T5" s="276"/>
      <c r="U5" s="276"/>
      <c r="V5" s="276"/>
      <c r="W5" s="276"/>
      <c r="X5" s="276"/>
      <c r="Y5" s="278"/>
      <c r="Z5" s="281">
        <v>21.1</v>
      </c>
      <c r="AA5" s="281"/>
      <c r="AB5" s="281"/>
      <c r="AC5" s="281"/>
      <c r="AD5" s="286">
        <v>832805</v>
      </c>
      <c r="AE5" s="286"/>
      <c r="AF5" s="286"/>
      <c r="AG5" s="286"/>
      <c r="AH5" s="286"/>
      <c r="AI5" s="286"/>
      <c r="AJ5" s="286"/>
      <c r="AK5" s="286"/>
      <c r="AL5" s="291">
        <v>32.9</v>
      </c>
      <c r="AM5" s="293"/>
      <c r="AN5" s="293"/>
      <c r="AO5" s="295"/>
      <c r="AP5" s="260" t="s">
        <v>318</v>
      </c>
      <c r="AQ5" s="265"/>
      <c r="AR5" s="265"/>
      <c r="AS5" s="265"/>
      <c r="AT5" s="265"/>
      <c r="AU5" s="265"/>
      <c r="AV5" s="265"/>
      <c r="AW5" s="265"/>
      <c r="AX5" s="265"/>
      <c r="AY5" s="265"/>
      <c r="AZ5" s="265"/>
      <c r="BA5" s="265"/>
      <c r="BB5" s="265"/>
      <c r="BC5" s="265"/>
      <c r="BD5" s="265"/>
      <c r="BE5" s="265"/>
      <c r="BF5" s="268"/>
      <c r="BG5" s="274">
        <v>832805</v>
      </c>
      <c r="BH5" s="217"/>
      <c r="BI5" s="217"/>
      <c r="BJ5" s="217"/>
      <c r="BK5" s="217"/>
      <c r="BL5" s="217"/>
      <c r="BM5" s="217"/>
      <c r="BN5" s="279"/>
      <c r="BO5" s="282">
        <v>100</v>
      </c>
      <c r="BP5" s="282"/>
      <c r="BQ5" s="282"/>
      <c r="BR5" s="282"/>
      <c r="BS5" s="287" t="s">
        <v>203</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29038</v>
      </c>
      <c r="S6" s="217"/>
      <c r="T6" s="217"/>
      <c r="U6" s="217"/>
      <c r="V6" s="217"/>
      <c r="W6" s="217"/>
      <c r="X6" s="217"/>
      <c r="Y6" s="279"/>
      <c r="Z6" s="282">
        <v>0.7</v>
      </c>
      <c r="AA6" s="282"/>
      <c r="AB6" s="282"/>
      <c r="AC6" s="282"/>
      <c r="AD6" s="287">
        <v>29038</v>
      </c>
      <c r="AE6" s="287"/>
      <c r="AF6" s="287"/>
      <c r="AG6" s="287"/>
      <c r="AH6" s="287"/>
      <c r="AI6" s="287"/>
      <c r="AJ6" s="287"/>
      <c r="AK6" s="287"/>
      <c r="AL6" s="283">
        <v>1.1000000000000001</v>
      </c>
      <c r="AM6" s="238"/>
      <c r="AN6" s="238"/>
      <c r="AO6" s="296"/>
      <c r="AP6" s="261" t="s">
        <v>105</v>
      </c>
      <c r="AQ6" s="1"/>
      <c r="AR6" s="1"/>
      <c r="AS6" s="1"/>
      <c r="AT6" s="1"/>
      <c r="AU6" s="1"/>
      <c r="AV6" s="1"/>
      <c r="AW6" s="1"/>
      <c r="AX6" s="1"/>
      <c r="AY6" s="1"/>
      <c r="AZ6" s="1"/>
      <c r="BA6" s="1"/>
      <c r="BB6" s="1"/>
      <c r="BC6" s="1"/>
      <c r="BD6" s="1"/>
      <c r="BE6" s="1"/>
      <c r="BF6" s="269"/>
      <c r="BG6" s="274">
        <v>832805</v>
      </c>
      <c r="BH6" s="217"/>
      <c r="BI6" s="217"/>
      <c r="BJ6" s="217"/>
      <c r="BK6" s="217"/>
      <c r="BL6" s="217"/>
      <c r="BM6" s="217"/>
      <c r="BN6" s="279"/>
      <c r="BO6" s="282">
        <v>100</v>
      </c>
      <c r="BP6" s="282"/>
      <c r="BQ6" s="282"/>
      <c r="BR6" s="282"/>
      <c r="BS6" s="287" t="s">
        <v>203</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46832</v>
      </c>
      <c r="CS6" s="217"/>
      <c r="CT6" s="217"/>
      <c r="CU6" s="217"/>
      <c r="CV6" s="217"/>
      <c r="CW6" s="217"/>
      <c r="CX6" s="217"/>
      <c r="CY6" s="279"/>
      <c r="CZ6" s="291">
        <v>1.3</v>
      </c>
      <c r="DA6" s="293"/>
      <c r="DB6" s="293"/>
      <c r="DC6" s="337"/>
      <c r="DD6" s="288" t="s">
        <v>203</v>
      </c>
      <c r="DE6" s="217"/>
      <c r="DF6" s="217"/>
      <c r="DG6" s="217"/>
      <c r="DH6" s="217"/>
      <c r="DI6" s="217"/>
      <c r="DJ6" s="217"/>
      <c r="DK6" s="217"/>
      <c r="DL6" s="217"/>
      <c r="DM6" s="217"/>
      <c r="DN6" s="217"/>
      <c r="DO6" s="217"/>
      <c r="DP6" s="279"/>
      <c r="DQ6" s="288">
        <v>46683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279</v>
      </c>
      <c r="S7" s="217"/>
      <c r="T7" s="217"/>
      <c r="U7" s="217"/>
      <c r="V7" s="217"/>
      <c r="W7" s="217"/>
      <c r="X7" s="217"/>
      <c r="Y7" s="279"/>
      <c r="Z7" s="282">
        <v>0</v>
      </c>
      <c r="AA7" s="282"/>
      <c r="AB7" s="282"/>
      <c r="AC7" s="282"/>
      <c r="AD7" s="287">
        <v>279</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340425</v>
      </c>
      <c r="BH7" s="217"/>
      <c r="BI7" s="217"/>
      <c r="BJ7" s="217"/>
      <c r="BK7" s="217"/>
      <c r="BL7" s="217"/>
      <c r="BM7" s="217"/>
      <c r="BN7" s="279"/>
      <c r="BO7" s="282">
        <v>40.9</v>
      </c>
      <c r="BP7" s="282"/>
      <c r="BQ7" s="282"/>
      <c r="BR7" s="282"/>
      <c r="BS7" s="287" t="s">
        <v>203</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794565</v>
      </c>
      <c r="CS7" s="217"/>
      <c r="CT7" s="217"/>
      <c r="CU7" s="217"/>
      <c r="CV7" s="217"/>
      <c r="CW7" s="217"/>
      <c r="CX7" s="217"/>
      <c r="CY7" s="279"/>
      <c r="CZ7" s="282">
        <v>21.8</v>
      </c>
      <c r="DA7" s="282"/>
      <c r="DB7" s="282"/>
      <c r="DC7" s="282"/>
      <c r="DD7" s="288">
        <v>41443</v>
      </c>
      <c r="DE7" s="217"/>
      <c r="DF7" s="217"/>
      <c r="DG7" s="217"/>
      <c r="DH7" s="217"/>
      <c r="DI7" s="217"/>
      <c r="DJ7" s="217"/>
      <c r="DK7" s="217"/>
      <c r="DL7" s="217"/>
      <c r="DM7" s="217"/>
      <c r="DN7" s="217"/>
      <c r="DO7" s="217"/>
      <c r="DP7" s="279"/>
      <c r="DQ7" s="288">
        <v>729453</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5040</v>
      </c>
      <c r="S8" s="217"/>
      <c r="T8" s="217"/>
      <c r="U8" s="217"/>
      <c r="V8" s="217"/>
      <c r="W8" s="217"/>
      <c r="X8" s="217"/>
      <c r="Y8" s="279"/>
      <c r="Z8" s="282">
        <v>0.1</v>
      </c>
      <c r="AA8" s="282"/>
      <c r="AB8" s="282"/>
      <c r="AC8" s="282"/>
      <c r="AD8" s="287">
        <v>5040</v>
      </c>
      <c r="AE8" s="287"/>
      <c r="AF8" s="287"/>
      <c r="AG8" s="287"/>
      <c r="AH8" s="287"/>
      <c r="AI8" s="287"/>
      <c r="AJ8" s="287"/>
      <c r="AK8" s="287"/>
      <c r="AL8" s="283">
        <v>0.2</v>
      </c>
      <c r="AM8" s="238"/>
      <c r="AN8" s="238"/>
      <c r="AO8" s="296"/>
      <c r="AP8" s="261" t="s">
        <v>122</v>
      </c>
      <c r="AQ8" s="1"/>
      <c r="AR8" s="1"/>
      <c r="AS8" s="1"/>
      <c r="AT8" s="1"/>
      <c r="AU8" s="1"/>
      <c r="AV8" s="1"/>
      <c r="AW8" s="1"/>
      <c r="AX8" s="1"/>
      <c r="AY8" s="1"/>
      <c r="AZ8" s="1"/>
      <c r="BA8" s="1"/>
      <c r="BB8" s="1"/>
      <c r="BC8" s="1"/>
      <c r="BD8" s="1"/>
      <c r="BE8" s="1"/>
      <c r="BF8" s="269"/>
      <c r="BG8" s="274">
        <v>11807</v>
      </c>
      <c r="BH8" s="217"/>
      <c r="BI8" s="217"/>
      <c r="BJ8" s="217"/>
      <c r="BK8" s="217"/>
      <c r="BL8" s="217"/>
      <c r="BM8" s="217"/>
      <c r="BN8" s="279"/>
      <c r="BO8" s="282">
        <v>1.4</v>
      </c>
      <c r="BP8" s="282"/>
      <c r="BQ8" s="282"/>
      <c r="BR8" s="282"/>
      <c r="BS8" s="287" t="s">
        <v>203</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1058105</v>
      </c>
      <c r="CS8" s="217"/>
      <c r="CT8" s="217"/>
      <c r="CU8" s="217"/>
      <c r="CV8" s="217"/>
      <c r="CW8" s="217"/>
      <c r="CX8" s="217"/>
      <c r="CY8" s="279"/>
      <c r="CZ8" s="282">
        <v>29</v>
      </c>
      <c r="DA8" s="282"/>
      <c r="DB8" s="282"/>
      <c r="DC8" s="282"/>
      <c r="DD8" s="288">
        <v>1799</v>
      </c>
      <c r="DE8" s="217"/>
      <c r="DF8" s="217"/>
      <c r="DG8" s="217"/>
      <c r="DH8" s="217"/>
      <c r="DI8" s="217"/>
      <c r="DJ8" s="217"/>
      <c r="DK8" s="217"/>
      <c r="DL8" s="217"/>
      <c r="DM8" s="217"/>
      <c r="DN8" s="217"/>
      <c r="DO8" s="217"/>
      <c r="DP8" s="279"/>
      <c r="DQ8" s="288">
        <v>635426</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5825</v>
      </c>
      <c r="S9" s="217"/>
      <c r="T9" s="217"/>
      <c r="U9" s="217"/>
      <c r="V9" s="217"/>
      <c r="W9" s="217"/>
      <c r="X9" s="217"/>
      <c r="Y9" s="279"/>
      <c r="Z9" s="282">
        <v>0.1</v>
      </c>
      <c r="AA9" s="282"/>
      <c r="AB9" s="282"/>
      <c r="AC9" s="282"/>
      <c r="AD9" s="287">
        <v>5825</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293358</v>
      </c>
      <c r="BH9" s="217"/>
      <c r="BI9" s="217"/>
      <c r="BJ9" s="217"/>
      <c r="BK9" s="217"/>
      <c r="BL9" s="217"/>
      <c r="BM9" s="217"/>
      <c r="BN9" s="279"/>
      <c r="BO9" s="282">
        <v>35.200000000000003</v>
      </c>
      <c r="BP9" s="282"/>
      <c r="BQ9" s="282"/>
      <c r="BR9" s="282"/>
      <c r="BS9" s="287" t="s">
        <v>203</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329663</v>
      </c>
      <c r="CS9" s="217"/>
      <c r="CT9" s="217"/>
      <c r="CU9" s="217"/>
      <c r="CV9" s="217"/>
      <c r="CW9" s="217"/>
      <c r="CX9" s="217"/>
      <c r="CY9" s="279"/>
      <c r="CZ9" s="282">
        <v>9</v>
      </c>
      <c r="DA9" s="282"/>
      <c r="DB9" s="282"/>
      <c r="DC9" s="282"/>
      <c r="DD9" s="288" t="s">
        <v>203</v>
      </c>
      <c r="DE9" s="217"/>
      <c r="DF9" s="217"/>
      <c r="DG9" s="217"/>
      <c r="DH9" s="217"/>
      <c r="DI9" s="217"/>
      <c r="DJ9" s="217"/>
      <c r="DK9" s="217"/>
      <c r="DL9" s="217"/>
      <c r="DM9" s="217"/>
      <c r="DN9" s="217"/>
      <c r="DO9" s="217"/>
      <c r="DP9" s="279"/>
      <c r="DQ9" s="288">
        <v>234208</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194</v>
      </c>
      <c r="AQ10" s="1"/>
      <c r="AR10" s="1"/>
      <c r="AS10" s="1"/>
      <c r="AT10" s="1"/>
      <c r="AU10" s="1"/>
      <c r="AV10" s="1"/>
      <c r="AW10" s="1"/>
      <c r="AX10" s="1"/>
      <c r="AY10" s="1"/>
      <c r="AZ10" s="1"/>
      <c r="BA10" s="1"/>
      <c r="BB10" s="1"/>
      <c r="BC10" s="1"/>
      <c r="BD10" s="1"/>
      <c r="BE10" s="1"/>
      <c r="BF10" s="269"/>
      <c r="BG10" s="274">
        <v>14393</v>
      </c>
      <c r="BH10" s="217"/>
      <c r="BI10" s="217"/>
      <c r="BJ10" s="217"/>
      <c r="BK10" s="217"/>
      <c r="BL10" s="217"/>
      <c r="BM10" s="217"/>
      <c r="BN10" s="279"/>
      <c r="BO10" s="282">
        <v>1.7</v>
      </c>
      <c r="BP10" s="282"/>
      <c r="BQ10" s="282"/>
      <c r="BR10" s="282"/>
      <c r="BS10" s="287" t="s">
        <v>203</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v>1688</v>
      </c>
      <c r="CS10" s="217"/>
      <c r="CT10" s="217"/>
      <c r="CU10" s="217"/>
      <c r="CV10" s="217"/>
      <c r="CW10" s="217"/>
      <c r="CX10" s="217"/>
      <c r="CY10" s="279"/>
      <c r="CZ10" s="282">
        <v>0</v>
      </c>
      <c r="DA10" s="282"/>
      <c r="DB10" s="282"/>
      <c r="DC10" s="282"/>
      <c r="DD10" s="288" t="s">
        <v>203</v>
      </c>
      <c r="DE10" s="217"/>
      <c r="DF10" s="217"/>
      <c r="DG10" s="217"/>
      <c r="DH10" s="217"/>
      <c r="DI10" s="217"/>
      <c r="DJ10" s="217"/>
      <c r="DK10" s="217"/>
      <c r="DL10" s="217"/>
      <c r="DM10" s="217"/>
      <c r="DN10" s="217"/>
      <c r="DO10" s="217"/>
      <c r="DP10" s="279"/>
      <c r="DQ10" s="288">
        <v>1688</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160200</v>
      </c>
      <c r="S11" s="217"/>
      <c r="T11" s="217"/>
      <c r="U11" s="217"/>
      <c r="V11" s="217"/>
      <c r="W11" s="217"/>
      <c r="X11" s="217"/>
      <c r="Y11" s="279"/>
      <c r="Z11" s="283">
        <v>4.0999999999999996</v>
      </c>
      <c r="AA11" s="238"/>
      <c r="AB11" s="238"/>
      <c r="AC11" s="285"/>
      <c r="AD11" s="288">
        <v>160200</v>
      </c>
      <c r="AE11" s="217"/>
      <c r="AF11" s="217"/>
      <c r="AG11" s="217"/>
      <c r="AH11" s="217"/>
      <c r="AI11" s="217"/>
      <c r="AJ11" s="217"/>
      <c r="AK11" s="279"/>
      <c r="AL11" s="283">
        <v>6.3</v>
      </c>
      <c r="AM11" s="238"/>
      <c r="AN11" s="238"/>
      <c r="AO11" s="296"/>
      <c r="AP11" s="261" t="s">
        <v>342</v>
      </c>
      <c r="AQ11" s="1"/>
      <c r="AR11" s="1"/>
      <c r="AS11" s="1"/>
      <c r="AT11" s="1"/>
      <c r="AU11" s="1"/>
      <c r="AV11" s="1"/>
      <c r="AW11" s="1"/>
      <c r="AX11" s="1"/>
      <c r="AY11" s="1"/>
      <c r="AZ11" s="1"/>
      <c r="BA11" s="1"/>
      <c r="BB11" s="1"/>
      <c r="BC11" s="1"/>
      <c r="BD11" s="1"/>
      <c r="BE11" s="1"/>
      <c r="BF11" s="269"/>
      <c r="BG11" s="274">
        <v>20867</v>
      </c>
      <c r="BH11" s="217"/>
      <c r="BI11" s="217"/>
      <c r="BJ11" s="217"/>
      <c r="BK11" s="217"/>
      <c r="BL11" s="217"/>
      <c r="BM11" s="217"/>
      <c r="BN11" s="279"/>
      <c r="BO11" s="282">
        <v>2.5</v>
      </c>
      <c r="BP11" s="282"/>
      <c r="BQ11" s="282"/>
      <c r="BR11" s="282"/>
      <c r="BS11" s="287" t="s">
        <v>203</v>
      </c>
      <c r="BT11" s="287"/>
      <c r="BU11" s="287"/>
      <c r="BV11" s="287"/>
      <c r="BW11" s="287"/>
      <c r="BX11" s="287"/>
      <c r="BY11" s="287"/>
      <c r="BZ11" s="287"/>
      <c r="CA11" s="287"/>
      <c r="CB11" s="325"/>
      <c r="CD11" s="261" t="s">
        <v>198</v>
      </c>
      <c r="CE11" s="1"/>
      <c r="CF11" s="1"/>
      <c r="CG11" s="1"/>
      <c r="CH11" s="1"/>
      <c r="CI11" s="1"/>
      <c r="CJ11" s="1"/>
      <c r="CK11" s="1"/>
      <c r="CL11" s="1"/>
      <c r="CM11" s="1"/>
      <c r="CN11" s="1"/>
      <c r="CO11" s="1"/>
      <c r="CP11" s="1"/>
      <c r="CQ11" s="269"/>
      <c r="CR11" s="274">
        <v>61200</v>
      </c>
      <c r="CS11" s="217"/>
      <c r="CT11" s="217"/>
      <c r="CU11" s="217"/>
      <c r="CV11" s="217"/>
      <c r="CW11" s="217"/>
      <c r="CX11" s="217"/>
      <c r="CY11" s="279"/>
      <c r="CZ11" s="282">
        <v>1.7</v>
      </c>
      <c r="DA11" s="282"/>
      <c r="DB11" s="282"/>
      <c r="DC11" s="282"/>
      <c r="DD11" s="288">
        <v>16198</v>
      </c>
      <c r="DE11" s="217"/>
      <c r="DF11" s="217"/>
      <c r="DG11" s="217"/>
      <c r="DH11" s="217"/>
      <c r="DI11" s="217"/>
      <c r="DJ11" s="217"/>
      <c r="DK11" s="217"/>
      <c r="DL11" s="217"/>
      <c r="DM11" s="217"/>
      <c r="DN11" s="217"/>
      <c r="DO11" s="217"/>
      <c r="DP11" s="279"/>
      <c r="DQ11" s="288">
        <v>44743</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4911</v>
      </c>
      <c r="S12" s="217"/>
      <c r="T12" s="217"/>
      <c r="U12" s="217"/>
      <c r="V12" s="217"/>
      <c r="W12" s="217"/>
      <c r="X12" s="217"/>
      <c r="Y12" s="279"/>
      <c r="Z12" s="282">
        <v>0.1</v>
      </c>
      <c r="AA12" s="282"/>
      <c r="AB12" s="282"/>
      <c r="AC12" s="282"/>
      <c r="AD12" s="287">
        <v>4911</v>
      </c>
      <c r="AE12" s="287"/>
      <c r="AF12" s="287"/>
      <c r="AG12" s="287"/>
      <c r="AH12" s="287"/>
      <c r="AI12" s="287"/>
      <c r="AJ12" s="287"/>
      <c r="AK12" s="287"/>
      <c r="AL12" s="283">
        <v>0.2</v>
      </c>
      <c r="AM12" s="238"/>
      <c r="AN12" s="238"/>
      <c r="AO12" s="296"/>
      <c r="AP12" s="261" t="s">
        <v>345</v>
      </c>
      <c r="AQ12" s="1"/>
      <c r="AR12" s="1"/>
      <c r="AS12" s="1"/>
      <c r="AT12" s="1"/>
      <c r="AU12" s="1"/>
      <c r="AV12" s="1"/>
      <c r="AW12" s="1"/>
      <c r="AX12" s="1"/>
      <c r="AY12" s="1"/>
      <c r="AZ12" s="1"/>
      <c r="BA12" s="1"/>
      <c r="BB12" s="1"/>
      <c r="BC12" s="1"/>
      <c r="BD12" s="1"/>
      <c r="BE12" s="1"/>
      <c r="BF12" s="269"/>
      <c r="BG12" s="274">
        <v>425736</v>
      </c>
      <c r="BH12" s="217"/>
      <c r="BI12" s="217"/>
      <c r="BJ12" s="217"/>
      <c r="BK12" s="217"/>
      <c r="BL12" s="217"/>
      <c r="BM12" s="217"/>
      <c r="BN12" s="279"/>
      <c r="BO12" s="282">
        <v>51.1</v>
      </c>
      <c r="BP12" s="282"/>
      <c r="BQ12" s="282"/>
      <c r="BR12" s="282"/>
      <c r="BS12" s="287" t="s">
        <v>203</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75015</v>
      </c>
      <c r="CS12" s="217"/>
      <c r="CT12" s="217"/>
      <c r="CU12" s="217"/>
      <c r="CV12" s="217"/>
      <c r="CW12" s="217"/>
      <c r="CX12" s="217"/>
      <c r="CY12" s="279"/>
      <c r="CZ12" s="282">
        <v>2.1</v>
      </c>
      <c r="DA12" s="282"/>
      <c r="DB12" s="282"/>
      <c r="DC12" s="282"/>
      <c r="DD12" s="288">
        <v>270</v>
      </c>
      <c r="DE12" s="217"/>
      <c r="DF12" s="217"/>
      <c r="DG12" s="217"/>
      <c r="DH12" s="217"/>
      <c r="DI12" s="217"/>
      <c r="DJ12" s="217"/>
      <c r="DK12" s="217"/>
      <c r="DL12" s="217"/>
      <c r="DM12" s="217"/>
      <c r="DN12" s="217"/>
      <c r="DO12" s="217"/>
      <c r="DP12" s="279"/>
      <c r="DQ12" s="288">
        <v>66165</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347</v>
      </c>
      <c r="AQ13" s="1"/>
      <c r="AR13" s="1"/>
      <c r="AS13" s="1"/>
      <c r="AT13" s="1"/>
      <c r="AU13" s="1"/>
      <c r="AV13" s="1"/>
      <c r="AW13" s="1"/>
      <c r="AX13" s="1"/>
      <c r="AY13" s="1"/>
      <c r="AZ13" s="1"/>
      <c r="BA13" s="1"/>
      <c r="BB13" s="1"/>
      <c r="BC13" s="1"/>
      <c r="BD13" s="1"/>
      <c r="BE13" s="1"/>
      <c r="BF13" s="269"/>
      <c r="BG13" s="274">
        <v>424151</v>
      </c>
      <c r="BH13" s="217"/>
      <c r="BI13" s="217"/>
      <c r="BJ13" s="217"/>
      <c r="BK13" s="217"/>
      <c r="BL13" s="217"/>
      <c r="BM13" s="217"/>
      <c r="BN13" s="279"/>
      <c r="BO13" s="282">
        <v>50.9</v>
      </c>
      <c r="BP13" s="282"/>
      <c r="BQ13" s="282"/>
      <c r="BR13" s="282"/>
      <c r="BS13" s="287" t="s">
        <v>203</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438489</v>
      </c>
      <c r="CS13" s="217"/>
      <c r="CT13" s="217"/>
      <c r="CU13" s="217"/>
      <c r="CV13" s="217"/>
      <c r="CW13" s="217"/>
      <c r="CX13" s="217"/>
      <c r="CY13" s="279"/>
      <c r="CZ13" s="282">
        <v>12</v>
      </c>
      <c r="DA13" s="282"/>
      <c r="DB13" s="282"/>
      <c r="DC13" s="282"/>
      <c r="DD13" s="288">
        <v>117634</v>
      </c>
      <c r="DE13" s="217"/>
      <c r="DF13" s="217"/>
      <c r="DG13" s="217"/>
      <c r="DH13" s="217"/>
      <c r="DI13" s="217"/>
      <c r="DJ13" s="217"/>
      <c r="DK13" s="217"/>
      <c r="DL13" s="217"/>
      <c r="DM13" s="217"/>
      <c r="DN13" s="217"/>
      <c r="DO13" s="217"/>
      <c r="DP13" s="279"/>
      <c r="DQ13" s="288">
        <v>314236</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272</v>
      </c>
      <c r="S14" s="217"/>
      <c r="T14" s="217"/>
      <c r="U14" s="217"/>
      <c r="V14" s="217"/>
      <c r="W14" s="217"/>
      <c r="X14" s="217"/>
      <c r="Y14" s="279"/>
      <c r="Z14" s="282">
        <v>0</v>
      </c>
      <c r="AA14" s="282"/>
      <c r="AB14" s="282"/>
      <c r="AC14" s="282"/>
      <c r="AD14" s="287">
        <v>272</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30010</v>
      </c>
      <c r="BH14" s="217"/>
      <c r="BI14" s="217"/>
      <c r="BJ14" s="217"/>
      <c r="BK14" s="217"/>
      <c r="BL14" s="217"/>
      <c r="BM14" s="217"/>
      <c r="BN14" s="279"/>
      <c r="BO14" s="282">
        <v>3.6</v>
      </c>
      <c r="BP14" s="282"/>
      <c r="BQ14" s="282"/>
      <c r="BR14" s="282"/>
      <c r="BS14" s="287" t="s">
        <v>203</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191962</v>
      </c>
      <c r="CS14" s="217"/>
      <c r="CT14" s="217"/>
      <c r="CU14" s="217"/>
      <c r="CV14" s="217"/>
      <c r="CW14" s="217"/>
      <c r="CX14" s="217"/>
      <c r="CY14" s="279"/>
      <c r="CZ14" s="282">
        <v>5.3</v>
      </c>
      <c r="DA14" s="282"/>
      <c r="DB14" s="282"/>
      <c r="DC14" s="282"/>
      <c r="DD14" s="288">
        <v>272</v>
      </c>
      <c r="DE14" s="217"/>
      <c r="DF14" s="217"/>
      <c r="DG14" s="217"/>
      <c r="DH14" s="217"/>
      <c r="DI14" s="217"/>
      <c r="DJ14" s="217"/>
      <c r="DK14" s="217"/>
      <c r="DL14" s="217"/>
      <c r="DM14" s="217"/>
      <c r="DN14" s="217"/>
      <c r="DO14" s="217"/>
      <c r="DP14" s="279"/>
      <c r="DQ14" s="288">
        <v>188285</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352</v>
      </c>
      <c r="AQ15" s="1"/>
      <c r="AR15" s="1"/>
      <c r="AS15" s="1"/>
      <c r="AT15" s="1"/>
      <c r="AU15" s="1"/>
      <c r="AV15" s="1"/>
      <c r="AW15" s="1"/>
      <c r="AX15" s="1"/>
      <c r="AY15" s="1"/>
      <c r="AZ15" s="1"/>
      <c r="BA15" s="1"/>
      <c r="BB15" s="1"/>
      <c r="BC15" s="1"/>
      <c r="BD15" s="1"/>
      <c r="BE15" s="1"/>
      <c r="BF15" s="269"/>
      <c r="BG15" s="274">
        <v>36634</v>
      </c>
      <c r="BH15" s="217"/>
      <c r="BI15" s="217"/>
      <c r="BJ15" s="217"/>
      <c r="BK15" s="217"/>
      <c r="BL15" s="217"/>
      <c r="BM15" s="217"/>
      <c r="BN15" s="279"/>
      <c r="BO15" s="282">
        <v>4.4000000000000004</v>
      </c>
      <c r="BP15" s="282"/>
      <c r="BQ15" s="282"/>
      <c r="BR15" s="282"/>
      <c r="BS15" s="287" t="s">
        <v>203</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340374</v>
      </c>
      <c r="CS15" s="217"/>
      <c r="CT15" s="217"/>
      <c r="CU15" s="217"/>
      <c r="CV15" s="217"/>
      <c r="CW15" s="217"/>
      <c r="CX15" s="217"/>
      <c r="CY15" s="279"/>
      <c r="CZ15" s="282">
        <v>9.3000000000000007</v>
      </c>
      <c r="DA15" s="282"/>
      <c r="DB15" s="282"/>
      <c r="DC15" s="282"/>
      <c r="DD15" s="288">
        <v>3090</v>
      </c>
      <c r="DE15" s="217"/>
      <c r="DF15" s="217"/>
      <c r="DG15" s="217"/>
      <c r="DH15" s="217"/>
      <c r="DI15" s="217"/>
      <c r="DJ15" s="217"/>
      <c r="DK15" s="217"/>
      <c r="DL15" s="217"/>
      <c r="DM15" s="217"/>
      <c r="DN15" s="217"/>
      <c r="DO15" s="217"/>
      <c r="DP15" s="279"/>
      <c r="DQ15" s="288">
        <v>216076</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4799</v>
      </c>
      <c r="S16" s="217"/>
      <c r="T16" s="217"/>
      <c r="U16" s="217"/>
      <c r="V16" s="217"/>
      <c r="W16" s="217"/>
      <c r="X16" s="217"/>
      <c r="Y16" s="279"/>
      <c r="Z16" s="282">
        <v>0.1</v>
      </c>
      <c r="AA16" s="282"/>
      <c r="AB16" s="282"/>
      <c r="AC16" s="282"/>
      <c r="AD16" s="287">
        <v>4799</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203</v>
      </c>
      <c r="CS16" s="217"/>
      <c r="CT16" s="217"/>
      <c r="CU16" s="217"/>
      <c r="CV16" s="217"/>
      <c r="CW16" s="217"/>
      <c r="CX16" s="217"/>
      <c r="CY16" s="279"/>
      <c r="CZ16" s="282" t="s">
        <v>203</v>
      </c>
      <c r="DA16" s="282"/>
      <c r="DB16" s="282"/>
      <c r="DC16" s="282"/>
      <c r="DD16" s="288" t="s">
        <v>203</v>
      </c>
      <c r="DE16" s="217"/>
      <c r="DF16" s="217"/>
      <c r="DG16" s="217"/>
      <c r="DH16" s="217"/>
      <c r="DI16" s="217"/>
      <c r="DJ16" s="217"/>
      <c r="DK16" s="217"/>
      <c r="DL16" s="217"/>
      <c r="DM16" s="217"/>
      <c r="DN16" s="217"/>
      <c r="DO16" s="217"/>
      <c r="DP16" s="279"/>
      <c r="DQ16" s="288" t="s">
        <v>203</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12865</v>
      </c>
      <c r="S17" s="217"/>
      <c r="T17" s="217"/>
      <c r="U17" s="217"/>
      <c r="V17" s="217"/>
      <c r="W17" s="217"/>
      <c r="X17" s="217"/>
      <c r="Y17" s="279"/>
      <c r="Z17" s="282">
        <v>0.3</v>
      </c>
      <c r="AA17" s="282"/>
      <c r="AB17" s="282"/>
      <c r="AC17" s="282"/>
      <c r="AD17" s="287">
        <v>12865</v>
      </c>
      <c r="AE17" s="287"/>
      <c r="AF17" s="287"/>
      <c r="AG17" s="287"/>
      <c r="AH17" s="287"/>
      <c r="AI17" s="287"/>
      <c r="AJ17" s="287"/>
      <c r="AK17" s="287"/>
      <c r="AL17" s="283">
        <v>0.5</v>
      </c>
      <c r="AM17" s="238"/>
      <c r="AN17" s="238"/>
      <c r="AO17" s="296"/>
      <c r="AP17" s="261" t="s">
        <v>358</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313769</v>
      </c>
      <c r="CS17" s="217"/>
      <c r="CT17" s="217"/>
      <c r="CU17" s="217"/>
      <c r="CV17" s="217"/>
      <c r="CW17" s="217"/>
      <c r="CX17" s="217"/>
      <c r="CY17" s="279"/>
      <c r="CZ17" s="282">
        <v>8.6</v>
      </c>
      <c r="DA17" s="282"/>
      <c r="DB17" s="282"/>
      <c r="DC17" s="282"/>
      <c r="DD17" s="288" t="s">
        <v>203</v>
      </c>
      <c r="DE17" s="217"/>
      <c r="DF17" s="217"/>
      <c r="DG17" s="217"/>
      <c r="DH17" s="217"/>
      <c r="DI17" s="217"/>
      <c r="DJ17" s="217"/>
      <c r="DK17" s="217"/>
      <c r="DL17" s="217"/>
      <c r="DM17" s="217"/>
      <c r="DN17" s="217"/>
      <c r="DO17" s="217"/>
      <c r="DP17" s="279"/>
      <c r="DQ17" s="288">
        <v>313769</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4330</v>
      </c>
      <c r="S18" s="217"/>
      <c r="T18" s="217"/>
      <c r="U18" s="217"/>
      <c r="V18" s="217"/>
      <c r="W18" s="217"/>
      <c r="X18" s="217"/>
      <c r="Y18" s="279"/>
      <c r="Z18" s="282">
        <v>0.1</v>
      </c>
      <c r="AA18" s="282"/>
      <c r="AB18" s="282"/>
      <c r="AC18" s="282"/>
      <c r="AD18" s="287">
        <v>4330</v>
      </c>
      <c r="AE18" s="287"/>
      <c r="AF18" s="287"/>
      <c r="AG18" s="287"/>
      <c r="AH18" s="287"/>
      <c r="AI18" s="287"/>
      <c r="AJ18" s="287"/>
      <c r="AK18" s="287"/>
      <c r="AL18" s="283">
        <v>0.2</v>
      </c>
      <c r="AM18" s="238"/>
      <c r="AN18" s="238"/>
      <c r="AO18" s="296"/>
      <c r="AP18" s="261" t="s">
        <v>99</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3912</v>
      </c>
      <c r="S19" s="217"/>
      <c r="T19" s="217"/>
      <c r="U19" s="217"/>
      <c r="V19" s="217"/>
      <c r="W19" s="217"/>
      <c r="X19" s="217"/>
      <c r="Y19" s="279"/>
      <c r="Z19" s="282">
        <v>0.1</v>
      </c>
      <c r="AA19" s="282"/>
      <c r="AB19" s="282"/>
      <c r="AC19" s="282"/>
      <c r="AD19" s="287">
        <v>3912</v>
      </c>
      <c r="AE19" s="287"/>
      <c r="AF19" s="287"/>
      <c r="AG19" s="287"/>
      <c r="AH19" s="287"/>
      <c r="AI19" s="287"/>
      <c r="AJ19" s="287"/>
      <c r="AK19" s="287"/>
      <c r="AL19" s="283">
        <v>0.2</v>
      </c>
      <c r="AM19" s="238"/>
      <c r="AN19" s="238"/>
      <c r="AO19" s="296"/>
      <c r="AP19" s="261" t="s">
        <v>252</v>
      </c>
      <c r="AQ19" s="1"/>
      <c r="AR19" s="1"/>
      <c r="AS19" s="1"/>
      <c r="AT19" s="1"/>
      <c r="AU19" s="1"/>
      <c r="AV19" s="1"/>
      <c r="AW19" s="1"/>
      <c r="AX19" s="1"/>
      <c r="AY19" s="1"/>
      <c r="AZ19" s="1"/>
      <c r="BA19" s="1"/>
      <c r="BB19" s="1"/>
      <c r="BC19" s="1"/>
      <c r="BD19" s="1"/>
      <c r="BE19" s="1"/>
      <c r="BF19" s="269"/>
      <c r="BG19" s="274" t="s">
        <v>203</v>
      </c>
      <c r="BH19" s="217"/>
      <c r="BI19" s="217"/>
      <c r="BJ19" s="217"/>
      <c r="BK19" s="217"/>
      <c r="BL19" s="217"/>
      <c r="BM19" s="217"/>
      <c r="BN19" s="279"/>
      <c r="BO19" s="282" t="s">
        <v>203</v>
      </c>
      <c r="BP19" s="282"/>
      <c r="BQ19" s="282"/>
      <c r="BR19" s="282"/>
      <c r="BS19" s="287" t="s">
        <v>203</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418</v>
      </c>
      <c r="S20" s="217"/>
      <c r="T20" s="217"/>
      <c r="U20" s="217"/>
      <c r="V20" s="217"/>
      <c r="W20" s="217"/>
      <c r="X20" s="217"/>
      <c r="Y20" s="279"/>
      <c r="Z20" s="282">
        <v>0</v>
      </c>
      <c r="AA20" s="282"/>
      <c r="AB20" s="282"/>
      <c r="AC20" s="282"/>
      <c r="AD20" s="287">
        <v>418</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203</v>
      </c>
      <c r="BH20" s="217"/>
      <c r="BI20" s="217"/>
      <c r="BJ20" s="217"/>
      <c r="BK20" s="217"/>
      <c r="BL20" s="217"/>
      <c r="BM20" s="217"/>
      <c r="BN20" s="279"/>
      <c r="BO20" s="282" t="s">
        <v>203</v>
      </c>
      <c r="BP20" s="282"/>
      <c r="BQ20" s="282"/>
      <c r="BR20" s="282"/>
      <c r="BS20" s="287" t="s">
        <v>203</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3651662</v>
      </c>
      <c r="CS20" s="217"/>
      <c r="CT20" s="217"/>
      <c r="CU20" s="217"/>
      <c r="CV20" s="217"/>
      <c r="CW20" s="217"/>
      <c r="CX20" s="217"/>
      <c r="CY20" s="279"/>
      <c r="CZ20" s="282">
        <v>100</v>
      </c>
      <c r="DA20" s="282"/>
      <c r="DB20" s="282"/>
      <c r="DC20" s="282"/>
      <c r="DD20" s="288">
        <v>180706</v>
      </c>
      <c r="DE20" s="217"/>
      <c r="DF20" s="217"/>
      <c r="DG20" s="217"/>
      <c r="DH20" s="217"/>
      <c r="DI20" s="217"/>
      <c r="DJ20" s="217"/>
      <c r="DK20" s="217"/>
      <c r="DL20" s="217"/>
      <c r="DM20" s="217"/>
      <c r="DN20" s="217"/>
      <c r="DO20" s="217"/>
      <c r="DP20" s="279"/>
      <c r="DQ20" s="288">
        <v>2790732</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1559843</v>
      </c>
      <c r="S21" s="217"/>
      <c r="T21" s="217"/>
      <c r="U21" s="217"/>
      <c r="V21" s="217"/>
      <c r="W21" s="217"/>
      <c r="X21" s="217"/>
      <c r="Y21" s="279"/>
      <c r="Z21" s="282">
        <v>39.6</v>
      </c>
      <c r="AA21" s="282"/>
      <c r="AB21" s="282"/>
      <c r="AC21" s="282"/>
      <c r="AD21" s="287">
        <v>1464622</v>
      </c>
      <c r="AE21" s="287"/>
      <c r="AF21" s="287"/>
      <c r="AG21" s="287"/>
      <c r="AH21" s="287"/>
      <c r="AI21" s="287"/>
      <c r="AJ21" s="287"/>
      <c r="AK21" s="287"/>
      <c r="AL21" s="283">
        <v>57.9</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203</v>
      </c>
      <c r="BH21" s="217"/>
      <c r="BI21" s="217"/>
      <c r="BJ21" s="217"/>
      <c r="BK21" s="217"/>
      <c r="BL21" s="217"/>
      <c r="BM21" s="217"/>
      <c r="BN21" s="279"/>
      <c r="BO21" s="282" t="s">
        <v>203</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1464622</v>
      </c>
      <c r="S22" s="217"/>
      <c r="T22" s="217"/>
      <c r="U22" s="217"/>
      <c r="V22" s="217"/>
      <c r="W22" s="217"/>
      <c r="X22" s="217"/>
      <c r="Y22" s="279"/>
      <c r="Z22" s="282">
        <v>37.200000000000003</v>
      </c>
      <c r="AA22" s="282"/>
      <c r="AB22" s="282"/>
      <c r="AC22" s="282"/>
      <c r="AD22" s="287">
        <v>1464622</v>
      </c>
      <c r="AE22" s="287"/>
      <c r="AF22" s="287"/>
      <c r="AG22" s="287"/>
      <c r="AH22" s="287"/>
      <c r="AI22" s="287"/>
      <c r="AJ22" s="287"/>
      <c r="AK22" s="287"/>
      <c r="AL22" s="283">
        <v>57.9</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95221</v>
      </c>
      <c r="S23" s="217"/>
      <c r="T23" s="217"/>
      <c r="U23" s="217"/>
      <c r="V23" s="217"/>
      <c r="W23" s="217"/>
      <c r="X23" s="217"/>
      <c r="Y23" s="279"/>
      <c r="Z23" s="282">
        <v>2.4</v>
      </c>
      <c r="AA23" s="282"/>
      <c r="AB23" s="282"/>
      <c r="AC23" s="282"/>
      <c r="AD23" s="287" t="s">
        <v>203</v>
      </c>
      <c r="AE23" s="287"/>
      <c r="AF23" s="287"/>
      <c r="AG23" s="287"/>
      <c r="AH23" s="287"/>
      <c r="AI23" s="287"/>
      <c r="AJ23" s="287"/>
      <c r="AK23" s="287"/>
      <c r="AL23" s="283" t="s">
        <v>203</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203</v>
      </c>
      <c r="BH23" s="217"/>
      <c r="BI23" s="217"/>
      <c r="BJ23" s="217"/>
      <c r="BK23" s="217"/>
      <c r="BL23" s="217"/>
      <c r="BM23" s="217"/>
      <c r="BN23" s="279"/>
      <c r="BO23" s="282" t="s">
        <v>203</v>
      </c>
      <c r="BP23" s="282"/>
      <c r="BQ23" s="282"/>
      <c r="BR23" s="282"/>
      <c r="BS23" s="287" t="s">
        <v>203</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299</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164</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1455173</v>
      </c>
      <c r="CS24" s="276"/>
      <c r="CT24" s="276"/>
      <c r="CU24" s="276"/>
      <c r="CV24" s="276"/>
      <c r="CW24" s="276"/>
      <c r="CX24" s="276"/>
      <c r="CY24" s="278"/>
      <c r="CZ24" s="291">
        <v>39.799999999999997</v>
      </c>
      <c r="DA24" s="293"/>
      <c r="DB24" s="293"/>
      <c r="DC24" s="337"/>
      <c r="DD24" s="341">
        <v>1074286</v>
      </c>
      <c r="DE24" s="276"/>
      <c r="DF24" s="276"/>
      <c r="DG24" s="276"/>
      <c r="DH24" s="276"/>
      <c r="DI24" s="276"/>
      <c r="DJ24" s="276"/>
      <c r="DK24" s="278"/>
      <c r="DL24" s="341">
        <v>1000685</v>
      </c>
      <c r="DM24" s="276"/>
      <c r="DN24" s="276"/>
      <c r="DO24" s="276"/>
      <c r="DP24" s="276"/>
      <c r="DQ24" s="276"/>
      <c r="DR24" s="276"/>
      <c r="DS24" s="276"/>
      <c r="DT24" s="276"/>
      <c r="DU24" s="276"/>
      <c r="DV24" s="278"/>
      <c r="DW24" s="291">
        <v>39.6</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2620207</v>
      </c>
      <c r="S25" s="217"/>
      <c r="T25" s="217"/>
      <c r="U25" s="217"/>
      <c r="V25" s="217"/>
      <c r="W25" s="217"/>
      <c r="X25" s="217"/>
      <c r="Y25" s="279"/>
      <c r="Z25" s="282">
        <v>66.5</v>
      </c>
      <c r="AA25" s="282"/>
      <c r="AB25" s="282"/>
      <c r="AC25" s="282"/>
      <c r="AD25" s="287">
        <v>2524986</v>
      </c>
      <c r="AE25" s="287"/>
      <c r="AF25" s="287"/>
      <c r="AG25" s="287"/>
      <c r="AH25" s="287"/>
      <c r="AI25" s="287"/>
      <c r="AJ25" s="287"/>
      <c r="AK25" s="287"/>
      <c r="AL25" s="283">
        <v>99.8</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628840</v>
      </c>
      <c r="CS25" s="313"/>
      <c r="CT25" s="313"/>
      <c r="CU25" s="313"/>
      <c r="CV25" s="313"/>
      <c r="CW25" s="313"/>
      <c r="CX25" s="313"/>
      <c r="CY25" s="332"/>
      <c r="CZ25" s="283">
        <v>17.2</v>
      </c>
      <c r="DA25" s="335"/>
      <c r="DB25" s="335"/>
      <c r="DC25" s="338"/>
      <c r="DD25" s="288">
        <v>592723</v>
      </c>
      <c r="DE25" s="313"/>
      <c r="DF25" s="313"/>
      <c r="DG25" s="313"/>
      <c r="DH25" s="313"/>
      <c r="DI25" s="313"/>
      <c r="DJ25" s="313"/>
      <c r="DK25" s="332"/>
      <c r="DL25" s="288">
        <v>566521</v>
      </c>
      <c r="DM25" s="313"/>
      <c r="DN25" s="313"/>
      <c r="DO25" s="313"/>
      <c r="DP25" s="313"/>
      <c r="DQ25" s="313"/>
      <c r="DR25" s="313"/>
      <c r="DS25" s="313"/>
      <c r="DT25" s="313"/>
      <c r="DU25" s="313"/>
      <c r="DV25" s="332"/>
      <c r="DW25" s="283">
        <v>22.4</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598</v>
      </c>
      <c r="S26" s="217"/>
      <c r="T26" s="217"/>
      <c r="U26" s="217"/>
      <c r="V26" s="217"/>
      <c r="W26" s="217"/>
      <c r="X26" s="217"/>
      <c r="Y26" s="279"/>
      <c r="Z26" s="282">
        <v>0</v>
      </c>
      <c r="AA26" s="282"/>
      <c r="AB26" s="282"/>
      <c r="AC26" s="282"/>
      <c r="AD26" s="287">
        <v>598</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396517</v>
      </c>
      <c r="CS26" s="217"/>
      <c r="CT26" s="217"/>
      <c r="CU26" s="217"/>
      <c r="CV26" s="217"/>
      <c r="CW26" s="217"/>
      <c r="CX26" s="217"/>
      <c r="CY26" s="279"/>
      <c r="CZ26" s="283">
        <v>10.9</v>
      </c>
      <c r="DA26" s="335"/>
      <c r="DB26" s="335"/>
      <c r="DC26" s="338"/>
      <c r="DD26" s="288">
        <v>380975</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18696</v>
      </c>
      <c r="S27" s="217"/>
      <c r="T27" s="217"/>
      <c r="U27" s="217"/>
      <c r="V27" s="217"/>
      <c r="W27" s="217"/>
      <c r="X27" s="217"/>
      <c r="Y27" s="279"/>
      <c r="Z27" s="282">
        <v>0.5</v>
      </c>
      <c r="AA27" s="282"/>
      <c r="AB27" s="282"/>
      <c r="AC27" s="282"/>
      <c r="AD27" s="287" t="s">
        <v>203</v>
      </c>
      <c r="AE27" s="287"/>
      <c r="AF27" s="287"/>
      <c r="AG27" s="287"/>
      <c r="AH27" s="287"/>
      <c r="AI27" s="287"/>
      <c r="AJ27" s="287"/>
      <c r="AK27" s="287"/>
      <c r="AL27" s="283" t="s">
        <v>203</v>
      </c>
      <c r="AM27" s="238"/>
      <c r="AN27" s="238"/>
      <c r="AO27" s="296"/>
      <c r="AP27" s="261" t="s">
        <v>389</v>
      </c>
      <c r="AQ27" s="1"/>
      <c r="AR27" s="1"/>
      <c r="AS27" s="1"/>
      <c r="AT27" s="1"/>
      <c r="AU27" s="1"/>
      <c r="AV27" s="1"/>
      <c r="AW27" s="1"/>
      <c r="AX27" s="1"/>
      <c r="AY27" s="1"/>
      <c r="AZ27" s="1"/>
      <c r="BA27" s="1"/>
      <c r="BB27" s="1"/>
      <c r="BC27" s="1"/>
      <c r="BD27" s="1"/>
      <c r="BE27" s="1"/>
      <c r="BF27" s="269"/>
      <c r="BG27" s="274">
        <v>832805</v>
      </c>
      <c r="BH27" s="217"/>
      <c r="BI27" s="217"/>
      <c r="BJ27" s="217"/>
      <c r="BK27" s="217"/>
      <c r="BL27" s="217"/>
      <c r="BM27" s="217"/>
      <c r="BN27" s="279"/>
      <c r="BO27" s="282">
        <v>100</v>
      </c>
      <c r="BP27" s="282"/>
      <c r="BQ27" s="282"/>
      <c r="BR27" s="282"/>
      <c r="BS27" s="287" t="s">
        <v>203</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512564</v>
      </c>
      <c r="CS27" s="313"/>
      <c r="CT27" s="313"/>
      <c r="CU27" s="313"/>
      <c r="CV27" s="313"/>
      <c r="CW27" s="313"/>
      <c r="CX27" s="313"/>
      <c r="CY27" s="332"/>
      <c r="CZ27" s="283">
        <v>14</v>
      </c>
      <c r="DA27" s="335"/>
      <c r="DB27" s="335"/>
      <c r="DC27" s="338"/>
      <c r="DD27" s="288">
        <v>167794</v>
      </c>
      <c r="DE27" s="313"/>
      <c r="DF27" s="313"/>
      <c r="DG27" s="313"/>
      <c r="DH27" s="313"/>
      <c r="DI27" s="313"/>
      <c r="DJ27" s="313"/>
      <c r="DK27" s="332"/>
      <c r="DL27" s="288">
        <v>120395</v>
      </c>
      <c r="DM27" s="313"/>
      <c r="DN27" s="313"/>
      <c r="DO27" s="313"/>
      <c r="DP27" s="313"/>
      <c r="DQ27" s="313"/>
      <c r="DR27" s="313"/>
      <c r="DS27" s="313"/>
      <c r="DT27" s="313"/>
      <c r="DU27" s="313"/>
      <c r="DV27" s="332"/>
      <c r="DW27" s="283">
        <v>4.8</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19120</v>
      </c>
      <c r="S28" s="217"/>
      <c r="T28" s="217"/>
      <c r="U28" s="217"/>
      <c r="V28" s="217"/>
      <c r="W28" s="217"/>
      <c r="X28" s="217"/>
      <c r="Y28" s="279"/>
      <c r="Z28" s="282">
        <v>0.5</v>
      </c>
      <c r="AA28" s="282"/>
      <c r="AB28" s="282"/>
      <c r="AC28" s="282"/>
      <c r="AD28" s="287">
        <v>2797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313769</v>
      </c>
      <c r="CS28" s="217"/>
      <c r="CT28" s="217"/>
      <c r="CU28" s="217"/>
      <c r="CV28" s="217"/>
      <c r="CW28" s="217"/>
      <c r="CX28" s="217"/>
      <c r="CY28" s="279"/>
      <c r="CZ28" s="283">
        <v>8.6</v>
      </c>
      <c r="DA28" s="335"/>
      <c r="DB28" s="335"/>
      <c r="DC28" s="338"/>
      <c r="DD28" s="288">
        <v>313769</v>
      </c>
      <c r="DE28" s="217"/>
      <c r="DF28" s="217"/>
      <c r="DG28" s="217"/>
      <c r="DH28" s="217"/>
      <c r="DI28" s="217"/>
      <c r="DJ28" s="217"/>
      <c r="DK28" s="279"/>
      <c r="DL28" s="288">
        <v>313769</v>
      </c>
      <c r="DM28" s="217"/>
      <c r="DN28" s="217"/>
      <c r="DO28" s="217"/>
      <c r="DP28" s="217"/>
      <c r="DQ28" s="217"/>
      <c r="DR28" s="217"/>
      <c r="DS28" s="217"/>
      <c r="DT28" s="217"/>
      <c r="DU28" s="217"/>
      <c r="DV28" s="279"/>
      <c r="DW28" s="283">
        <v>12.4</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3313</v>
      </c>
      <c r="S29" s="217"/>
      <c r="T29" s="217"/>
      <c r="U29" s="217"/>
      <c r="V29" s="217"/>
      <c r="W29" s="217"/>
      <c r="X29" s="217"/>
      <c r="Y29" s="279"/>
      <c r="Z29" s="282">
        <v>0.1</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23</v>
      </c>
      <c r="CG29" s="1"/>
      <c r="CH29" s="1"/>
      <c r="CI29" s="1"/>
      <c r="CJ29" s="1"/>
      <c r="CK29" s="1"/>
      <c r="CL29" s="1"/>
      <c r="CM29" s="1"/>
      <c r="CN29" s="1"/>
      <c r="CO29" s="1"/>
      <c r="CP29" s="1"/>
      <c r="CQ29" s="269"/>
      <c r="CR29" s="274">
        <v>313769</v>
      </c>
      <c r="CS29" s="313"/>
      <c r="CT29" s="313"/>
      <c r="CU29" s="313"/>
      <c r="CV29" s="313"/>
      <c r="CW29" s="313"/>
      <c r="CX29" s="313"/>
      <c r="CY29" s="332"/>
      <c r="CZ29" s="283">
        <v>8.6</v>
      </c>
      <c r="DA29" s="335"/>
      <c r="DB29" s="335"/>
      <c r="DC29" s="338"/>
      <c r="DD29" s="288">
        <v>313769</v>
      </c>
      <c r="DE29" s="313"/>
      <c r="DF29" s="313"/>
      <c r="DG29" s="313"/>
      <c r="DH29" s="313"/>
      <c r="DI29" s="313"/>
      <c r="DJ29" s="313"/>
      <c r="DK29" s="332"/>
      <c r="DL29" s="288">
        <v>313769</v>
      </c>
      <c r="DM29" s="313"/>
      <c r="DN29" s="313"/>
      <c r="DO29" s="313"/>
      <c r="DP29" s="313"/>
      <c r="DQ29" s="313"/>
      <c r="DR29" s="313"/>
      <c r="DS29" s="313"/>
      <c r="DT29" s="313"/>
      <c r="DU29" s="313"/>
      <c r="DV29" s="332"/>
      <c r="DW29" s="283">
        <v>12.4</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577077</v>
      </c>
      <c r="S30" s="217"/>
      <c r="T30" s="217"/>
      <c r="U30" s="217"/>
      <c r="V30" s="217"/>
      <c r="W30" s="217"/>
      <c r="X30" s="217"/>
      <c r="Y30" s="279"/>
      <c r="Z30" s="282">
        <v>14.7</v>
      </c>
      <c r="AA30" s="282"/>
      <c r="AB30" s="282"/>
      <c r="AC30" s="282"/>
      <c r="AD30" s="287" t="s">
        <v>203</v>
      </c>
      <c r="AE30" s="287"/>
      <c r="AF30" s="287"/>
      <c r="AG30" s="287"/>
      <c r="AH30" s="287"/>
      <c r="AI30" s="287"/>
      <c r="AJ30" s="287"/>
      <c r="AK30" s="287"/>
      <c r="AL30" s="283" t="s">
        <v>203</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306716</v>
      </c>
      <c r="CS30" s="217"/>
      <c r="CT30" s="217"/>
      <c r="CU30" s="217"/>
      <c r="CV30" s="217"/>
      <c r="CW30" s="217"/>
      <c r="CX30" s="217"/>
      <c r="CY30" s="279"/>
      <c r="CZ30" s="283">
        <v>8.4</v>
      </c>
      <c r="DA30" s="335"/>
      <c r="DB30" s="335"/>
      <c r="DC30" s="338"/>
      <c r="DD30" s="288">
        <v>306716</v>
      </c>
      <c r="DE30" s="217"/>
      <c r="DF30" s="217"/>
      <c r="DG30" s="217"/>
      <c r="DH30" s="217"/>
      <c r="DI30" s="217"/>
      <c r="DJ30" s="217"/>
      <c r="DK30" s="279"/>
      <c r="DL30" s="288">
        <v>306716</v>
      </c>
      <c r="DM30" s="217"/>
      <c r="DN30" s="217"/>
      <c r="DO30" s="217"/>
      <c r="DP30" s="217"/>
      <c r="DQ30" s="217"/>
      <c r="DR30" s="217"/>
      <c r="DS30" s="217"/>
      <c r="DT30" s="217"/>
      <c r="DU30" s="217"/>
      <c r="DV30" s="279"/>
      <c r="DW30" s="283">
        <v>12.1</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203</v>
      </c>
      <c r="S31" s="217"/>
      <c r="T31" s="217"/>
      <c r="U31" s="217"/>
      <c r="V31" s="217"/>
      <c r="W31" s="217"/>
      <c r="X31" s="217"/>
      <c r="Y31" s="279"/>
      <c r="Z31" s="282" t="s">
        <v>203</v>
      </c>
      <c r="AA31" s="282"/>
      <c r="AB31" s="282"/>
      <c r="AC31" s="282"/>
      <c r="AD31" s="287" t="s">
        <v>203</v>
      </c>
      <c r="AE31" s="287"/>
      <c r="AF31" s="287"/>
      <c r="AG31" s="287"/>
      <c r="AH31" s="287"/>
      <c r="AI31" s="287"/>
      <c r="AJ31" s="287"/>
      <c r="AK31" s="287"/>
      <c r="AL31" s="283" t="s">
        <v>203</v>
      </c>
      <c r="AM31" s="238"/>
      <c r="AN31" s="238"/>
      <c r="AO31" s="296"/>
      <c r="AP31" s="163" t="s">
        <v>6</v>
      </c>
      <c r="AQ31" s="178"/>
      <c r="AR31" s="178"/>
      <c r="AS31" s="178"/>
      <c r="AT31" s="306" t="s">
        <v>395</v>
      </c>
      <c r="AU31" s="265"/>
      <c r="AV31" s="265"/>
      <c r="AW31" s="265"/>
      <c r="AX31" s="260" t="s">
        <v>274</v>
      </c>
      <c r="AY31" s="265"/>
      <c r="AZ31" s="265"/>
      <c r="BA31" s="265"/>
      <c r="BB31" s="265"/>
      <c r="BC31" s="265"/>
      <c r="BD31" s="265"/>
      <c r="BE31" s="265"/>
      <c r="BF31" s="268"/>
      <c r="BG31" s="318">
        <v>99.3</v>
      </c>
      <c r="BH31" s="322"/>
      <c r="BI31" s="322"/>
      <c r="BJ31" s="322"/>
      <c r="BK31" s="322"/>
      <c r="BL31" s="322"/>
      <c r="BM31" s="293">
        <v>96.8</v>
      </c>
      <c r="BN31" s="322"/>
      <c r="BO31" s="322"/>
      <c r="BP31" s="322"/>
      <c r="BQ31" s="324"/>
      <c r="BR31" s="318">
        <v>99.2</v>
      </c>
      <c r="BS31" s="322"/>
      <c r="BT31" s="322"/>
      <c r="BU31" s="322"/>
      <c r="BV31" s="322"/>
      <c r="BW31" s="322"/>
      <c r="BX31" s="293">
        <v>96.5</v>
      </c>
      <c r="BY31" s="322"/>
      <c r="BZ31" s="322"/>
      <c r="CA31" s="322"/>
      <c r="CB31" s="324"/>
      <c r="CD31" s="134"/>
      <c r="CE31" s="42"/>
      <c r="CF31" s="261" t="s">
        <v>315</v>
      </c>
      <c r="CG31" s="1"/>
      <c r="CH31" s="1"/>
      <c r="CI31" s="1"/>
      <c r="CJ31" s="1"/>
      <c r="CK31" s="1"/>
      <c r="CL31" s="1"/>
      <c r="CM31" s="1"/>
      <c r="CN31" s="1"/>
      <c r="CO31" s="1"/>
      <c r="CP31" s="1"/>
      <c r="CQ31" s="269"/>
      <c r="CR31" s="274">
        <v>7053</v>
      </c>
      <c r="CS31" s="313"/>
      <c r="CT31" s="313"/>
      <c r="CU31" s="313"/>
      <c r="CV31" s="313"/>
      <c r="CW31" s="313"/>
      <c r="CX31" s="313"/>
      <c r="CY31" s="332"/>
      <c r="CZ31" s="283">
        <v>0.2</v>
      </c>
      <c r="DA31" s="335"/>
      <c r="DB31" s="335"/>
      <c r="DC31" s="338"/>
      <c r="DD31" s="288">
        <v>7053</v>
      </c>
      <c r="DE31" s="313"/>
      <c r="DF31" s="313"/>
      <c r="DG31" s="313"/>
      <c r="DH31" s="313"/>
      <c r="DI31" s="313"/>
      <c r="DJ31" s="313"/>
      <c r="DK31" s="332"/>
      <c r="DL31" s="288">
        <v>7053</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199049</v>
      </c>
      <c r="S32" s="217"/>
      <c r="T32" s="217"/>
      <c r="U32" s="217"/>
      <c r="V32" s="217"/>
      <c r="W32" s="217"/>
      <c r="X32" s="217"/>
      <c r="Y32" s="279"/>
      <c r="Z32" s="282">
        <v>5.0999999999999996</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245</v>
      </c>
      <c r="AX32" s="261" t="s">
        <v>374</v>
      </c>
      <c r="AY32" s="1"/>
      <c r="AZ32" s="1"/>
      <c r="BA32" s="1"/>
      <c r="BB32" s="1"/>
      <c r="BC32" s="1"/>
      <c r="BD32" s="1"/>
      <c r="BE32" s="1"/>
      <c r="BF32" s="269"/>
      <c r="BG32" s="319">
        <v>99.6</v>
      </c>
      <c r="BH32" s="313"/>
      <c r="BI32" s="313"/>
      <c r="BJ32" s="313"/>
      <c r="BK32" s="313"/>
      <c r="BL32" s="313"/>
      <c r="BM32" s="238">
        <v>98.5</v>
      </c>
      <c r="BN32" s="313"/>
      <c r="BO32" s="313"/>
      <c r="BP32" s="313"/>
      <c r="BQ32" s="316"/>
      <c r="BR32" s="319">
        <v>99.5</v>
      </c>
      <c r="BS32" s="313"/>
      <c r="BT32" s="313"/>
      <c r="BU32" s="313"/>
      <c r="BV32" s="313"/>
      <c r="BW32" s="313"/>
      <c r="BX32" s="238">
        <v>98.3</v>
      </c>
      <c r="BY32" s="313"/>
      <c r="BZ32" s="313"/>
      <c r="CA32" s="313"/>
      <c r="CB32" s="316"/>
      <c r="CD32" s="135"/>
      <c r="CE32" s="142"/>
      <c r="CF32" s="261" t="s">
        <v>397</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2865</v>
      </c>
      <c r="S33" s="217"/>
      <c r="T33" s="217"/>
      <c r="U33" s="217"/>
      <c r="V33" s="217"/>
      <c r="W33" s="217"/>
      <c r="X33" s="217"/>
      <c r="Y33" s="279"/>
      <c r="Z33" s="282">
        <v>0.1</v>
      </c>
      <c r="AA33" s="282"/>
      <c r="AB33" s="282"/>
      <c r="AC33" s="282"/>
      <c r="AD33" s="287">
        <v>655</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v>
      </c>
      <c r="BH33" s="312"/>
      <c r="BI33" s="312"/>
      <c r="BJ33" s="312"/>
      <c r="BK33" s="312"/>
      <c r="BL33" s="312"/>
      <c r="BM33" s="294">
        <v>95.2</v>
      </c>
      <c r="BN33" s="312"/>
      <c r="BO33" s="312"/>
      <c r="BP33" s="312"/>
      <c r="BQ33" s="317"/>
      <c r="BR33" s="320">
        <v>98.9</v>
      </c>
      <c r="BS33" s="312"/>
      <c r="BT33" s="312"/>
      <c r="BU33" s="312"/>
      <c r="BV33" s="312"/>
      <c r="BW33" s="312"/>
      <c r="BX33" s="294">
        <v>94.8</v>
      </c>
      <c r="BY33" s="312"/>
      <c r="BZ33" s="312"/>
      <c r="CA33" s="312"/>
      <c r="CB33" s="317"/>
      <c r="CD33" s="261" t="s">
        <v>399</v>
      </c>
      <c r="CE33" s="1"/>
      <c r="CF33" s="1"/>
      <c r="CG33" s="1"/>
      <c r="CH33" s="1"/>
      <c r="CI33" s="1"/>
      <c r="CJ33" s="1"/>
      <c r="CK33" s="1"/>
      <c r="CL33" s="1"/>
      <c r="CM33" s="1"/>
      <c r="CN33" s="1"/>
      <c r="CO33" s="1"/>
      <c r="CP33" s="1"/>
      <c r="CQ33" s="269"/>
      <c r="CR33" s="274">
        <v>2015783</v>
      </c>
      <c r="CS33" s="313"/>
      <c r="CT33" s="313"/>
      <c r="CU33" s="313"/>
      <c r="CV33" s="313"/>
      <c r="CW33" s="313"/>
      <c r="CX33" s="313"/>
      <c r="CY33" s="332"/>
      <c r="CZ33" s="283">
        <v>55.2</v>
      </c>
      <c r="DA33" s="335"/>
      <c r="DB33" s="335"/>
      <c r="DC33" s="338"/>
      <c r="DD33" s="288">
        <v>1659623</v>
      </c>
      <c r="DE33" s="313"/>
      <c r="DF33" s="313"/>
      <c r="DG33" s="313"/>
      <c r="DH33" s="313"/>
      <c r="DI33" s="313"/>
      <c r="DJ33" s="313"/>
      <c r="DK33" s="332"/>
      <c r="DL33" s="288">
        <v>968651</v>
      </c>
      <c r="DM33" s="313"/>
      <c r="DN33" s="313"/>
      <c r="DO33" s="313"/>
      <c r="DP33" s="313"/>
      <c r="DQ33" s="313"/>
      <c r="DR33" s="313"/>
      <c r="DS33" s="313"/>
      <c r="DT33" s="313"/>
      <c r="DU33" s="313"/>
      <c r="DV33" s="332"/>
      <c r="DW33" s="283">
        <v>38.299999999999997</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99676</v>
      </c>
      <c r="S34" s="217"/>
      <c r="T34" s="217"/>
      <c r="U34" s="217"/>
      <c r="V34" s="217"/>
      <c r="W34" s="217"/>
      <c r="X34" s="217"/>
      <c r="Y34" s="279"/>
      <c r="Z34" s="282">
        <v>2.5</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375222</v>
      </c>
      <c r="CS34" s="217"/>
      <c r="CT34" s="217"/>
      <c r="CU34" s="217"/>
      <c r="CV34" s="217"/>
      <c r="CW34" s="217"/>
      <c r="CX34" s="217"/>
      <c r="CY34" s="279"/>
      <c r="CZ34" s="283">
        <v>10.3</v>
      </c>
      <c r="DA34" s="335"/>
      <c r="DB34" s="335"/>
      <c r="DC34" s="338"/>
      <c r="DD34" s="288">
        <v>270408</v>
      </c>
      <c r="DE34" s="217"/>
      <c r="DF34" s="217"/>
      <c r="DG34" s="217"/>
      <c r="DH34" s="217"/>
      <c r="DI34" s="217"/>
      <c r="DJ34" s="217"/>
      <c r="DK34" s="279"/>
      <c r="DL34" s="288">
        <v>210289</v>
      </c>
      <c r="DM34" s="217"/>
      <c r="DN34" s="217"/>
      <c r="DO34" s="217"/>
      <c r="DP34" s="217"/>
      <c r="DQ34" s="217"/>
      <c r="DR34" s="217"/>
      <c r="DS34" s="217"/>
      <c r="DT34" s="217"/>
      <c r="DU34" s="217"/>
      <c r="DV34" s="279"/>
      <c r="DW34" s="283">
        <v>8.3000000000000007</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24088</v>
      </c>
      <c r="S35" s="217"/>
      <c r="T35" s="217"/>
      <c r="U35" s="217"/>
      <c r="V35" s="217"/>
      <c r="W35" s="217"/>
      <c r="X35" s="217"/>
      <c r="Y35" s="279"/>
      <c r="Z35" s="282">
        <v>0.6</v>
      </c>
      <c r="AA35" s="282"/>
      <c r="AB35" s="282"/>
      <c r="AC35" s="282"/>
      <c r="AD35" s="287" t="s">
        <v>203</v>
      </c>
      <c r="AE35" s="287"/>
      <c r="AF35" s="287"/>
      <c r="AG35" s="287"/>
      <c r="AH35" s="287"/>
      <c r="AI35" s="287"/>
      <c r="AJ35" s="287"/>
      <c r="AK35" s="287"/>
      <c r="AL35" s="283" t="s">
        <v>203</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25675</v>
      </c>
      <c r="CS35" s="313"/>
      <c r="CT35" s="313"/>
      <c r="CU35" s="313"/>
      <c r="CV35" s="313"/>
      <c r="CW35" s="313"/>
      <c r="CX35" s="313"/>
      <c r="CY35" s="332"/>
      <c r="CZ35" s="283">
        <v>0.7</v>
      </c>
      <c r="DA35" s="335"/>
      <c r="DB35" s="335"/>
      <c r="DC35" s="338"/>
      <c r="DD35" s="288">
        <v>20962</v>
      </c>
      <c r="DE35" s="313"/>
      <c r="DF35" s="313"/>
      <c r="DG35" s="313"/>
      <c r="DH35" s="313"/>
      <c r="DI35" s="313"/>
      <c r="DJ35" s="313"/>
      <c r="DK35" s="332"/>
      <c r="DL35" s="288">
        <v>7826</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184560</v>
      </c>
      <c r="S36" s="217"/>
      <c r="T36" s="217"/>
      <c r="U36" s="217"/>
      <c r="V36" s="217"/>
      <c r="W36" s="217"/>
      <c r="X36" s="217"/>
      <c r="Y36" s="279"/>
      <c r="Z36" s="282">
        <v>4.7</v>
      </c>
      <c r="AA36" s="282"/>
      <c r="AB36" s="282"/>
      <c r="AC36" s="282"/>
      <c r="AD36" s="287" t="s">
        <v>203</v>
      </c>
      <c r="AE36" s="287"/>
      <c r="AF36" s="287"/>
      <c r="AG36" s="287"/>
      <c r="AH36" s="287"/>
      <c r="AI36" s="287"/>
      <c r="AJ36" s="287"/>
      <c r="AK36" s="287"/>
      <c r="AL36" s="283" t="s">
        <v>203</v>
      </c>
      <c r="AM36" s="238"/>
      <c r="AN36" s="238"/>
      <c r="AO36" s="296"/>
      <c r="AP36" s="95"/>
      <c r="AQ36" s="301" t="s">
        <v>389</v>
      </c>
      <c r="AR36" s="304"/>
      <c r="AS36" s="304"/>
      <c r="AT36" s="304"/>
      <c r="AU36" s="304"/>
      <c r="AV36" s="304"/>
      <c r="AW36" s="304"/>
      <c r="AX36" s="304"/>
      <c r="AY36" s="309"/>
      <c r="AZ36" s="273">
        <v>652230</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50313</v>
      </c>
      <c r="BW36" s="276"/>
      <c r="BX36" s="276"/>
      <c r="BY36" s="276"/>
      <c r="BZ36" s="276"/>
      <c r="CA36" s="276"/>
      <c r="CB36" s="315"/>
      <c r="CD36" s="261" t="s">
        <v>28</v>
      </c>
      <c r="CE36" s="1"/>
      <c r="CF36" s="1"/>
      <c r="CG36" s="1"/>
      <c r="CH36" s="1"/>
      <c r="CI36" s="1"/>
      <c r="CJ36" s="1"/>
      <c r="CK36" s="1"/>
      <c r="CL36" s="1"/>
      <c r="CM36" s="1"/>
      <c r="CN36" s="1"/>
      <c r="CO36" s="1"/>
      <c r="CP36" s="1"/>
      <c r="CQ36" s="269"/>
      <c r="CR36" s="274">
        <v>798055</v>
      </c>
      <c r="CS36" s="217"/>
      <c r="CT36" s="217"/>
      <c r="CU36" s="217"/>
      <c r="CV36" s="217"/>
      <c r="CW36" s="217"/>
      <c r="CX36" s="217"/>
      <c r="CY36" s="279"/>
      <c r="CZ36" s="283">
        <v>21.9</v>
      </c>
      <c r="DA36" s="335"/>
      <c r="DB36" s="335"/>
      <c r="DC36" s="338"/>
      <c r="DD36" s="288">
        <v>744410</v>
      </c>
      <c r="DE36" s="217"/>
      <c r="DF36" s="217"/>
      <c r="DG36" s="217"/>
      <c r="DH36" s="217"/>
      <c r="DI36" s="217"/>
      <c r="DJ36" s="217"/>
      <c r="DK36" s="279"/>
      <c r="DL36" s="288">
        <v>522673</v>
      </c>
      <c r="DM36" s="217"/>
      <c r="DN36" s="217"/>
      <c r="DO36" s="217"/>
      <c r="DP36" s="217"/>
      <c r="DQ36" s="217"/>
      <c r="DR36" s="217"/>
      <c r="DS36" s="217"/>
      <c r="DT36" s="217"/>
      <c r="DU36" s="217"/>
      <c r="DV36" s="279"/>
      <c r="DW36" s="283">
        <v>20.7</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39177</v>
      </c>
      <c r="S37" s="217"/>
      <c r="T37" s="217"/>
      <c r="U37" s="217"/>
      <c r="V37" s="217"/>
      <c r="W37" s="217"/>
      <c r="X37" s="217"/>
      <c r="Y37" s="279"/>
      <c r="Z37" s="282">
        <v>1</v>
      </c>
      <c r="AA37" s="282"/>
      <c r="AB37" s="282"/>
      <c r="AC37" s="282"/>
      <c r="AD37" s="287">
        <v>161</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237042</v>
      </c>
      <c r="BA37" s="217"/>
      <c r="BB37" s="217"/>
      <c r="BC37" s="217"/>
      <c r="BD37" s="313"/>
      <c r="BE37" s="313"/>
      <c r="BF37" s="316"/>
      <c r="BG37" s="261" t="s">
        <v>412</v>
      </c>
      <c r="BH37" s="1"/>
      <c r="BI37" s="1"/>
      <c r="BJ37" s="1"/>
      <c r="BK37" s="1"/>
      <c r="BL37" s="1"/>
      <c r="BM37" s="1"/>
      <c r="BN37" s="1"/>
      <c r="BO37" s="1"/>
      <c r="BP37" s="1"/>
      <c r="BQ37" s="1"/>
      <c r="BR37" s="1"/>
      <c r="BS37" s="1"/>
      <c r="BT37" s="1"/>
      <c r="BU37" s="269"/>
      <c r="BV37" s="274">
        <v>44292</v>
      </c>
      <c r="BW37" s="217"/>
      <c r="BX37" s="217"/>
      <c r="BY37" s="217"/>
      <c r="BZ37" s="217"/>
      <c r="CA37" s="217"/>
      <c r="CB37" s="326"/>
      <c r="CD37" s="261" t="s">
        <v>162</v>
      </c>
      <c r="CE37" s="1"/>
      <c r="CF37" s="1"/>
      <c r="CG37" s="1"/>
      <c r="CH37" s="1"/>
      <c r="CI37" s="1"/>
      <c r="CJ37" s="1"/>
      <c r="CK37" s="1"/>
      <c r="CL37" s="1"/>
      <c r="CM37" s="1"/>
      <c r="CN37" s="1"/>
      <c r="CO37" s="1"/>
      <c r="CP37" s="1"/>
      <c r="CQ37" s="269"/>
      <c r="CR37" s="274">
        <v>280138</v>
      </c>
      <c r="CS37" s="313"/>
      <c r="CT37" s="313"/>
      <c r="CU37" s="313"/>
      <c r="CV37" s="313"/>
      <c r="CW37" s="313"/>
      <c r="CX37" s="313"/>
      <c r="CY37" s="332"/>
      <c r="CZ37" s="283">
        <v>7.7</v>
      </c>
      <c r="DA37" s="335"/>
      <c r="DB37" s="335"/>
      <c r="DC37" s="338"/>
      <c r="DD37" s="288">
        <v>280138</v>
      </c>
      <c r="DE37" s="313"/>
      <c r="DF37" s="313"/>
      <c r="DG37" s="313"/>
      <c r="DH37" s="313"/>
      <c r="DI37" s="313"/>
      <c r="DJ37" s="313"/>
      <c r="DK37" s="332"/>
      <c r="DL37" s="288">
        <v>280138</v>
      </c>
      <c r="DM37" s="313"/>
      <c r="DN37" s="313"/>
      <c r="DO37" s="313"/>
      <c r="DP37" s="313"/>
      <c r="DQ37" s="313"/>
      <c r="DR37" s="313"/>
      <c r="DS37" s="313"/>
      <c r="DT37" s="313"/>
      <c r="DU37" s="313"/>
      <c r="DV37" s="332"/>
      <c r="DW37" s="283">
        <v>11.1</v>
      </c>
      <c r="DX37" s="335"/>
      <c r="DY37" s="335"/>
      <c r="DZ37" s="335"/>
      <c r="EA37" s="335"/>
      <c r="EB37" s="335"/>
      <c r="EC37" s="360"/>
    </row>
    <row r="38" spans="2:133" ht="11.25" customHeight="1">
      <c r="B38" s="261" t="s">
        <v>140</v>
      </c>
      <c r="C38" s="1"/>
      <c r="D38" s="1"/>
      <c r="E38" s="1"/>
      <c r="F38" s="1"/>
      <c r="G38" s="1"/>
      <c r="H38" s="1"/>
      <c r="I38" s="1"/>
      <c r="J38" s="1"/>
      <c r="K38" s="1"/>
      <c r="L38" s="1"/>
      <c r="M38" s="1"/>
      <c r="N38" s="1"/>
      <c r="O38" s="1"/>
      <c r="P38" s="1"/>
      <c r="Q38" s="269"/>
      <c r="R38" s="274">
        <v>150200</v>
      </c>
      <c r="S38" s="217"/>
      <c r="T38" s="217"/>
      <c r="U38" s="217"/>
      <c r="V38" s="217"/>
      <c r="W38" s="217"/>
      <c r="X38" s="217"/>
      <c r="Y38" s="279"/>
      <c r="Z38" s="282">
        <v>3.8</v>
      </c>
      <c r="AA38" s="282"/>
      <c r="AB38" s="282"/>
      <c r="AC38" s="282"/>
      <c r="AD38" s="287" t="s">
        <v>203</v>
      </c>
      <c r="AE38" s="287"/>
      <c r="AF38" s="287"/>
      <c r="AG38" s="287"/>
      <c r="AH38" s="287"/>
      <c r="AI38" s="287"/>
      <c r="AJ38" s="287"/>
      <c r="AK38" s="287"/>
      <c r="AL38" s="283" t="s">
        <v>203</v>
      </c>
      <c r="AM38" s="238"/>
      <c r="AN38" s="238"/>
      <c r="AO38" s="296"/>
      <c r="AQ38" s="302" t="s">
        <v>307</v>
      </c>
      <c r="AR38" s="111"/>
      <c r="AS38" s="111"/>
      <c r="AT38" s="111"/>
      <c r="AU38" s="111"/>
      <c r="AV38" s="111"/>
      <c r="AW38" s="111"/>
      <c r="AX38" s="111"/>
      <c r="AY38" s="310"/>
      <c r="AZ38" s="274">
        <v>112486</v>
      </c>
      <c r="BA38" s="217"/>
      <c r="BB38" s="217"/>
      <c r="BC38" s="217"/>
      <c r="BD38" s="313"/>
      <c r="BE38" s="313"/>
      <c r="BF38" s="316"/>
      <c r="BG38" s="261" t="s">
        <v>414</v>
      </c>
      <c r="BH38" s="1"/>
      <c r="BI38" s="1"/>
      <c r="BJ38" s="1"/>
      <c r="BK38" s="1"/>
      <c r="BL38" s="1"/>
      <c r="BM38" s="1"/>
      <c r="BN38" s="1"/>
      <c r="BO38" s="1"/>
      <c r="BP38" s="1"/>
      <c r="BQ38" s="1"/>
      <c r="BR38" s="1"/>
      <c r="BS38" s="1"/>
      <c r="BT38" s="1"/>
      <c r="BU38" s="269"/>
      <c r="BV38" s="274">
        <v>1012</v>
      </c>
      <c r="BW38" s="217"/>
      <c r="BX38" s="217"/>
      <c r="BY38" s="217"/>
      <c r="BZ38" s="217"/>
      <c r="CA38" s="217"/>
      <c r="CB38" s="326"/>
      <c r="CD38" s="261" t="s">
        <v>415</v>
      </c>
      <c r="CE38" s="1"/>
      <c r="CF38" s="1"/>
      <c r="CG38" s="1"/>
      <c r="CH38" s="1"/>
      <c r="CI38" s="1"/>
      <c r="CJ38" s="1"/>
      <c r="CK38" s="1"/>
      <c r="CL38" s="1"/>
      <c r="CM38" s="1"/>
      <c r="CN38" s="1"/>
      <c r="CO38" s="1"/>
      <c r="CP38" s="1"/>
      <c r="CQ38" s="269"/>
      <c r="CR38" s="274">
        <v>302702</v>
      </c>
      <c r="CS38" s="217"/>
      <c r="CT38" s="217"/>
      <c r="CU38" s="217"/>
      <c r="CV38" s="217"/>
      <c r="CW38" s="217"/>
      <c r="CX38" s="217"/>
      <c r="CY38" s="279"/>
      <c r="CZ38" s="283">
        <v>8.3000000000000007</v>
      </c>
      <c r="DA38" s="335"/>
      <c r="DB38" s="335"/>
      <c r="DC38" s="338"/>
      <c r="DD38" s="288">
        <v>258627</v>
      </c>
      <c r="DE38" s="217"/>
      <c r="DF38" s="217"/>
      <c r="DG38" s="217"/>
      <c r="DH38" s="217"/>
      <c r="DI38" s="217"/>
      <c r="DJ38" s="217"/>
      <c r="DK38" s="279"/>
      <c r="DL38" s="288">
        <v>226971</v>
      </c>
      <c r="DM38" s="217"/>
      <c r="DN38" s="217"/>
      <c r="DO38" s="217"/>
      <c r="DP38" s="217"/>
      <c r="DQ38" s="217"/>
      <c r="DR38" s="217"/>
      <c r="DS38" s="217"/>
      <c r="DT38" s="217"/>
      <c r="DU38" s="217"/>
      <c r="DV38" s="279"/>
      <c r="DW38" s="283">
        <v>9</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417</v>
      </c>
      <c r="AR39" s="111"/>
      <c r="AS39" s="111"/>
      <c r="AT39" s="111"/>
      <c r="AU39" s="111"/>
      <c r="AV39" s="111"/>
      <c r="AW39" s="111"/>
      <c r="AX39" s="111"/>
      <c r="AY39" s="310"/>
      <c r="AZ39" s="274" t="s">
        <v>203</v>
      </c>
      <c r="BA39" s="217"/>
      <c r="BB39" s="217"/>
      <c r="BC39" s="217"/>
      <c r="BD39" s="313"/>
      <c r="BE39" s="313"/>
      <c r="BF39" s="316"/>
      <c r="BG39" s="261" t="s">
        <v>337</v>
      </c>
      <c r="BH39" s="1"/>
      <c r="BI39" s="1"/>
      <c r="BJ39" s="1"/>
      <c r="BK39" s="1"/>
      <c r="BL39" s="1"/>
      <c r="BM39" s="1"/>
      <c r="BN39" s="1"/>
      <c r="BO39" s="1"/>
      <c r="BP39" s="1"/>
      <c r="BQ39" s="1"/>
      <c r="BR39" s="1"/>
      <c r="BS39" s="1"/>
      <c r="BT39" s="1"/>
      <c r="BU39" s="269"/>
      <c r="BV39" s="274">
        <v>1542</v>
      </c>
      <c r="BW39" s="217"/>
      <c r="BX39" s="217"/>
      <c r="BY39" s="217"/>
      <c r="BZ39" s="217"/>
      <c r="CA39" s="217"/>
      <c r="CB39" s="326"/>
      <c r="CD39" s="261" t="s">
        <v>418</v>
      </c>
      <c r="CE39" s="1"/>
      <c r="CF39" s="1"/>
      <c r="CG39" s="1"/>
      <c r="CH39" s="1"/>
      <c r="CI39" s="1"/>
      <c r="CJ39" s="1"/>
      <c r="CK39" s="1"/>
      <c r="CL39" s="1"/>
      <c r="CM39" s="1"/>
      <c r="CN39" s="1"/>
      <c r="CO39" s="1"/>
      <c r="CP39" s="1"/>
      <c r="CQ39" s="269"/>
      <c r="CR39" s="274">
        <v>403353</v>
      </c>
      <c r="CS39" s="313"/>
      <c r="CT39" s="313"/>
      <c r="CU39" s="313"/>
      <c r="CV39" s="313"/>
      <c r="CW39" s="313"/>
      <c r="CX39" s="313"/>
      <c r="CY39" s="332"/>
      <c r="CZ39" s="283">
        <v>11</v>
      </c>
      <c r="DA39" s="335"/>
      <c r="DB39" s="335"/>
      <c r="DC39" s="338"/>
      <c r="DD39" s="288">
        <v>317640</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144</v>
      </c>
      <c r="C40" s="1"/>
      <c r="D40" s="1"/>
      <c r="E40" s="1"/>
      <c r="F40" s="1"/>
      <c r="G40" s="1"/>
      <c r="H40" s="1"/>
      <c r="I40" s="1"/>
      <c r="J40" s="1"/>
      <c r="K40" s="1"/>
      <c r="L40" s="1"/>
      <c r="M40" s="1"/>
      <c r="N40" s="1"/>
      <c r="O40" s="1"/>
      <c r="P40" s="1"/>
      <c r="Q40" s="269"/>
      <c r="R40" s="274" t="s">
        <v>203</v>
      </c>
      <c r="S40" s="217"/>
      <c r="T40" s="217"/>
      <c r="U40" s="217"/>
      <c r="V40" s="217"/>
      <c r="W40" s="217"/>
      <c r="X40" s="217"/>
      <c r="Y40" s="279"/>
      <c r="Z40" s="282" t="s">
        <v>203</v>
      </c>
      <c r="AA40" s="282"/>
      <c r="AB40" s="282"/>
      <c r="AC40" s="282"/>
      <c r="AD40" s="287" t="s">
        <v>203</v>
      </c>
      <c r="AE40" s="287"/>
      <c r="AF40" s="287"/>
      <c r="AG40" s="287"/>
      <c r="AH40" s="287"/>
      <c r="AI40" s="287"/>
      <c r="AJ40" s="287"/>
      <c r="AK40" s="287"/>
      <c r="AL40" s="283" t="s">
        <v>203</v>
      </c>
      <c r="AM40" s="238"/>
      <c r="AN40" s="238"/>
      <c r="AO40" s="296"/>
      <c r="AQ40" s="302" t="s">
        <v>422</v>
      </c>
      <c r="AR40" s="111"/>
      <c r="AS40" s="111"/>
      <c r="AT40" s="111"/>
      <c r="AU40" s="111"/>
      <c r="AV40" s="111"/>
      <c r="AW40" s="111"/>
      <c r="AX40" s="111"/>
      <c r="AY40" s="310"/>
      <c r="AZ40" s="274" t="s">
        <v>203</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69</v>
      </c>
      <c r="BW40" s="217"/>
      <c r="BX40" s="217"/>
      <c r="BY40" s="217"/>
      <c r="BZ40" s="217"/>
      <c r="CA40" s="217"/>
      <c r="CB40" s="326"/>
      <c r="CD40" s="261" t="s">
        <v>371</v>
      </c>
      <c r="CE40" s="1"/>
      <c r="CF40" s="1"/>
      <c r="CG40" s="1"/>
      <c r="CH40" s="1"/>
      <c r="CI40" s="1"/>
      <c r="CJ40" s="1"/>
      <c r="CK40" s="1"/>
      <c r="CL40" s="1"/>
      <c r="CM40" s="1"/>
      <c r="CN40" s="1"/>
      <c r="CO40" s="1"/>
      <c r="CP40" s="1"/>
      <c r="CQ40" s="269"/>
      <c r="CR40" s="274">
        <v>110776</v>
      </c>
      <c r="CS40" s="217"/>
      <c r="CT40" s="217"/>
      <c r="CU40" s="217"/>
      <c r="CV40" s="217"/>
      <c r="CW40" s="217"/>
      <c r="CX40" s="217"/>
      <c r="CY40" s="279"/>
      <c r="CZ40" s="283">
        <v>3</v>
      </c>
      <c r="DA40" s="335"/>
      <c r="DB40" s="335"/>
      <c r="DC40" s="338"/>
      <c r="DD40" s="288">
        <v>47576</v>
      </c>
      <c r="DE40" s="217"/>
      <c r="DF40" s="217"/>
      <c r="DG40" s="217"/>
      <c r="DH40" s="217"/>
      <c r="DI40" s="217"/>
      <c r="DJ40" s="217"/>
      <c r="DK40" s="279"/>
      <c r="DL40" s="288">
        <v>892</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145</v>
      </c>
      <c r="C41" s="267"/>
      <c r="D41" s="267"/>
      <c r="E41" s="267"/>
      <c r="F41" s="267"/>
      <c r="G41" s="267"/>
      <c r="H41" s="267"/>
      <c r="I41" s="267"/>
      <c r="J41" s="267"/>
      <c r="K41" s="267"/>
      <c r="L41" s="267"/>
      <c r="M41" s="267"/>
      <c r="N41" s="267"/>
      <c r="O41" s="267"/>
      <c r="P41" s="267"/>
      <c r="Q41" s="271"/>
      <c r="R41" s="275">
        <v>3938626</v>
      </c>
      <c r="S41" s="277"/>
      <c r="T41" s="277"/>
      <c r="U41" s="277"/>
      <c r="V41" s="277"/>
      <c r="W41" s="277"/>
      <c r="X41" s="277"/>
      <c r="Y41" s="280"/>
      <c r="Z41" s="284">
        <v>100</v>
      </c>
      <c r="AA41" s="284"/>
      <c r="AB41" s="284"/>
      <c r="AC41" s="284"/>
      <c r="AD41" s="289">
        <v>2529197</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50724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203</v>
      </c>
      <c r="BW41" s="217"/>
      <c r="BX41" s="217"/>
      <c r="BY41" s="217"/>
      <c r="BZ41" s="217"/>
      <c r="CA41" s="217"/>
      <c r="CB41" s="326"/>
      <c r="CD41" s="261" t="s">
        <v>285</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251978</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339</v>
      </c>
      <c r="BW42" s="277"/>
      <c r="BX42" s="277"/>
      <c r="BY42" s="277"/>
      <c r="BZ42" s="277"/>
      <c r="CA42" s="277"/>
      <c r="CB42" s="327"/>
      <c r="CD42" s="261" t="s">
        <v>278</v>
      </c>
      <c r="CE42" s="1"/>
      <c r="CF42" s="1"/>
      <c r="CG42" s="1"/>
      <c r="CH42" s="1"/>
      <c r="CI42" s="1"/>
      <c r="CJ42" s="1"/>
      <c r="CK42" s="1"/>
      <c r="CL42" s="1"/>
      <c r="CM42" s="1"/>
      <c r="CN42" s="1"/>
      <c r="CO42" s="1"/>
      <c r="CP42" s="1"/>
      <c r="CQ42" s="269"/>
      <c r="CR42" s="274">
        <v>180706</v>
      </c>
      <c r="CS42" s="313"/>
      <c r="CT42" s="313"/>
      <c r="CU42" s="313"/>
      <c r="CV42" s="313"/>
      <c r="CW42" s="313"/>
      <c r="CX42" s="313"/>
      <c r="CY42" s="332"/>
      <c r="CZ42" s="283">
        <v>4.9000000000000004</v>
      </c>
      <c r="DA42" s="335"/>
      <c r="DB42" s="335"/>
      <c r="DC42" s="338"/>
      <c r="DD42" s="288">
        <v>56823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82</v>
      </c>
      <c r="CE43" s="1"/>
      <c r="CF43" s="1"/>
      <c r="CG43" s="1"/>
      <c r="CH43" s="1"/>
      <c r="CI43" s="1"/>
      <c r="CJ43" s="1"/>
      <c r="CK43" s="1"/>
      <c r="CL43" s="1"/>
      <c r="CM43" s="1"/>
      <c r="CN43" s="1"/>
      <c r="CO43" s="1"/>
      <c r="CP43" s="1"/>
      <c r="CQ43" s="269"/>
      <c r="CR43" s="274" t="s">
        <v>203</v>
      </c>
      <c r="CS43" s="313"/>
      <c r="CT43" s="313"/>
      <c r="CU43" s="313"/>
      <c r="CV43" s="313"/>
      <c r="CW43" s="313"/>
      <c r="CX43" s="313"/>
      <c r="CY43" s="332"/>
      <c r="CZ43" s="283" t="s">
        <v>203</v>
      </c>
      <c r="DA43" s="335"/>
      <c r="DB43" s="335"/>
      <c r="DC43" s="338"/>
      <c r="DD43" s="288" t="s">
        <v>203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429</v>
      </c>
      <c r="CG44" s="1"/>
      <c r="CH44" s="1"/>
      <c r="CI44" s="1"/>
      <c r="CJ44" s="1"/>
      <c r="CK44" s="1"/>
      <c r="CL44" s="1"/>
      <c r="CM44" s="1"/>
      <c r="CN44" s="1"/>
      <c r="CO44" s="1"/>
      <c r="CP44" s="1"/>
      <c r="CQ44" s="269"/>
      <c r="CR44" s="274">
        <v>180706</v>
      </c>
      <c r="CS44" s="217"/>
      <c r="CT44" s="217"/>
      <c r="CU44" s="217"/>
      <c r="CV44" s="217"/>
      <c r="CW44" s="217"/>
      <c r="CX44" s="217"/>
      <c r="CY44" s="279"/>
      <c r="CZ44" s="283">
        <v>4.9000000000000004</v>
      </c>
      <c r="DA44" s="238"/>
      <c r="DB44" s="238"/>
      <c r="DC44" s="285"/>
      <c r="DD44" s="288">
        <v>56823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75851</v>
      </c>
      <c r="CS45" s="313"/>
      <c r="CT45" s="313"/>
      <c r="CU45" s="313"/>
      <c r="CV45" s="313"/>
      <c r="CW45" s="313"/>
      <c r="CX45" s="313"/>
      <c r="CY45" s="332"/>
      <c r="CZ45" s="283">
        <v>2.1</v>
      </c>
      <c r="DA45" s="335"/>
      <c r="DB45" s="335"/>
      <c r="DC45" s="338"/>
      <c r="DD45" s="288">
        <v>3301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104855</v>
      </c>
      <c r="CS46" s="217"/>
      <c r="CT46" s="217"/>
      <c r="CU46" s="217"/>
      <c r="CV46" s="217"/>
      <c r="CW46" s="217"/>
      <c r="CX46" s="217"/>
      <c r="CY46" s="279"/>
      <c r="CZ46" s="283">
        <v>2.9</v>
      </c>
      <c r="DA46" s="238"/>
      <c r="DB46" s="238"/>
      <c r="DC46" s="285"/>
      <c r="DD46" s="288">
        <v>53522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t="s">
        <v>203</v>
      </c>
      <c r="CS47" s="313"/>
      <c r="CT47" s="313"/>
      <c r="CU47" s="313"/>
      <c r="CV47" s="313"/>
      <c r="CW47" s="313"/>
      <c r="CX47" s="313"/>
      <c r="CY47" s="332"/>
      <c r="CZ47" s="283" t="s">
        <v>203</v>
      </c>
      <c r="DA47" s="335"/>
      <c r="DB47" s="335"/>
      <c r="DC47" s="338"/>
      <c r="DD47" s="288" t="s">
        <v>203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3651662</v>
      </c>
      <c r="CS49" s="312"/>
      <c r="CT49" s="312"/>
      <c r="CU49" s="312"/>
      <c r="CV49" s="312"/>
      <c r="CW49" s="312"/>
      <c r="CX49" s="312"/>
      <c r="CY49" s="333"/>
      <c r="CZ49" s="292">
        <v>100</v>
      </c>
      <c r="DA49" s="336"/>
      <c r="DB49" s="336"/>
      <c r="DC49" s="339"/>
      <c r="DD49" s="342">
        <v>2790732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9SLnqc+IXXiB/jAE117qwiJ8HS8zqBwggtU6CN9N8HVg5BUH1OWKtAf0IGkwPrClfzVNn4wotliL5FJDntVQg==" saltValue="pN4aMIEF0JO84Pqgxabp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1"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U18" sqref="AU18:BM1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301</v>
      </c>
      <c r="DK2" s="706"/>
      <c r="DL2" s="706"/>
      <c r="DM2" s="706"/>
      <c r="DN2" s="706"/>
      <c r="DO2" s="709"/>
      <c r="DP2" s="368"/>
      <c r="DQ2" s="705" t="s">
        <v>302</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183</v>
      </c>
      <c r="R5" s="447"/>
      <c r="S5" s="447"/>
      <c r="T5" s="447"/>
      <c r="U5" s="458"/>
      <c r="V5" s="435" t="s">
        <v>438</v>
      </c>
      <c r="W5" s="447"/>
      <c r="X5" s="447"/>
      <c r="Y5" s="447"/>
      <c r="Z5" s="458"/>
      <c r="AA5" s="435" t="s">
        <v>439</v>
      </c>
      <c r="AB5" s="447"/>
      <c r="AC5" s="447"/>
      <c r="AD5" s="447"/>
      <c r="AE5" s="447"/>
      <c r="AF5" s="504" t="s">
        <v>180</v>
      </c>
      <c r="AG5" s="447"/>
      <c r="AH5" s="447"/>
      <c r="AI5" s="447"/>
      <c r="AJ5" s="522"/>
      <c r="AK5" s="447" t="s">
        <v>440</v>
      </c>
      <c r="AL5" s="447"/>
      <c r="AM5" s="447"/>
      <c r="AN5" s="447"/>
      <c r="AO5" s="458"/>
      <c r="AP5" s="435" t="s">
        <v>441</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323</v>
      </c>
      <c r="CN5" s="447"/>
      <c r="CO5" s="447"/>
      <c r="CP5" s="447"/>
      <c r="CQ5" s="458"/>
      <c r="CR5" s="435" t="s">
        <v>233</v>
      </c>
      <c r="CS5" s="447"/>
      <c r="CT5" s="447"/>
      <c r="CU5" s="447"/>
      <c r="CV5" s="458"/>
      <c r="CW5" s="435" t="s">
        <v>51</v>
      </c>
      <c r="CX5" s="447"/>
      <c r="CY5" s="447"/>
      <c r="CZ5" s="447"/>
      <c r="DA5" s="458"/>
      <c r="DB5" s="435" t="s">
        <v>446</v>
      </c>
      <c r="DC5" s="447"/>
      <c r="DD5" s="447"/>
      <c r="DE5" s="447"/>
      <c r="DF5" s="458"/>
      <c r="DG5" s="699" t="s">
        <v>241</v>
      </c>
      <c r="DH5" s="702"/>
      <c r="DI5" s="702"/>
      <c r="DJ5" s="702"/>
      <c r="DK5" s="707"/>
      <c r="DL5" s="699" t="s">
        <v>449</v>
      </c>
      <c r="DM5" s="702"/>
      <c r="DN5" s="702"/>
      <c r="DO5" s="702"/>
      <c r="DP5" s="707"/>
      <c r="DQ5" s="435" t="s">
        <v>450</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3950</v>
      </c>
      <c r="R7" s="449"/>
      <c r="S7" s="449"/>
      <c r="T7" s="449"/>
      <c r="U7" s="449"/>
      <c r="V7" s="449">
        <v>3663</v>
      </c>
      <c r="W7" s="449"/>
      <c r="X7" s="449"/>
      <c r="Y7" s="449"/>
      <c r="Z7" s="449"/>
      <c r="AA7" s="449">
        <v>287</v>
      </c>
      <c r="AB7" s="449"/>
      <c r="AC7" s="449"/>
      <c r="AD7" s="449"/>
      <c r="AE7" s="492"/>
      <c r="AF7" s="506">
        <v>249</v>
      </c>
      <c r="AG7" s="519"/>
      <c r="AH7" s="519"/>
      <c r="AI7" s="519"/>
      <c r="AJ7" s="524"/>
      <c r="AK7" s="532">
        <v>24</v>
      </c>
      <c r="AL7" s="449"/>
      <c r="AM7" s="449"/>
      <c r="AN7" s="449"/>
      <c r="AO7" s="449"/>
      <c r="AP7" s="449">
        <v>2523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6"/>
      <c r="BS7" s="399"/>
      <c r="BT7" s="419"/>
      <c r="BU7" s="419"/>
      <c r="BV7" s="419"/>
      <c r="BW7" s="419"/>
      <c r="BX7" s="419"/>
      <c r="BY7" s="419"/>
      <c r="BZ7" s="419"/>
      <c r="CA7" s="419"/>
      <c r="CB7" s="419"/>
      <c r="CC7" s="419"/>
      <c r="CD7" s="419"/>
      <c r="CE7" s="419"/>
      <c r="CF7" s="419"/>
      <c r="CG7" s="431"/>
      <c r="CH7" s="662"/>
      <c r="CI7" s="665"/>
      <c r="CJ7" s="665"/>
      <c r="CK7" s="665"/>
      <c r="CL7" s="680"/>
      <c r="CM7" s="662"/>
      <c r="CN7" s="665"/>
      <c r="CO7" s="665"/>
      <c r="CP7" s="665"/>
      <c r="CQ7" s="680"/>
      <c r="CR7" s="662"/>
      <c r="CS7" s="665"/>
      <c r="CT7" s="665"/>
      <c r="CU7" s="665"/>
      <c r="CV7" s="680"/>
      <c r="CW7" s="662"/>
      <c r="CX7" s="665"/>
      <c r="CY7" s="665"/>
      <c r="CZ7" s="665"/>
      <c r="DA7" s="680"/>
      <c r="DB7" s="662"/>
      <c r="DC7" s="665"/>
      <c r="DD7" s="665"/>
      <c r="DE7" s="665"/>
      <c r="DF7" s="680"/>
      <c r="DG7" s="662"/>
      <c r="DH7" s="665"/>
      <c r="DI7" s="665"/>
      <c r="DJ7" s="665"/>
      <c r="DK7" s="680"/>
      <c r="DL7" s="662"/>
      <c r="DM7" s="665"/>
      <c r="DN7" s="665"/>
      <c r="DO7" s="665"/>
      <c r="DP7" s="680"/>
      <c r="DQ7" s="662"/>
      <c r="DR7" s="665"/>
      <c r="DS7" s="665"/>
      <c r="DT7" s="665"/>
      <c r="DU7" s="680"/>
      <c r="DV7" s="399"/>
      <c r="DW7" s="419"/>
      <c r="DX7" s="419"/>
      <c r="DY7" s="419"/>
      <c r="DZ7" s="716"/>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7"/>
      <c r="BS8" s="400"/>
      <c r="BT8" s="420"/>
      <c r="BU8" s="420"/>
      <c r="BV8" s="420"/>
      <c r="BW8" s="420"/>
      <c r="BX8" s="420"/>
      <c r="BY8" s="420"/>
      <c r="BZ8" s="420"/>
      <c r="CA8" s="420"/>
      <c r="CB8" s="420"/>
      <c r="CC8" s="420"/>
      <c r="CD8" s="420"/>
      <c r="CE8" s="420"/>
      <c r="CF8" s="420"/>
      <c r="CG8" s="432"/>
      <c r="CH8" s="444"/>
      <c r="CI8" s="456"/>
      <c r="CJ8" s="456"/>
      <c r="CK8" s="456"/>
      <c r="CL8" s="681"/>
      <c r="CM8" s="444"/>
      <c r="CN8" s="456"/>
      <c r="CO8" s="456"/>
      <c r="CP8" s="456"/>
      <c r="CQ8" s="681"/>
      <c r="CR8" s="444"/>
      <c r="CS8" s="456"/>
      <c r="CT8" s="456"/>
      <c r="CU8" s="456"/>
      <c r="CV8" s="681"/>
      <c r="CW8" s="444"/>
      <c r="CX8" s="456"/>
      <c r="CY8" s="456"/>
      <c r="CZ8" s="456"/>
      <c r="DA8" s="681"/>
      <c r="DB8" s="444"/>
      <c r="DC8" s="456"/>
      <c r="DD8" s="456"/>
      <c r="DE8" s="456"/>
      <c r="DF8" s="681"/>
      <c r="DG8" s="444"/>
      <c r="DH8" s="456"/>
      <c r="DI8" s="456"/>
      <c r="DJ8" s="456"/>
      <c r="DK8" s="681"/>
      <c r="DL8" s="444"/>
      <c r="DM8" s="456"/>
      <c r="DN8" s="456"/>
      <c r="DO8" s="456"/>
      <c r="DP8" s="681"/>
      <c r="DQ8" s="444"/>
      <c r="DR8" s="456"/>
      <c r="DS8" s="456"/>
      <c r="DT8" s="456"/>
      <c r="DU8" s="681"/>
      <c r="DV8" s="400"/>
      <c r="DW8" s="420"/>
      <c r="DX8" s="420"/>
      <c r="DY8" s="420"/>
      <c r="DZ8" s="717"/>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7"/>
      <c r="BS9" s="400"/>
      <c r="BT9" s="420"/>
      <c r="BU9" s="420"/>
      <c r="BV9" s="420"/>
      <c r="BW9" s="420"/>
      <c r="BX9" s="420"/>
      <c r="BY9" s="420"/>
      <c r="BZ9" s="420"/>
      <c r="CA9" s="420"/>
      <c r="CB9" s="420"/>
      <c r="CC9" s="420"/>
      <c r="CD9" s="420"/>
      <c r="CE9" s="420"/>
      <c r="CF9" s="420"/>
      <c r="CG9" s="432"/>
      <c r="CH9" s="444"/>
      <c r="CI9" s="456"/>
      <c r="CJ9" s="456"/>
      <c r="CK9" s="456"/>
      <c r="CL9" s="681"/>
      <c r="CM9" s="444"/>
      <c r="CN9" s="456"/>
      <c r="CO9" s="456"/>
      <c r="CP9" s="456"/>
      <c r="CQ9" s="681"/>
      <c r="CR9" s="444"/>
      <c r="CS9" s="456"/>
      <c r="CT9" s="456"/>
      <c r="CU9" s="456"/>
      <c r="CV9" s="681"/>
      <c r="CW9" s="444"/>
      <c r="CX9" s="456"/>
      <c r="CY9" s="456"/>
      <c r="CZ9" s="456"/>
      <c r="DA9" s="681"/>
      <c r="DB9" s="444"/>
      <c r="DC9" s="456"/>
      <c r="DD9" s="456"/>
      <c r="DE9" s="456"/>
      <c r="DF9" s="681"/>
      <c r="DG9" s="444"/>
      <c r="DH9" s="456"/>
      <c r="DI9" s="456"/>
      <c r="DJ9" s="456"/>
      <c r="DK9" s="681"/>
      <c r="DL9" s="444"/>
      <c r="DM9" s="456"/>
      <c r="DN9" s="456"/>
      <c r="DO9" s="456"/>
      <c r="DP9" s="681"/>
      <c r="DQ9" s="444"/>
      <c r="DR9" s="456"/>
      <c r="DS9" s="456"/>
      <c r="DT9" s="456"/>
      <c r="DU9" s="681"/>
      <c r="DV9" s="400"/>
      <c r="DW9" s="420"/>
      <c r="DX9" s="420"/>
      <c r="DY9" s="420"/>
      <c r="DZ9" s="717"/>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7"/>
      <c r="BS10" s="400"/>
      <c r="BT10" s="420"/>
      <c r="BU10" s="420"/>
      <c r="BV10" s="420"/>
      <c r="BW10" s="420"/>
      <c r="BX10" s="420"/>
      <c r="BY10" s="420"/>
      <c r="BZ10" s="420"/>
      <c r="CA10" s="420"/>
      <c r="CB10" s="420"/>
      <c r="CC10" s="420"/>
      <c r="CD10" s="420"/>
      <c r="CE10" s="420"/>
      <c r="CF10" s="420"/>
      <c r="CG10" s="432"/>
      <c r="CH10" s="444"/>
      <c r="CI10" s="456"/>
      <c r="CJ10" s="456"/>
      <c r="CK10" s="456"/>
      <c r="CL10" s="681"/>
      <c r="CM10" s="444"/>
      <c r="CN10" s="456"/>
      <c r="CO10" s="456"/>
      <c r="CP10" s="456"/>
      <c r="CQ10" s="681"/>
      <c r="CR10" s="444"/>
      <c r="CS10" s="456"/>
      <c r="CT10" s="456"/>
      <c r="CU10" s="456"/>
      <c r="CV10" s="681"/>
      <c r="CW10" s="444"/>
      <c r="CX10" s="456"/>
      <c r="CY10" s="456"/>
      <c r="CZ10" s="456"/>
      <c r="DA10" s="681"/>
      <c r="DB10" s="444"/>
      <c r="DC10" s="456"/>
      <c r="DD10" s="456"/>
      <c r="DE10" s="456"/>
      <c r="DF10" s="681"/>
      <c r="DG10" s="444"/>
      <c r="DH10" s="456"/>
      <c r="DI10" s="456"/>
      <c r="DJ10" s="456"/>
      <c r="DK10" s="681"/>
      <c r="DL10" s="444"/>
      <c r="DM10" s="456"/>
      <c r="DN10" s="456"/>
      <c r="DO10" s="456"/>
      <c r="DP10" s="681"/>
      <c r="DQ10" s="444"/>
      <c r="DR10" s="456"/>
      <c r="DS10" s="456"/>
      <c r="DT10" s="456"/>
      <c r="DU10" s="681"/>
      <c r="DV10" s="400"/>
      <c r="DW10" s="420"/>
      <c r="DX10" s="420"/>
      <c r="DY10" s="420"/>
      <c r="DZ10" s="717"/>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7"/>
      <c r="BS11" s="400"/>
      <c r="BT11" s="420"/>
      <c r="BU11" s="420"/>
      <c r="BV11" s="420"/>
      <c r="BW11" s="420"/>
      <c r="BX11" s="420"/>
      <c r="BY11" s="420"/>
      <c r="BZ11" s="420"/>
      <c r="CA11" s="420"/>
      <c r="CB11" s="420"/>
      <c r="CC11" s="420"/>
      <c r="CD11" s="420"/>
      <c r="CE11" s="420"/>
      <c r="CF11" s="420"/>
      <c r="CG11" s="432"/>
      <c r="CH11" s="444"/>
      <c r="CI11" s="456"/>
      <c r="CJ11" s="456"/>
      <c r="CK11" s="456"/>
      <c r="CL11" s="681"/>
      <c r="CM11" s="444"/>
      <c r="CN11" s="456"/>
      <c r="CO11" s="456"/>
      <c r="CP11" s="456"/>
      <c r="CQ11" s="681"/>
      <c r="CR11" s="444"/>
      <c r="CS11" s="456"/>
      <c r="CT11" s="456"/>
      <c r="CU11" s="456"/>
      <c r="CV11" s="681"/>
      <c r="CW11" s="444"/>
      <c r="CX11" s="456"/>
      <c r="CY11" s="456"/>
      <c r="CZ11" s="456"/>
      <c r="DA11" s="681"/>
      <c r="DB11" s="444"/>
      <c r="DC11" s="456"/>
      <c r="DD11" s="456"/>
      <c r="DE11" s="456"/>
      <c r="DF11" s="681"/>
      <c r="DG11" s="444"/>
      <c r="DH11" s="456"/>
      <c r="DI11" s="456"/>
      <c r="DJ11" s="456"/>
      <c r="DK11" s="681"/>
      <c r="DL11" s="444"/>
      <c r="DM11" s="456"/>
      <c r="DN11" s="456"/>
      <c r="DO11" s="456"/>
      <c r="DP11" s="681"/>
      <c r="DQ11" s="444"/>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7"/>
      <c r="BS12" s="400"/>
      <c r="BT12" s="420"/>
      <c r="BU12" s="420"/>
      <c r="BV12" s="420"/>
      <c r="BW12" s="420"/>
      <c r="BX12" s="420"/>
      <c r="BY12" s="420"/>
      <c r="BZ12" s="420"/>
      <c r="CA12" s="420"/>
      <c r="CB12" s="420"/>
      <c r="CC12" s="420"/>
      <c r="CD12" s="420"/>
      <c r="CE12" s="420"/>
      <c r="CF12" s="420"/>
      <c r="CG12" s="432"/>
      <c r="CH12" s="444"/>
      <c r="CI12" s="456"/>
      <c r="CJ12" s="456"/>
      <c r="CK12" s="456"/>
      <c r="CL12" s="681"/>
      <c r="CM12" s="444"/>
      <c r="CN12" s="456"/>
      <c r="CO12" s="456"/>
      <c r="CP12" s="456"/>
      <c r="CQ12" s="681"/>
      <c r="CR12" s="444"/>
      <c r="CS12" s="456"/>
      <c r="CT12" s="456"/>
      <c r="CU12" s="456"/>
      <c r="CV12" s="681"/>
      <c r="CW12" s="444"/>
      <c r="CX12" s="456"/>
      <c r="CY12" s="456"/>
      <c r="CZ12" s="456"/>
      <c r="DA12" s="681"/>
      <c r="DB12" s="444"/>
      <c r="DC12" s="456"/>
      <c r="DD12" s="456"/>
      <c r="DE12" s="456"/>
      <c r="DF12" s="681"/>
      <c r="DG12" s="444"/>
      <c r="DH12" s="456"/>
      <c r="DI12" s="456"/>
      <c r="DJ12" s="456"/>
      <c r="DK12" s="681"/>
      <c r="DL12" s="444"/>
      <c r="DM12" s="456"/>
      <c r="DN12" s="456"/>
      <c r="DO12" s="456"/>
      <c r="DP12" s="681"/>
      <c r="DQ12" s="444"/>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7"/>
      <c r="BS13" s="400"/>
      <c r="BT13" s="420"/>
      <c r="BU13" s="420"/>
      <c r="BV13" s="420"/>
      <c r="BW13" s="420"/>
      <c r="BX13" s="420"/>
      <c r="BY13" s="420"/>
      <c r="BZ13" s="420"/>
      <c r="CA13" s="420"/>
      <c r="CB13" s="420"/>
      <c r="CC13" s="420"/>
      <c r="CD13" s="420"/>
      <c r="CE13" s="420"/>
      <c r="CF13" s="420"/>
      <c r="CG13" s="432"/>
      <c r="CH13" s="444"/>
      <c r="CI13" s="456"/>
      <c r="CJ13" s="456"/>
      <c r="CK13" s="456"/>
      <c r="CL13" s="681"/>
      <c r="CM13" s="444"/>
      <c r="CN13" s="456"/>
      <c r="CO13" s="456"/>
      <c r="CP13" s="456"/>
      <c r="CQ13" s="681"/>
      <c r="CR13" s="444"/>
      <c r="CS13" s="456"/>
      <c r="CT13" s="456"/>
      <c r="CU13" s="456"/>
      <c r="CV13" s="681"/>
      <c r="CW13" s="444"/>
      <c r="CX13" s="456"/>
      <c r="CY13" s="456"/>
      <c r="CZ13" s="456"/>
      <c r="DA13" s="681"/>
      <c r="DB13" s="444"/>
      <c r="DC13" s="456"/>
      <c r="DD13" s="456"/>
      <c r="DE13" s="456"/>
      <c r="DF13" s="681"/>
      <c r="DG13" s="444"/>
      <c r="DH13" s="456"/>
      <c r="DI13" s="456"/>
      <c r="DJ13" s="456"/>
      <c r="DK13" s="681"/>
      <c r="DL13" s="444"/>
      <c r="DM13" s="456"/>
      <c r="DN13" s="456"/>
      <c r="DO13" s="456"/>
      <c r="DP13" s="681"/>
      <c r="DQ13" s="444"/>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7"/>
      <c r="BS14" s="400"/>
      <c r="BT14" s="420"/>
      <c r="BU14" s="420"/>
      <c r="BV14" s="420"/>
      <c r="BW14" s="420"/>
      <c r="BX14" s="420"/>
      <c r="BY14" s="420"/>
      <c r="BZ14" s="420"/>
      <c r="CA14" s="420"/>
      <c r="CB14" s="420"/>
      <c r="CC14" s="420"/>
      <c r="CD14" s="420"/>
      <c r="CE14" s="420"/>
      <c r="CF14" s="420"/>
      <c r="CG14" s="432"/>
      <c r="CH14" s="444"/>
      <c r="CI14" s="456"/>
      <c r="CJ14" s="456"/>
      <c r="CK14" s="456"/>
      <c r="CL14" s="681"/>
      <c r="CM14" s="444"/>
      <c r="CN14" s="456"/>
      <c r="CO14" s="456"/>
      <c r="CP14" s="456"/>
      <c r="CQ14" s="681"/>
      <c r="CR14" s="444"/>
      <c r="CS14" s="456"/>
      <c r="CT14" s="456"/>
      <c r="CU14" s="456"/>
      <c r="CV14" s="681"/>
      <c r="CW14" s="444"/>
      <c r="CX14" s="456"/>
      <c r="CY14" s="456"/>
      <c r="CZ14" s="456"/>
      <c r="DA14" s="681"/>
      <c r="DB14" s="444"/>
      <c r="DC14" s="456"/>
      <c r="DD14" s="456"/>
      <c r="DE14" s="456"/>
      <c r="DF14" s="681"/>
      <c r="DG14" s="444"/>
      <c r="DH14" s="456"/>
      <c r="DI14" s="456"/>
      <c r="DJ14" s="456"/>
      <c r="DK14" s="681"/>
      <c r="DL14" s="444"/>
      <c r="DM14" s="456"/>
      <c r="DN14" s="456"/>
      <c r="DO14" s="456"/>
      <c r="DP14" s="681"/>
      <c r="DQ14" s="444"/>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7"/>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7"/>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7"/>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7"/>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7"/>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7"/>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7"/>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5"/>
      <c r="BE22" s="576"/>
      <c r="BF22" s="576"/>
      <c r="BG22" s="576"/>
      <c r="BH22" s="576"/>
      <c r="BI22" s="576"/>
      <c r="BJ22" s="576"/>
      <c r="BK22" s="576"/>
      <c r="BL22" s="576"/>
      <c r="BM22" s="576"/>
      <c r="BN22" s="576"/>
      <c r="BO22" s="576"/>
      <c r="BP22" s="576"/>
      <c r="BQ22" s="373">
        <v>16</v>
      </c>
      <c r="BR22" s="637"/>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249</v>
      </c>
      <c r="B23" s="401" t="s">
        <v>304</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249</v>
      </c>
      <c r="AG23" s="452"/>
      <c r="AH23" s="452"/>
      <c r="AI23" s="452"/>
      <c r="AJ23" s="526"/>
      <c r="AK23" s="534"/>
      <c r="AL23" s="455"/>
      <c r="AM23" s="455"/>
      <c r="AN23" s="455"/>
      <c r="AO23" s="455"/>
      <c r="AP23" s="452"/>
      <c r="AQ23" s="452"/>
      <c r="AR23" s="452"/>
      <c r="AS23" s="452"/>
      <c r="AT23" s="452"/>
      <c r="AU23" s="567"/>
      <c r="AV23" s="567"/>
      <c r="AW23" s="567"/>
      <c r="AX23" s="567"/>
      <c r="AY23" s="590"/>
      <c r="AZ23" s="595" t="s">
        <v>203</v>
      </c>
      <c r="BA23" s="603"/>
      <c r="BB23" s="603"/>
      <c r="BC23" s="603"/>
      <c r="BD23" s="606"/>
      <c r="BE23" s="576"/>
      <c r="BF23" s="576"/>
      <c r="BG23" s="576"/>
      <c r="BH23" s="576"/>
      <c r="BI23" s="576"/>
      <c r="BJ23" s="576"/>
      <c r="BK23" s="576"/>
      <c r="BL23" s="576"/>
      <c r="BM23" s="576"/>
      <c r="BN23" s="576"/>
      <c r="BO23" s="576"/>
      <c r="BP23" s="576"/>
      <c r="BQ23" s="373">
        <v>17</v>
      </c>
      <c r="BR23" s="637"/>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7"/>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7"/>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437</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246</v>
      </c>
      <c r="AG26" s="520"/>
      <c r="AH26" s="520"/>
      <c r="AI26" s="520"/>
      <c r="AJ26" s="527"/>
      <c r="AK26" s="447" t="s">
        <v>390</v>
      </c>
      <c r="AL26" s="447"/>
      <c r="AM26" s="447"/>
      <c r="AN26" s="447"/>
      <c r="AO26" s="458"/>
      <c r="AP26" s="435" t="s">
        <v>359</v>
      </c>
      <c r="AQ26" s="447"/>
      <c r="AR26" s="447"/>
      <c r="AS26" s="447"/>
      <c r="AT26" s="458"/>
      <c r="AU26" s="435" t="s">
        <v>457</v>
      </c>
      <c r="AV26" s="447"/>
      <c r="AW26" s="447"/>
      <c r="AX26" s="447"/>
      <c r="AY26" s="458"/>
      <c r="AZ26" s="435" t="s">
        <v>458</v>
      </c>
      <c r="BA26" s="447"/>
      <c r="BB26" s="447"/>
      <c r="BC26" s="447"/>
      <c r="BD26" s="458"/>
      <c r="BE26" s="435" t="s">
        <v>444</v>
      </c>
      <c r="BF26" s="447"/>
      <c r="BG26" s="447"/>
      <c r="BH26" s="447"/>
      <c r="BI26" s="522"/>
      <c r="BJ26" s="378"/>
      <c r="BK26" s="378"/>
      <c r="BL26" s="378"/>
      <c r="BM26" s="378"/>
      <c r="BN26" s="378"/>
      <c r="BO26" s="377"/>
      <c r="BP26" s="377"/>
      <c r="BQ26" s="373">
        <v>20</v>
      </c>
      <c r="BR26" s="637"/>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7"/>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459</v>
      </c>
      <c r="C28" s="419"/>
      <c r="D28" s="419"/>
      <c r="E28" s="419"/>
      <c r="F28" s="419"/>
      <c r="G28" s="419"/>
      <c r="H28" s="419"/>
      <c r="I28" s="419"/>
      <c r="J28" s="419"/>
      <c r="K28" s="419"/>
      <c r="L28" s="419"/>
      <c r="M28" s="419"/>
      <c r="N28" s="419"/>
      <c r="O28" s="419"/>
      <c r="P28" s="431"/>
      <c r="Q28" s="441">
        <v>812</v>
      </c>
      <c r="R28" s="453"/>
      <c r="S28" s="453"/>
      <c r="T28" s="453"/>
      <c r="U28" s="453"/>
      <c r="V28" s="453">
        <v>761</v>
      </c>
      <c r="W28" s="453"/>
      <c r="X28" s="453"/>
      <c r="Y28" s="453"/>
      <c r="Z28" s="453"/>
      <c r="AA28" s="453">
        <v>50</v>
      </c>
      <c r="AB28" s="453"/>
      <c r="AC28" s="453"/>
      <c r="AD28" s="453"/>
      <c r="AE28" s="495"/>
      <c r="AF28" s="511">
        <v>50</v>
      </c>
      <c r="AG28" s="453"/>
      <c r="AH28" s="453"/>
      <c r="AI28" s="453"/>
      <c r="AJ28" s="529"/>
      <c r="AK28" s="535">
        <v>76</v>
      </c>
      <c r="AL28" s="453"/>
      <c r="AM28" s="453"/>
      <c r="AN28" s="453"/>
      <c r="AO28" s="453"/>
      <c r="AP28" s="453" t="s">
        <v>203</v>
      </c>
      <c r="AQ28" s="453"/>
      <c r="AR28" s="453"/>
      <c r="AS28" s="453"/>
      <c r="AT28" s="453"/>
      <c r="AU28" s="453" t="s">
        <v>203</v>
      </c>
      <c r="AV28" s="453"/>
      <c r="AW28" s="453"/>
      <c r="AX28" s="453"/>
      <c r="AY28" s="453"/>
      <c r="AZ28" s="453" t="s">
        <v>203</v>
      </c>
      <c r="BA28" s="453"/>
      <c r="BB28" s="453"/>
      <c r="BC28" s="453"/>
      <c r="BD28" s="453"/>
      <c r="BE28" s="608"/>
      <c r="BF28" s="608"/>
      <c r="BG28" s="608"/>
      <c r="BH28" s="608"/>
      <c r="BI28" s="620"/>
      <c r="BJ28" s="378"/>
      <c r="BK28" s="378"/>
      <c r="BL28" s="378"/>
      <c r="BM28" s="378"/>
      <c r="BN28" s="378"/>
      <c r="BO28" s="377"/>
      <c r="BP28" s="377"/>
      <c r="BQ28" s="373">
        <v>22</v>
      </c>
      <c r="BR28" s="637"/>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25</v>
      </c>
      <c r="C29" s="420"/>
      <c r="D29" s="420"/>
      <c r="E29" s="420"/>
      <c r="F29" s="420"/>
      <c r="G29" s="420"/>
      <c r="H29" s="420"/>
      <c r="I29" s="420"/>
      <c r="J29" s="420"/>
      <c r="K29" s="420"/>
      <c r="L29" s="420"/>
      <c r="M29" s="420"/>
      <c r="N29" s="420"/>
      <c r="O29" s="420"/>
      <c r="P29" s="432"/>
      <c r="Q29" s="438">
        <v>822</v>
      </c>
      <c r="R29" s="450"/>
      <c r="S29" s="450"/>
      <c r="T29" s="450"/>
      <c r="U29" s="450"/>
      <c r="V29" s="450">
        <v>748</v>
      </c>
      <c r="W29" s="450"/>
      <c r="X29" s="450"/>
      <c r="Y29" s="450"/>
      <c r="Z29" s="450"/>
      <c r="AA29" s="450">
        <v>74</v>
      </c>
      <c r="AB29" s="450"/>
      <c r="AC29" s="450"/>
      <c r="AD29" s="450"/>
      <c r="AE29" s="461"/>
      <c r="AF29" s="507">
        <v>74</v>
      </c>
      <c r="AG29" s="456"/>
      <c r="AH29" s="456"/>
      <c r="AI29" s="456"/>
      <c r="AJ29" s="525"/>
      <c r="AK29" s="460">
        <v>116</v>
      </c>
      <c r="AL29" s="450"/>
      <c r="AM29" s="450"/>
      <c r="AN29" s="450"/>
      <c r="AO29" s="450"/>
      <c r="AP29" s="450" t="s">
        <v>203</v>
      </c>
      <c r="AQ29" s="450"/>
      <c r="AR29" s="450"/>
      <c r="AS29" s="450"/>
      <c r="AT29" s="450"/>
      <c r="AU29" s="450" t="s">
        <v>203</v>
      </c>
      <c r="AV29" s="450"/>
      <c r="AW29" s="450"/>
      <c r="AX29" s="450"/>
      <c r="AY29" s="450"/>
      <c r="AZ29" s="450" t="s">
        <v>203</v>
      </c>
      <c r="BA29" s="450"/>
      <c r="BB29" s="450"/>
      <c r="BC29" s="450"/>
      <c r="BD29" s="450"/>
      <c r="BE29" s="565"/>
      <c r="BF29" s="565"/>
      <c r="BG29" s="565"/>
      <c r="BH29" s="565"/>
      <c r="BI29" s="588"/>
      <c r="BJ29" s="378"/>
      <c r="BK29" s="378"/>
      <c r="BL29" s="378"/>
      <c r="BM29" s="378"/>
      <c r="BN29" s="378"/>
      <c r="BO29" s="377"/>
      <c r="BP29" s="377"/>
      <c r="BQ29" s="373">
        <v>23</v>
      </c>
      <c r="BR29" s="637"/>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228</v>
      </c>
      <c r="C30" s="420"/>
      <c r="D30" s="420"/>
      <c r="E30" s="420"/>
      <c r="F30" s="420"/>
      <c r="G30" s="420"/>
      <c r="H30" s="420"/>
      <c r="I30" s="420"/>
      <c r="J30" s="420"/>
      <c r="K30" s="420"/>
      <c r="L30" s="420"/>
      <c r="M30" s="420"/>
      <c r="N30" s="420"/>
      <c r="O30" s="420"/>
      <c r="P30" s="432"/>
      <c r="Q30" s="438">
        <v>121</v>
      </c>
      <c r="R30" s="450"/>
      <c r="S30" s="450"/>
      <c r="T30" s="450"/>
      <c r="U30" s="450"/>
      <c r="V30" s="450">
        <v>120</v>
      </c>
      <c r="W30" s="450"/>
      <c r="X30" s="450"/>
      <c r="Y30" s="450"/>
      <c r="Z30" s="450"/>
      <c r="AA30" s="450">
        <v>1</v>
      </c>
      <c r="AB30" s="450"/>
      <c r="AC30" s="450"/>
      <c r="AD30" s="450"/>
      <c r="AE30" s="461"/>
      <c r="AF30" s="507">
        <v>1</v>
      </c>
      <c r="AG30" s="456"/>
      <c r="AH30" s="456"/>
      <c r="AI30" s="456"/>
      <c r="AJ30" s="525"/>
      <c r="AK30" s="460">
        <v>26</v>
      </c>
      <c r="AL30" s="450"/>
      <c r="AM30" s="450"/>
      <c r="AN30" s="450"/>
      <c r="AO30" s="450"/>
      <c r="AP30" s="450" t="s">
        <v>203</v>
      </c>
      <c r="AQ30" s="450"/>
      <c r="AR30" s="450"/>
      <c r="AS30" s="450"/>
      <c r="AT30" s="450"/>
      <c r="AU30" s="450" t="s">
        <v>203</v>
      </c>
      <c r="AV30" s="450"/>
      <c r="AW30" s="450"/>
      <c r="AX30" s="450"/>
      <c r="AY30" s="450"/>
      <c r="AZ30" s="450" t="s">
        <v>203</v>
      </c>
      <c r="BA30" s="450"/>
      <c r="BB30" s="450"/>
      <c r="BC30" s="450"/>
      <c r="BD30" s="450"/>
      <c r="BE30" s="565"/>
      <c r="BF30" s="565"/>
      <c r="BG30" s="565"/>
      <c r="BH30" s="565"/>
      <c r="BI30" s="588"/>
      <c r="BJ30" s="378"/>
      <c r="BK30" s="378"/>
      <c r="BL30" s="378"/>
      <c r="BM30" s="378"/>
      <c r="BN30" s="378"/>
      <c r="BO30" s="377"/>
      <c r="BP30" s="377"/>
      <c r="BQ30" s="373">
        <v>24</v>
      </c>
      <c r="BR30" s="637"/>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6"/>
      <c r="BA31" s="596"/>
      <c r="BB31" s="596"/>
      <c r="BC31" s="596"/>
      <c r="BD31" s="596"/>
      <c r="BE31" s="565"/>
      <c r="BF31" s="565"/>
      <c r="BG31" s="565"/>
      <c r="BH31" s="565"/>
      <c r="BI31" s="588"/>
      <c r="BJ31" s="378"/>
      <c r="BK31" s="378"/>
      <c r="BL31" s="378"/>
      <c r="BM31" s="378"/>
      <c r="BN31" s="378"/>
      <c r="BO31" s="377"/>
      <c r="BP31" s="377"/>
      <c r="BQ31" s="373">
        <v>25</v>
      </c>
      <c r="BR31" s="637"/>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6"/>
      <c r="BA32" s="596"/>
      <c r="BB32" s="596"/>
      <c r="BC32" s="596"/>
      <c r="BD32" s="596"/>
      <c r="BE32" s="565"/>
      <c r="BF32" s="565"/>
      <c r="BG32" s="565"/>
      <c r="BH32" s="565"/>
      <c r="BI32" s="588"/>
      <c r="BJ32" s="378"/>
      <c r="BK32" s="378"/>
      <c r="BL32" s="378"/>
      <c r="BM32" s="378"/>
      <c r="BN32" s="378"/>
      <c r="BO32" s="377"/>
      <c r="BP32" s="377"/>
      <c r="BQ32" s="373">
        <v>26</v>
      </c>
      <c r="BR32" s="637"/>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6"/>
      <c r="BA33" s="596"/>
      <c r="BB33" s="596"/>
      <c r="BC33" s="596"/>
      <c r="BD33" s="596"/>
      <c r="BE33" s="565"/>
      <c r="BF33" s="565"/>
      <c r="BG33" s="565"/>
      <c r="BH33" s="565"/>
      <c r="BI33" s="588"/>
      <c r="BJ33" s="378"/>
      <c r="BK33" s="378"/>
      <c r="BL33" s="378"/>
      <c r="BM33" s="378"/>
      <c r="BN33" s="378"/>
      <c r="BO33" s="377"/>
      <c r="BP33" s="377"/>
      <c r="BQ33" s="373">
        <v>27</v>
      </c>
      <c r="BR33" s="637"/>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6"/>
      <c r="BA34" s="596"/>
      <c r="BB34" s="596"/>
      <c r="BC34" s="596"/>
      <c r="BD34" s="596"/>
      <c r="BE34" s="565"/>
      <c r="BF34" s="565"/>
      <c r="BG34" s="565"/>
      <c r="BH34" s="565"/>
      <c r="BI34" s="588"/>
      <c r="BJ34" s="378"/>
      <c r="BK34" s="378"/>
      <c r="BL34" s="378"/>
      <c r="BM34" s="378"/>
      <c r="BN34" s="378"/>
      <c r="BO34" s="377"/>
      <c r="BP34" s="377"/>
      <c r="BQ34" s="373">
        <v>28</v>
      </c>
      <c r="BR34" s="637"/>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6"/>
      <c r="BA35" s="596"/>
      <c r="BB35" s="596"/>
      <c r="BC35" s="596"/>
      <c r="BD35" s="596"/>
      <c r="BE35" s="565"/>
      <c r="BF35" s="565"/>
      <c r="BG35" s="565"/>
      <c r="BH35" s="565"/>
      <c r="BI35" s="588"/>
      <c r="BJ35" s="378"/>
      <c r="BK35" s="378"/>
      <c r="BL35" s="378"/>
      <c r="BM35" s="378"/>
      <c r="BN35" s="378"/>
      <c r="BO35" s="377"/>
      <c r="BP35" s="377"/>
      <c r="BQ35" s="373">
        <v>29</v>
      </c>
      <c r="BR35" s="637"/>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6"/>
      <c r="BA36" s="596"/>
      <c r="BB36" s="596"/>
      <c r="BC36" s="596"/>
      <c r="BD36" s="596"/>
      <c r="BE36" s="565"/>
      <c r="BF36" s="565"/>
      <c r="BG36" s="565"/>
      <c r="BH36" s="565"/>
      <c r="BI36" s="588"/>
      <c r="BJ36" s="378"/>
      <c r="BK36" s="378"/>
      <c r="BL36" s="378"/>
      <c r="BM36" s="378"/>
      <c r="BN36" s="378"/>
      <c r="BO36" s="377"/>
      <c r="BP36" s="377"/>
      <c r="BQ36" s="373">
        <v>30</v>
      </c>
      <c r="BR36" s="637"/>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6"/>
      <c r="BA37" s="596"/>
      <c r="BB37" s="596"/>
      <c r="BC37" s="596"/>
      <c r="BD37" s="596"/>
      <c r="BE37" s="565"/>
      <c r="BF37" s="565"/>
      <c r="BG37" s="565"/>
      <c r="BH37" s="565"/>
      <c r="BI37" s="588"/>
      <c r="BJ37" s="378"/>
      <c r="BK37" s="378"/>
      <c r="BL37" s="378"/>
      <c r="BM37" s="378"/>
      <c r="BN37" s="378"/>
      <c r="BO37" s="377"/>
      <c r="BP37" s="377"/>
      <c r="BQ37" s="373">
        <v>31</v>
      </c>
      <c r="BR37" s="637"/>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6"/>
      <c r="BA38" s="596"/>
      <c r="BB38" s="596"/>
      <c r="BC38" s="596"/>
      <c r="BD38" s="596"/>
      <c r="BE38" s="565"/>
      <c r="BF38" s="565"/>
      <c r="BG38" s="565"/>
      <c r="BH38" s="565"/>
      <c r="BI38" s="588"/>
      <c r="BJ38" s="378"/>
      <c r="BK38" s="378"/>
      <c r="BL38" s="378"/>
      <c r="BM38" s="378"/>
      <c r="BN38" s="378"/>
      <c r="BO38" s="377"/>
      <c r="BP38" s="377"/>
      <c r="BQ38" s="373">
        <v>32</v>
      </c>
      <c r="BR38" s="637"/>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6"/>
      <c r="BA39" s="596"/>
      <c r="BB39" s="596"/>
      <c r="BC39" s="596"/>
      <c r="BD39" s="596"/>
      <c r="BE39" s="565"/>
      <c r="BF39" s="565"/>
      <c r="BG39" s="565"/>
      <c r="BH39" s="565"/>
      <c r="BI39" s="588"/>
      <c r="BJ39" s="378"/>
      <c r="BK39" s="378"/>
      <c r="BL39" s="378"/>
      <c r="BM39" s="378"/>
      <c r="BN39" s="378"/>
      <c r="BO39" s="377"/>
      <c r="BP39" s="377"/>
      <c r="BQ39" s="373">
        <v>33</v>
      </c>
      <c r="BR39" s="637"/>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6"/>
      <c r="BA40" s="596"/>
      <c r="BB40" s="596"/>
      <c r="BC40" s="596"/>
      <c r="BD40" s="596"/>
      <c r="BE40" s="565"/>
      <c r="BF40" s="565"/>
      <c r="BG40" s="565"/>
      <c r="BH40" s="565"/>
      <c r="BI40" s="588"/>
      <c r="BJ40" s="378"/>
      <c r="BK40" s="378"/>
      <c r="BL40" s="378"/>
      <c r="BM40" s="378"/>
      <c r="BN40" s="378"/>
      <c r="BO40" s="377"/>
      <c r="BP40" s="377"/>
      <c r="BQ40" s="373">
        <v>34</v>
      </c>
      <c r="BR40" s="637"/>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6"/>
      <c r="BA41" s="596"/>
      <c r="BB41" s="596"/>
      <c r="BC41" s="596"/>
      <c r="BD41" s="596"/>
      <c r="BE41" s="565"/>
      <c r="BF41" s="565"/>
      <c r="BG41" s="565"/>
      <c r="BH41" s="565"/>
      <c r="BI41" s="588"/>
      <c r="BJ41" s="378"/>
      <c r="BK41" s="378"/>
      <c r="BL41" s="378"/>
      <c r="BM41" s="378"/>
      <c r="BN41" s="378"/>
      <c r="BO41" s="377"/>
      <c r="BP41" s="377"/>
      <c r="BQ41" s="373">
        <v>35</v>
      </c>
      <c r="BR41" s="637"/>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6"/>
      <c r="BA42" s="596"/>
      <c r="BB42" s="596"/>
      <c r="BC42" s="596"/>
      <c r="BD42" s="596"/>
      <c r="BE42" s="565"/>
      <c r="BF42" s="565"/>
      <c r="BG42" s="565"/>
      <c r="BH42" s="565"/>
      <c r="BI42" s="588"/>
      <c r="BJ42" s="378"/>
      <c r="BK42" s="378"/>
      <c r="BL42" s="378"/>
      <c r="BM42" s="378"/>
      <c r="BN42" s="378"/>
      <c r="BO42" s="377"/>
      <c r="BP42" s="377"/>
      <c r="BQ42" s="373">
        <v>36</v>
      </c>
      <c r="BR42" s="637"/>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6"/>
      <c r="BA43" s="596"/>
      <c r="BB43" s="596"/>
      <c r="BC43" s="596"/>
      <c r="BD43" s="596"/>
      <c r="BE43" s="565"/>
      <c r="BF43" s="565"/>
      <c r="BG43" s="565"/>
      <c r="BH43" s="565"/>
      <c r="BI43" s="588"/>
      <c r="BJ43" s="378"/>
      <c r="BK43" s="378"/>
      <c r="BL43" s="378"/>
      <c r="BM43" s="378"/>
      <c r="BN43" s="378"/>
      <c r="BO43" s="377"/>
      <c r="BP43" s="377"/>
      <c r="BQ43" s="373">
        <v>37</v>
      </c>
      <c r="BR43" s="637"/>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6"/>
      <c r="BA44" s="596"/>
      <c r="BB44" s="596"/>
      <c r="BC44" s="596"/>
      <c r="BD44" s="596"/>
      <c r="BE44" s="565"/>
      <c r="BF44" s="565"/>
      <c r="BG44" s="565"/>
      <c r="BH44" s="565"/>
      <c r="BI44" s="588"/>
      <c r="BJ44" s="378"/>
      <c r="BK44" s="378"/>
      <c r="BL44" s="378"/>
      <c r="BM44" s="378"/>
      <c r="BN44" s="378"/>
      <c r="BO44" s="377"/>
      <c r="BP44" s="377"/>
      <c r="BQ44" s="373">
        <v>38</v>
      </c>
      <c r="BR44" s="637"/>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6"/>
      <c r="BA45" s="596"/>
      <c r="BB45" s="596"/>
      <c r="BC45" s="596"/>
      <c r="BD45" s="596"/>
      <c r="BE45" s="565"/>
      <c r="BF45" s="565"/>
      <c r="BG45" s="565"/>
      <c r="BH45" s="565"/>
      <c r="BI45" s="588"/>
      <c r="BJ45" s="378"/>
      <c r="BK45" s="378"/>
      <c r="BL45" s="378"/>
      <c r="BM45" s="378"/>
      <c r="BN45" s="378"/>
      <c r="BO45" s="377"/>
      <c r="BP45" s="377"/>
      <c r="BQ45" s="373">
        <v>39</v>
      </c>
      <c r="BR45" s="637"/>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6"/>
      <c r="BA46" s="596"/>
      <c r="BB46" s="596"/>
      <c r="BC46" s="596"/>
      <c r="BD46" s="596"/>
      <c r="BE46" s="565"/>
      <c r="BF46" s="565"/>
      <c r="BG46" s="565"/>
      <c r="BH46" s="565"/>
      <c r="BI46" s="588"/>
      <c r="BJ46" s="378"/>
      <c r="BK46" s="378"/>
      <c r="BL46" s="378"/>
      <c r="BM46" s="378"/>
      <c r="BN46" s="378"/>
      <c r="BO46" s="377"/>
      <c r="BP46" s="377"/>
      <c r="BQ46" s="373">
        <v>40</v>
      </c>
      <c r="BR46" s="637"/>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6"/>
      <c r="BA47" s="596"/>
      <c r="BB47" s="596"/>
      <c r="BC47" s="596"/>
      <c r="BD47" s="596"/>
      <c r="BE47" s="565"/>
      <c r="BF47" s="565"/>
      <c r="BG47" s="565"/>
      <c r="BH47" s="565"/>
      <c r="BI47" s="588"/>
      <c r="BJ47" s="378"/>
      <c r="BK47" s="378"/>
      <c r="BL47" s="378"/>
      <c r="BM47" s="378"/>
      <c r="BN47" s="378"/>
      <c r="BO47" s="377"/>
      <c r="BP47" s="377"/>
      <c r="BQ47" s="373">
        <v>41</v>
      </c>
      <c r="BR47" s="637"/>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6"/>
      <c r="BA48" s="596"/>
      <c r="BB48" s="596"/>
      <c r="BC48" s="596"/>
      <c r="BD48" s="596"/>
      <c r="BE48" s="565"/>
      <c r="BF48" s="565"/>
      <c r="BG48" s="565"/>
      <c r="BH48" s="565"/>
      <c r="BI48" s="588"/>
      <c r="BJ48" s="378"/>
      <c r="BK48" s="378"/>
      <c r="BL48" s="378"/>
      <c r="BM48" s="378"/>
      <c r="BN48" s="378"/>
      <c r="BO48" s="377"/>
      <c r="BP48" s="377"/>
      <c r="BQ48" s="373">
        <v>42</v>
      </c>
      <c r="BR48" s="637"/>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6"/>
      <c r="BA49" s="596"/>
      <c r="BB49" s="596"/>
      <c r="BC49" s="596"/>
      <c r="BD49" s="596"/>
      <c r="BE49" s="565"/>
      <c r="BF49" s="565"/>
      <c r="BG49" s="565"/>
      <c r="BH49" s="565"/>
      <c r="BI49" s="588"/>
      <c r="BJ49" s="378"/>
      <c r="BK49" s="378"/>
      <c r="BL49" s="378"/>
      <c r="BM49" s="378"/>
      <c r="BN49" s="378"/>
      <c r="BO49" s="377"/>
      <c r="BP49" s="377"/>
      <c r="BQ49" s="373">
        <v>43</v>
      </c>
      <c r="BR49" s="637"/>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7"/>
      <c r="BA50" s="597"/>
      <c r="BB50" s="597"/>
      <c r="BC50" s="597"/>
      <c r="BD50" s="597"/>
      <c r="BE50" s="565"/>
      <c r="BF50" s="565"/>
      <c r="BG50" s="565"/>
      <c r="BH50" s="565"/>
      <c r="BI50" s="588"/>
      <c r="BJ50" s="378"/>
      <c r="BK50" s="378"/>
      <c r="BL50" s="378"/>
      <c r="BM50" s="378"/>
      <c r="BN50" s="378"/>
      <c r="BO50" s="377"/>
      <c r="BP50" s="377"/>
      <c r="BQ50" s="373">
        <v>44</v>
      </c>
      <c r="BR50" s="637"/>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7"/>
      <c r="BA51" s="597"/>
      <c r="BB51" s="597"/>
      <c r="BC51" s="597"/>
      <c r="BD51" s="597"/>
      <c r="BE51" s="565"/>
      <c r="BF51" s="565"/>
      <c r="BG51" s="565"/>
      <c r="BH51" s="565"/>
      <c r="BI51" s="588"/>
      <c r="BJ51" s="378"/>
      <c r="BK51" s="378"/>
      <c r="BL51" s="378"/>
      <c r="BM51" s="378"/>
      <c r="BN51" s="378"/>
      <c r="BO51" s="377"/>
      <c r="BP51" s="377"/>
      <c r="BQ51" s="373">
        <v>45</v>
      </c>
      <c r="BR51" s="637"/>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7"/>
      <c r="BA52" s="597"/>
      <c r="BB52" s="597"/>
      <c r="BC52" s="597"/>
      <c r="BD52" s="597"/>
      <c r="BE52" s="565"/>
      <c r="BF52" s="565"/>
      <c r="BG52" s="565"/>
      <c r="BH52" s="565"/>
      <c r="BI52" s="588"/>
      <c r="BJ52" s="378"/>
      <c r="BK52" s="378"/>
      <c r="BL52" s="378"/>
      <c r="BM52" s="378"/>
      <c r="BN52" s="378"/>
      <c r="BO52" s="377"/>
      <c r="BP52" s="377"/>
      <c r="BQ52" s="373">
        <v>46</v>
      </c>
      <c r="BR52" s="637"/>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7"/>
      <c r="BA53" s="597"/>
      <c r="BB53" s="597"/>
      <c r="BC53" s="597"/>
      <c r="BD53" s="597"/>
      <c r="BE53" s="565"/>
      <c r="BF53" s="565"/>
      <c r="BG53" s="565"/>
      <c r="BH53" s="565"/>
      <c r="BI53" s="588"/>
      <c r="BJ53" s="378"/>
      <c r="BK53" s="378"/>
      <c r="BL53" s="378"/>
      <c r="BM53" s="378"/>
      <c r="BN53" s="378"/>
      <c r="BO53" s="377"/>
      <c r="BP53" s="377"/>
      <c r="BQ53" s="373">
        <v>47</v>
      </c>
      <c r="BR53" s="637"/>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7"/>
      <c r="BA54" s="597"/>
      <c r="BB54" s="597"/>
      <c r="BC54" s="597"/>
      <c r="BD54" s="597"/>
      <c r="BE54" s="565"/>
      <c r="BF54" s="565"/>
      <c r="BG54" s="565"/>
      <c r="BH54" s="565"/>
      <c r="BI54" s="588"/>
      <c r="BJ54" s="378"/>
      <c r="BK54" s="378"/>
      <c r="BL54" s="378"/>
      <c r="BM54" s="378"/>
      <c r="BN54" s="378"/>
      <c r="BO54" s="377"/>
      <c r="BP54" s="377"/>
      <c r="BQ54" s="373">
        <v>48</v>
      </c>
      <c r="BR54" s="637"/>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7"/>
      <c r="BA55" s="597"/>
      <c r="BB55" s="597"/>
      <c r="BC55" s="597"/>
      <c r="BD55" s="597"/>
      <c r="BE55" s="565"/>
      <c r="BF55" s="565"/>
      <c r="BG55" s="565"/>
      <c r="BH55" s="565"/>
      <c r="BI55" s="588"/>
      <c r="BJ55" s="378"/>
      <c r="BK55" s="378"/>
      <c r="BL55" s="378"/>
      <c r="BM55" s="378"/>
      <c r="BN55" s="378"/>
      <c r="BO55" s="377"/>
      <c r="BP55" s="377"/>
      <c r="BQ55" s="373">
        <v>49</v>
      </c>
      <c r="BR55" s="637"/>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7"/>
      <c r="BA56" s="597"/>
      <c r="BB56" s="597"/>
      <c r="BC56" s="597"/>
      <c r="BD56" s="597"/>
      <c r="BE56" s="565"/>
      <c r="BF56" s="565"/>
      <c r="BG56" s="565"/>
      <c r="BH56" s="565"/>
      <c r="BI56" s="588"/>
      <c r="BJ56" s="378"/>
      <c r="BK56" s="378"/>
      <c r="BL56" s="378"/>
      <c r="BM56" s="378"/>
      <c r="BN56" s="378"/>
      <c r="BO56" s="377"/>
      <c r="BP56" s="377"/>
      <c r="BQ56" s="373">
        <v>50</v>
      </c>
      <c r="BR56" s="637"/>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7"/>
      <c r="BA57" s="597"/>
      <c r="BB57" s="597"/>
      <c r="BC57" s="597"/>
      <c r="BD57" s="597"/>
      <c r="BE57" s="565"/>
      <c r="BF57" s="565"/>
      <c r="BG57" s="565"/>
      <c r="BH57" s="565"/>
      <c r="BI57" s="588"/>
      <c r="BJ57" s="378"/>
      <c r="BK57" s="378"/>
      <c r="BL57" s="378"/>
      <c r="BM57" s="378"/>
      <c r="BN57" s="378"/>
      <c r="BO57" s="377"/>
      <c r="BP57" s="377"/>
      <c r="BQ57" s="373">
        <v>51</v>
      </c>
      <c r="BR57" s="637"/>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7"/>
      <c r="BA58" s="597"/>
      <c r="BB58" s="597"/>
      <c r="BC58" s="597"/>
      <c r="BD58" s="597"/>
      <c r="BE58" s="565"/>
      <c r="BF58" s="565"/>
      <c r="BG58" s="565"/>
      <c r="BH58" s="565"/>
      <c r="BI58" s="588"/>
      <c r="BJ58" s="378"/>
      <c r="BK58" s="378"/>
      <c r="BL58" s="378"/>
      <c r="BM58" s="378"/>
      <c r="BN58" s="378"/>
      <c r="BO58" s="377"/>
      <c r="BP58" s="377"/>
      <c r="BQ58" s="373">
        <v>52</v>
      </c>
      <c r="BR58" s="637"/>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7"/>
      <c r="BA59" s="597"/>
      <c r="BB59" s="597"/>
      <c r="BC59" s="597"/>
      <c r="BD59" s="597"/>
      <c r="BE59" s="565"/>
      <c r="BF59" s="565"/>
      <c r="BG59" s="565"/>
      <c r="BH59" s="565"/>
      <c r="BI59" s="588"/>
      <c r="BJ59" s="378"/>
      <c r="BK59" s="378"/>
      <c r="BL59" s="378"/>
      <c r="BM59" s="378"/>
      <c r="BN59" s="378"/>
      <c r="BO59" s="377"/>
      <c r="BP59" s="377"/>
      <c r="BQ59" s="373">
        <v>53</v>
      </c>
      <c r="BR59" s="637"/>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7"/>
      <c r="BA60" s="597"/>
      <c r="BB60" s="597"/>
      <c r="BC60" s="597"/>
      <c r="BD60" s="597"/>
      <c r="BE60" s="565"/>
      <c r="BF60" s="565"/>
      <c r="BG60" s="565"/>
      <c r="BH60" s="565"/>
      <c r="BI60" s="588"/>
      <c r="BJ60" s="378"/>
      <c r="BK60" s="378"/>
      <c r="BL60" s="378"/>
      <c r="BM60" s="378"/>
      <c r="BN60" s="378"/>
      <c r="BO60" s="377"/>
      <c r="BP60" s="377"/>
      <c r="BQ60" s="373">
        <v>54</v>
      </c>
      <c r="BR60" s="637"/>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7"/>
      <c r="BA61" s="597"/>
      <c r="BB61" s="597"/>
      <c r="BC61" s="597"/>
      <c r="BD61" s="597"/>
      <c r="BE61" s="565"/>
      <c r="BF61" s="565"/>
      <c r="BG61" s="565"/>
      <c r="BH61" s="565"/>
      <c r="BI61" s="588"/>
      <c r="BJ61" s="378"/>
      <c r="BK61" s="378"/>
      <c r="BL61" s="378"/>
      <c r="BM61" s="378"/>
      <c r="BN61" s="378"/>
      <c r="BO61" s="377"/>
      <c r="BP61" s="377"/>
      <c r="BQ61" s="373">
        <v>55</v>
      </c>
      <c r="BR61" s="637"/>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7"/>
      <c r="BA62" s="597"/>
      <c r="BB62" s="597"/>
      <c r="BC62" s="597"/>
      <c r="BD62" s="597"/>
      <c r="BE62" s="565"/>
      <c r="BF62" s="565"/>
      <c r="BG62" s="565"/>
      <c r="BH62" s="565"/>
      <c r="BI62" s="588"/>
      <c r="BJ62" s="621" t="s">
        <v>460</v>
      </c>
      <c r="BK62" s="594"/>
      <c r="BL62" s="594"/>
      <c r="BM62" s="594"/>
      <c r="BN62" s="605"/>
      <c r="BO62" s="377"/>
      <c r="BP62" s="377"/>
      <c r="BQ62" s="373">
        <v>56</v>
      </c>
      <c r="BR62" s="637"/>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249</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125</v>
      </c>
      <c r="AG63" s="452"/>
      <c r="AH63" s="452"/>
      <c r="AI63" s="452"/>
      <c r="AJ63" s="526"/>
      <c r="AK63" s="534"/>
      <c r="AL63" s="455"/>
      <c r="AM63" s="455"/>
      <c r="AN63" s="455"/>
      <c r="AO63" s="455"/>
      <c r="AP63" s="452"/>
      <c r="AQ63" s="452"/>
      <c r="AR63" s="452"/>
      <c r="AS63" s="452"/>
      <c r="AT63" s="452"/>
      <c r="AU63" s="452"/>
      <c r="AV63" s="452"/>
      <c r="AW63" s="452"/>
      <c r="AX63" s="452"/>
      <c r="AY63" s="452"/>
      <c r="AZ63" s="598"/>
      <c r="BA63" s="598"/>
      <c r="BB63" s="598"/>
      <c r="BC63" s="598"/>
      <c r="BD63" s="598"/>
      <c r="BE63" s="567"/>
      <c r="BF63" s="567"/>
      <c r="BG63" s="567"/>
      <c r="BH63" s="567"/>
      <c r="BI63" s="590"/>
      <c r="BJ63" s="595" t="s">
        <v>203</v>
      </c>
      <c r="BK63" s="603"/>
      <c r="BL63" s="603"/>
      <c r="BM63" s="603"/>
      <c r="BN63" s="606"/>
      <c r="BO63" s="377"/>
      <c r="BP63" s="377"/>
      <c r="BQ63" s="373">
        <v>57</v>
      </c>
      <c r="BR63" s="637"/>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7"/>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7"/>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447</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246</v>
      </c>
      <c r="AG66" s="520"/>
      <c r="AH66" s="520"/>
      <c r="AI66" s="520"/>
      <c r="AJ66" s="530"/>
      <c r="AK66" s="435" t="s">
        <v>390</v>
      </c>
      <c r="AL66" s="397"/>
      <c r="AM66" s="397"/>
      <c r="AN66" s="397"/>
      <c r="AO66" s="429"/>
      <c r="AP66" s="435" t="s">
        <v>359</v>
      </c>
      <c r="AQ66" s="447"/>
      <c r="AR66" s="447"/>
      <c r="AS66" s="447"/>
      <c r="AT66" s="458"/>
      <c r="AU66" s="435" t="s">
        <v>461</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8"/>
      <c r="BS66" s="644"/>
      <c r="BT66" s="645"/>
      <c r="BU66" s="645"/>
      <c r="BV66" s="645"/>
      <c r="BW66" s="645"/>
      <c r="BX66" s="645"/>
      <c r="BY66" s="645"/>
      <c r="BZ66" s="645"/>
      <c r="CA66" s="645"/>
      <c r="CB66" s="645"/>
      <c r="CC66" s="645"/>
      <c r="CD66" s="645"/>
      <c r="CE66" s="645"/>
      <c r="CF66" s="645"/>
      <c r="CG66" s="658"/>
      <c r="CH66" s="663"/>
      <c r="CI66" s="666"/>
      <c r="CJ66" s="666"/>
      <c r="CK66" s="666"/>
      <c r="CL66" s="682"/>
      <c r="CM66" s="663"/>
      <c r="CN66" s="666"/>
      <c r="CO66" s="666"/>
      <c r="CP66" s="666"/>
      <c r="CQ66" s="682"/>
      <c r="CR66" s="663"/>
      <c r="CS66" s="666"/>
      <c r="CT66" s="666"/>
      <c r="CU66" s="666"/>
      <c r="CV66" s="682"/>
      <c r="CW66" s="663"/>
      <c r="CX66" s="666"/>
      <c r="CY66" s="666"/>
      <c r="CZ66" s="666"/>
      <c r="DA66" s="682"/>
      <c r="DB66" s="663"/>
      <c r="DC66" s="666"/>
      <c r="DD66" s="666"/>
      <c r="DE66" s="666"/>
      <c r="DF66" s="682"/>
      <c r="DG66" s="663"/>
      <c r="DH66" s="666"/>
      <c r="DI66" s="666"/>
      <c r="DJ66" s="666"/>
      <c r="DK66" s="682"/>
      <c r="DL66" s="663"/>
      <c r="DM66" s="666"/>
      <c r="DN66" s="666"/>
      <c r="DO66" s="666"/>
      <c r="DP66" s="682"/>
      <c r="DQ66" s="663"/>
      <c r="DR66" s="666"/>
      <c r="DS66" s="666"/>
      <c r="DT66" s="666"/>
      <c r="DU66" s="682"/>
      <c r="DV66" s="644"/>
      <c r="DW66" s="645"/>
      <c r="DX66" s="645"/>
      <c r="DY66" s="645"/>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8"/>
      <c r="BS67" s="644"/>
      <c r="BT67" s="645"/>
      <c r="BU67" s="645"/>
      <c r="BV67" s="645"/>
      <c r="BW67" s="645"/>
      <c r="BX67" s="645"/>
      <c r="BY67" s="645"/>
      <c r="BZ67" s="645"/>
      <c r="CA67" s="645"/>
      <c r="CB67" s="645"/>
      <c r="CC67" s="645"/>
      <c r="CD67" s="645"/>
      <c r="CE67" s="645"/>
      <c r="CF67" s="645"/>
      <c r="CG67" s="658"/>
      <c r="CH67" s="663"/>
      <c r="CI67" s="666"/>
      <c r="CJ67" s="666"/>
      <c r="CK67" s="666"/>
      <c r="CL67" s="682"/>
      <c r="CM67" s="663"/>
      <c r="CN67" s="666"/>
      <c r="CO67" s="666"/>
      <c r="CP67" s="666"/>
      <c r="CQ67" s="682"/>
      <c r="CR67" s="663"/>
      <c r="CS67" s="666"/>
      <c r="CT67" s="666"/>
      <c r="CU67" s="666"/>
      <c r="CV67" s="682"/>
      <c r="CW67" s="663"/>
      <c r="CX67" s="666"/>
      <c r="CY67" s="666"/>
      <c r="CZ67" s="666"/>
      <c r="DA67" s="682"/>
      <c r="DB67" s="663"/>
      <c r="DC67" s="666"/>
      <c r="DD67" s="666"/>
      <c r="DE67" s="666"/>
      <c r="DF67" s="682"/>
      <c r="DG67" s="663"/>
      <c r="DH67" s="666"/>
      <c r="DI67" s="666"/>
      <c r="DJ67" s="666"/>
      <c r="DK67" s="682"/>
      <c r="DL67" s="663"/>
      <c r="DM67" s="666"/>
      <c r="DN67" s="666"/>
      <c r="DO67" s="666"/>
      <c r="DP67" s="682"/>
      <c r="DQ67" s="663"/>
      <c r="DR67" s="666"/>
      <c r="DS67" s="666"/>
      <c r="DT67" s="666"/>
      <c r="DU67" s="682"/>
      <c r="DV67" s="644"/>
      <c r="DW67" s="645"/>
      <c r="DX67" s="645"/>
      <c r="DY67" s="645"/>
      <c r="DZ67" s="718"/>
      <c r="EA67" s="365"/>
    </row>
    <row r="68" spans="1:131" ht="26.25" customHeight="1">
      <c r="A68" s="372">
        <v>1</v>
      </c>
      <c r="B68" s="399" t="s">
        <v>295</v>
      </c>
      <c r="C68" s="419"/>
      <c r="D68" s="419"/>
      <c r="E68" s="419"/>
      <c r="F68" s="419"/>
      <c r="G68" s="419"/>
      <c r="H68" s="419"/>
      <c r="I68" s="419"/>
      <c r="J68" s="419"/>
      <c r="K68" s="419"/>
      <c r="L68" s="419"/>
      <c r="M68" s="419"/>
      <c r="N68" s="419"/>
      <c r="O68" s="419"/>
      <c r="P68" s="431"/>
      <c r="Q68" s="437">
        <v>2562</v>
      </c>
      <c r="R68" s="449"/>
      <c r="S68" s="449"/>
      <c r="T68" s="449"/>
      <c r="U68" s="449"/>
      <c r="V68" s="449">
        <v>2538.2570000000001</v>
      </c>
      <c r="W68" s="449"/>
      <c r="X68" s="449"/>
      <c r="Y68" s="449"/>
      <c r="Z68" s="449"/>
      <c r="AA68" s="449">
        <v>23.936</v>
      </c>
      <c r="AB68" s="449"/>
      <c r="AC68" s="449"/>
      <c r="AD68" s="449"/>
      <c r="AE68" s="449"/>
      <c r="AF68" s="449">
        <v>23.936</v>
      </c>
      <c r="AG68" s="449"/>
      <c r="AH68" s="449"/>
      <c r="AI68" s="449"/>
      <c r="AJ68" s="449"/>
      <c r="AK68" s="449" t="s">
        <v>203</v>
      </c>
      <c r="AL68" s="449"/>
      <c r="AM68" s="449"/>
      <c r="AN68" s="449"/>
      <c r="AO68" s="449"/>
      <c r="AP68" s="449" t="s">
        <v>203</v>
      </c>
      <c r="AQ68" s="449"/>
      <c r="AR68" s="449"/>
      <c r="AS68" s="449"/>
      <c r="AT68" s="449"/>
      <c r="AU68" s="449" t="s">
        <v>203</v>
      </c>
      <c r="AV68" s="449"/>
      <c r="AW68" s="449"/>
      <c r="AX68" s="449"/>
      <c r="AY68" s="449"/>
      <c r="AZ68" s="564" t="s">
        <v>527</v>
      </c>
      <c r="BA68" s="564"/>
      <c r="BB68" s="564"/>
      <c r="BC68" s="564"/>
      <c r="BD68" s="587"/>
      <c r="BE68" s="377"/>
      <c r="BF68" s="377"/>
      <c r="BG68" s="377"/>
      <c r="BH68" s="377"/>
      <c r="BI68" s="377"/>
      <c r="BJ68" s="377"/>
      <c r="BK68" s="377"/>
      <c r="BL68" s="377"/>
      <c r="BM68" s="377"/>
      <c r="BN68" s="377"/>
      <c r="BO68" s="377"/>
      <c r="BP68" s="377"/>
      <c r="BQ68" s="373">
        <v>62</v>
      </c>
      <c r="BR68" s="638"/>
      <c r="BS68" s="644"/>
      <c r="BT68" s="645"/>
      <c r="BU68" s="645"/>
      <c r="BV68" s="645"/>
      <c r="BW68" s="645"/>
      <c r="BX68" s="645"/>
      <c r="BY68" s="645"/>
      <c r="BZ68" s="645"/>
      <c r="CA68" s="645"/>
      <c r="CB68" s="645"/>
      <c r="CC68" s="645"/>
      <c r="CD68" s="645"/>
      <c r="CE68" s="645"/>
      <c r="CF68" s="645"/>
      <c r="CG68" s="658"/>
      <c r="CH68" s="663"/>
      <c r="CI68" s="666"/>
      <c r="CJ68" s="666"/>
      <c r="CK68" s="666"/>
      <c r="CL68" s="682"/>
      <c r="CM68" s="663"/>
      <c r="CN68" s="666"/>
      <c r="CO68" s="666"/>
      <c r="CP68" s="666"/>
      <c r="CQ68" s="682"/>
      <c r="CR68" s="663"/>
      <c r="CS68" s="666"/>
      <c r="CT68" s="666"/>
      <c r="CU68" s="666"/>
      <c r="CV68" s="682"/>
      <c r="CW68" s="663"/>
      <c r="CX68" s="666"/>
      <c r="CY68" s="666"/>
      <c r="CZ68" s="666"/>
      <c r="DA68" s="682"/>
      <c r="DB68" s="663"/>
      <c r="DC68" s="666"/>
      <c r="DD68" s="666"/>
      <c r="DE68" s="666"/>
      <c r="DF68" s="682"/>
      <c r="DG68" s="663"/>
      <c r="DH68" s="666"/>
      <c r="DI68" s="666"/>
      <c r="DJ68" s="666"/>
      <c r="DK68" s="682"/>
      <c r="DL68" s="663"/>
      <c r="DM68" s="666"/>
      <c r="DN68" s="666"/>
      <c r="DO68" s="666"/>
      <c r="DP68" s="682"/>
      <c r="DQ68" s="663"/>
      <c r="DR68" s="666"/>
      <c r="DS68" s="666"/>
      <c r="DT68" s="666"/>
      <c r="DU68" s="682"/>
      <c r="DV68" s="644"/>
      <c r="DW68" s="645"/>
      <c r="DX68" s="645"/>
      <c r="DY68" s="645"/>
      <c r="DZ68" s="718"/>
      <c r="EA68" s="365"/>
    </row>
    <row r="69" spans="1:131" ht="26.25" customHeight="1">
      <c r="A69" s="373">
        <v>2</v>
      </c>
      <c r="B69" s="400" t="s">
        <v>295</v>
      </c>
      <c r="C69" s="420"/>
      <c r="D69" s="420"/>
      <c r="E69" s="420"/>
      <c r="F69" s="420"/>
      <c r="G69" s="420"/>
      <c r="H69" s="420"/>
      <c r="I69" s="420"/>
      <c r="J69" s="420"/>
      <c r="K69" s="420"/>
      <c r="L69" s="420"/>
      <c r="M69" s="420"/>
      <c r="N69" s="420"/>
      <c r="O69" s="420"/>
      <c r="P69" s="432"/>
      <c r="Q69" s="438">
        <v>880773</v>
      </c>
      <c r="R69" s="450"/>
      <c r="S69" s="450"/>
      <c r="T69" s="450"/>
      <c r="U69" s="450"/>
      <c r="V69" s="450">
        <v>869976.28099999996</v>
      </c>
      <c r="W69" s="450"/>
      <c r="X69" s="450"/>
      <c r="Y69" s="450"/>
      <c r="Z69" s="450"/>
      <c r="AA69" s="450">
        <v>10796.442999999999</v>
      </c>
      <c r="AB69" s="450"/>
      <c r="AC69" s="450"/>
      <c r="AD69" s="450"/>
      <c r="AE69" s="450"/>
      <c r="AF69" s="450">
        <v>10571.001</v>
      </c>
      <c r="AG69" s="450"/>
      <c r="AH69" s="450"/>
      <c r="AI69" s="450"/>
      <c r="AJ69" s="450"/>
      <c r="AK69" s="450">
        <v>5497.5929999999998</v>
      </c>
      <c r="AL69" s="450"/>
      <c r="AM69" s="450"/>
      <c r="AN69" s="450"/>
      <c r="AO69" s="450"/>
      <c r="AP69" s="450" t="s">
        <v>203</v>
      </c>
      <c r="AQ69" s="450"/>
      <c r="AR69" s="450"/>
      <c r="AS69" s="450"/>
      <c r="AT69" s="450"/>
      <c r="AU69" s="450" t="s">
        <v>203</v>
      </c>
      <c r="AV69" s="450"/>
      <c r="AW69" s="450"/>
      <c r="AX69" s="450"/>
      <c r="AY69" s="450"/>
      <c r="AZ69" s="565" t="s">
        <v>528</v>
      </c>
      <c r="BA69" s="565"/>
      <c r="BB69" s="565"/>
      <c r="BC69" s="565"/>
      <c r="BD69" s="588"/>
      <c r="BE69" s="377"/>
      <c r="BF69" s="377"/>
      <c r="BG69" s="377"/>
      <c r="BH69" s="377"/>
      <c r="BI69" s="377"/>
      <c r="BJ69" s="377"/>
      <c r="BK69" s="377"/>
      <c r="BL69" s="377"/>
      <c r="BM69" s="377"/>
      <c r="BN69" s="377"/>
      <c r="BO69" s="377"/>
      <c r="BP69" s="377"/>
      <c r="BQ69" s="373">
        <v>63</v>
      </c>
      <c r="BR69" s="638"/>
      <c r="BS69" s="644"/>
      <c r="BT69" s="645"/>
      <c r="BU69" s="645"/>
      <c r="BV69" s="645"/>
      <c r="BW69" s="645"/>
      <c r="BX69" s="645"/>
      <c r="BY69" s="645"/>
      <c r="BZ69" s="645"/>
      <c r="CA69" s="645"/>
      <c r="CB69" s="645"/>
      <c r="CC69" s="645"/>
      <c r="CD69" s="645"/>
      <c r="CE69" s="645"/>
      <c r="CF69" s="645"/>
      <c r="CG69" s="658"/>
      <c r="CH69" s="663"/>
      <c r="CI69" s="666"/>
      <c r="CJ69" s="666"/>
      <c r="CK69" s="666"/>
      <c r="CL69" s="682"/>
      <c r="CM69" s="663"/>
      <c r="CN69" s="666"/>
      <c r="CO69" s="666"/>
      <c r="CP69" s="666"/>
      <c r="CQ69" s="682"/>
      <c r="CR69" s="663"/>
      <c r="CS69" s="666"/>
      <c r="CT69" s="666"/>
      <c r="CU69" s="666"/>
      <c r="CV69" s="682"/>
      <c r="CW69" s="663"/>
      <c r="CX69" s="666"/>
      <c r="CY69" s="666"/>
      <c r="CZ69" s="666"/>
      <c r="DA69" s="682"/>
      <c r="DB69" s="663"/>
      <c r="DC69" s="666"/>
      <c r="DD69" s="666"/>
      <c r="DE69" s="666"/>
      <c r="DF69" s="682"/>
      <c r="DG69" s="663"/>
      <c r="DH69" s="666"/>
      <c r="DI69" s="666"/>
      <c r="DJ69" s="666"/>
      <c r="DK69" s="682"/>
      <c r="DL69" s="663"/>
      <c r="DM69" s="666"/>
      <c r="DN69" s="666"/>
      <c r="DO69" s="666"/>
      <c r="DP69" s="682"/>
      <c r="DQ69" s="663"/>
      <c r="DR69" s="666"/>
      <c r="DS69" s="666"/>
      <c r="DT69" s="666"/>
      <c r="DU69" s="682"/>
      <c r="DV69" s="644"/>
      <c r="DW69" s="645"/>
      <c r="DX69" s="645"/>
      <c r="DY69" s="645"/>
      <c r="DZ69" s="718"/>
      <c r="EA69" s="365"/>
    </row>
    <row r="70" spans="1:131" ht="26.25" customHeight="1">
      <c r="A70" s="373">
        <v>3</v>
      </c>
      <c r="B70" s="400" t="s">
        <v>477</v>
      </c>
      <c r="C70" s="420"/>
      <c r="D70" s="420"/>
      <c r="E70" s="420"/>
      <c r="F70" s="420"/>
      <c r="G70" s="420"/>
      <c r="H70" s="420"/>
      <c r="I70" s="420"/>
      <c r="J70" s="420"/>
      <c r="K70" s="420"/>
      <c r="L70" s="420"/>
      <c r="M70" s="420"/>
      <c r="N70" s="420"/>
      <c r="O70" s="420"/>
      <c r="P70" s="432"/>
      <c r="Q70" s="438">
        <v>23245</v>
      </c>
      <c r="R70" s="450"/>
      <c r="S70" s="450"/>
      <c r="T70" s="450"/>
      <c r="U70" s="450"/>
      <c r="V70" s="450">
        <v>14700.01</v>
      </c>
      <c r="W70" s="450"/>
      <c r="X70" s="450"/>
      <c r="Y70" s="450"/>
      <c r="Z70" s="450"/>
      <c r="AA70" s="450">
        <v>8544.9969999999994</v>
      </c>
      <c r="AB70" s="450"/>
      <c r="AC70" s="450"/>
      <c r="AD70" s="450"/>
      <c r="AE70" s="450"/>
      <c r="AF70" s="450">
        <v>8544.9969999999994</v>
      </c>
      <c r="AG70" s="450"/>
      <c r="AH70" s="450"/>
      <c r="AI70" s="450"/>
      <c r="AJ70" s="450"/>
      <c r="AK70" s="450">
        <v>20.77</v>
      </c>
      <c r="AL70" s="450"/>
      <c r="AM70" s="450"/>
      <c r="AN70" s="450"/>
      <c r="AO70" s="450"/>
      <c r="AP70" s="450" t="s">
        <v>203</v>
      </c>
      <c r="AQ70" s="450"/>
      <c r="AR70" s="450"/>
      <c r="AS70" s="450"/>
      <c r="AT70" s="450"/>
      <c r="AU70" s="450" t="s">
        <v>203</v>
      </c>
      <c r="AV70" s="450"/>
      <c r="AW70" s="450"/>
      <c r="AX70" s="450"/>
      <c r="AY70" s="450"/>
      <c r="AZ70" s="565" t="s">
        <v>527</v>
      </c>
      <c r="BA70" s="565"/>
      <c r="BB70" s="565"/>
      <c r="BC70" s="565"/>
      <c r="BD70" s="588"/>
      <c r="BE70" s="377"/>
      <c r="BF70" s="377"/>
      <c r="BG70" s="377"/>
      <c r="BH70" s="377"/>
      <c r="BI70" s="377"/>
      <c r="BJ70" s="377"/>
      <c r="BK70" s="377"/>
      <c r="BL70" s="377"/>
      <c r="BM70" s="377"/>
      <c r="BN70" s="377"/>
      <c r="BO70" s="377"/>
      <c r="BP70" s="377"/>
      <c r="BQ70" s="373">
        <v>64</v>
      </c>
      <c r="BR70" s="638"/>
      <c r="BS70" s="644"/>
      <c r="BT70" s="645"/>
      <c r="BU70" s="645"/>
      <c r="BV70" s="645"/>
      <c r="BW70" s="645"/>
      <c r="BX70" s="645"/>
      <c r="BY70" s="645"/>
      <c r="BZ70" s="645"/>
      <c r="CA70" s="645"/>
      <c r="CB70" s="645"/>
      <c r="CC70" s="645"/>
      <c r="CD70" s="645"/>
      <c r="CE70" s="645"/>
      <c r="CF70" s="645"/>
      <c r="CG70" s="658"/>
      <c r="CH70" s="663"/>
      <c r="CI70" s="666"/>
      <c r="CJ70" s="666"/>
      <c r="CK70" s="666"/>
      <c r="CL70" s="682"/>
      <c r="CM70" s="663"/>
      <c r="CN70" s="666"/>
      <c r="CO70" s="666"/>
      <c r="CP70" s="666"/>
      <c r="CQ70" s="682"/>
      <c r="CR70" s="663"/>
      <c r="CS70" s="666"/>
      <c r="CT70" s="666"/>
      <c r="CU70" s="666"/>
      <c r="CV70" s="682"/>
      <c r="CW70" s="663"/>
      <c r="CX70" s="666"/>
      <c r="CY70" s="666"/>
      <c r="CZ70" s="666"/>
      <c r="DA70" s="682"/>
      <c r="DB70" s="663"/>
      <c r="DC70" s="666"/>
      <c r="DD70" s="666"/>
      <c r="DE70" s="666"/>
      <c r="DF70" s="682"/>
      <c r="DG70" s="663"/>
      <c r="DH70" s="666"/>
      <c r="DI70" s="666"/>
      <c r="DJ70" s="666"/>
      <c r="DK70" s="682"/>
      <c r="DL70" s="663"/>
      <c r="DM70" s="666"/>
      <c r="DN70" s="666"/>
      <c r="DO70" s="666"/>
      <c r="DP70" s="682"/>
      <c r="DQ70" s="663"/>
      <c r="DR70" s="666"/>
      <c r="DS70" s="666"/>
      <c r="DT70" s="666"/>
      <c r="DU70" s="682"/>
      <c r="DV70" s="644"/>
      <c r="DW70" s="645"/>
      <c r="DX70" s="645"/>
      <c r="DY70" s="645"/>
      <c r="DZ70" s="718"/>
      <c r="EA70" s="365"/>
    </row>
    <row r="71" spans="1:131" ht="26.25" customHeight="1">
      <c r="A71" s="373">
        <v>4</v>
      </c>
      <c r="B71" s="400" t="s">
        <v>477</v>
      </c>
      <c r="C71" s="420"/>
      <c r="D71" s="420"/>
      <c r="E71" s="420"/>
      <c r="F71" s="420"/>
      <c r="G71" s="420"/>
      <c r="H71" s="420"/>
      <c r="I71" s="420"/>
      <c r="J71" s="420"/>
      <c r="K71" s="420"/>
      <c r="L71" s="420"/>
      <c r="M71" s="420"/>
      <c r="N71" s="420"/>
      <c r="O71" s="420"/>
      <c r="P71" s="432"/>
      <c r="Q71" s="438">
        <v>177</v>
      </c>
      <c r="R71" s="450"/>
      <c r="S71" s="450"/>
      <c r="T71" s="450"/>
      <c r="U71" s="450"/>
      <c r="V71" s="450">
        <v>100.67400000000001</v>
      </c>
      <c r="W71" s="450"/>
      <c r="X71" s="450"/>
      <c r="Y71" s="450"/>
      <c r="Z71" s="450"/>
      <c r="AA71" s="450">
        <v>76.510000000000005</v>
      </c>
      <c r="AB71" s="450"/>
      <c r="AC71" s="450"/>
      <c r="AD71" s="450"/>
      <c r="AE71" s="450"/>
      <c r="AF71" s="450">
        <v>76.510000000000005</v>
      </c>
      <c r="AG71" s="450"/>
      <c r="AH71" s="450"/>
      <c r="AI71" s="450"/>
      <c r="AJ71" s="450"/>
      <c r="AK71" s="450" t="s">
        <v>203</v>
      </c>
      <c r="AL71" s="450"/>
      <c r="AM71" s="450"/>
      <c r="AN71" s="450"/>
      <c r="AO71" s="450"/>
      <c r="AP71" s="450" t="s">
        <v>203</v>
      </c>
      <c r="AQ71" s="450"/>
      <c r="AR71" s="450"/>
      <c r="AS71" s="450"/>
      <c r="AT71" s="450"/>
      <c r="AU71" s="450" t="s">
        <v>203</v>
      </c>
      <c r="AV71" s="450"/>
      <c r="AW71" s="450"/>
      <c r="AX71" s="450"/>
      <c r="AY71" s="450"/>
      <c r="AZ71" s="565" t="s">
        <v>321</v>
      </c>
      <c r="BA71" s="565"/>
      <c r="BB71" s="565"/>
      <c r="BC71" s="565"/>
      <c r="BD71" s="588"/>
      <c r="BE71" s="377"/>
      <c r="BF71" s="377"/>
      <c r="BG71" s="377"/>
      <c r="BH71" s="377"/>
      <c r="BI71" s="377"/>
      <c r="BJ71" s="377"/>
      <c r="BK71" s="377"/>
      <c r="BL71" s="377"/>
      <c r="BM71" s="377"/>
      <c r="BN71" s="377"/>
      <c r="BO71" s="377"/>
      <c r="BP71" s="377"/>
      <c r="BQ71" s="373">
        <v>65</v>
      </c>
      <c r="BR71" s="638"/>
      <c r="BS71" s="644"/>
      <c r="BT71" s="645"/>
      <c r="BU71" s="645"/>
      <c r="BV71" s="645"/>
      <c r="BW71" s="645"/>
      <c r="BX71" s="645"/>
      <c r="BY71" s="645"/>
      <c r="BZ71" s="645"/>
      <c r="CA71" s="645"/>
      <c r="CB71" s="645"/>
      <c r="CC71" s="645"/>
      <c r="CD71" s="645"/>
      <c r="CE71" s="645"/>
      <c r="CF71" s="645"/>
      <c r="CG71" s="658"/>
      <c r="CH71" s="663"/>
      <c r="CI71" s="666"/>
      <c r="CJ71" s="666"/>
      <c r="CK71" s="666"/>
      <c r="CL71" s="682"/>
      <c r="CM71" s="663"/>
      <c r="CN71" s="666"/>
      <c r="CO71" s="666"/>
      <c r="CP71" s="666"/>
      <c r="CQ71" s="682"/>
      <c r="CR71" s="663"/>
      <c r="CS71" s="666"/>
      <c r="CT71" s="666"/>
      <c r="CU71" s="666"/>
      <c r="CV71" s="682"/>
      <c r="CW71" s="663"/>
      <c r="CX71" s="666"/>
      <c r="CY71" s="666"/>
      <c r="CZ71" s="666"/>
      <c r="DA71" s="682"/>
      <c r="DB71" s="663"/>
      <c r="DC71" s="666"/>
      <c r="DD71" s="666"/>
      <c r="DE71" s="666"/>
      <c r="DF71" s="682"/>
      <c r="DG71" s="663"/>
      <c r="DH71" s="666"/>
      <c r="DI71" s="666"/>
      <c r="DJ71" s="666"/>
      <c r="DK71" s="682"/>
      <c r="DL71" s="663"/>
      <c r="DM71" s="666"/>
      <c r="DN71" s="666"/>
      <c r="DO71" s="666"/>
      <c r="DP71" s="682"/>
      <c r="DQ71" s="663"/>
      <c r="DR71" s="666"/>
      <c r="DS71" s="666"/>
      <c r="DT71" s="666"/>
      <c r="DU71" s="682"/>
      <c r="DV71" s="644"/>
      <c r="DW71" s="645"/>
      <c r="DX71" s="645"/>
      <c r="DY71" s="645"/>
      <c r="DZ71" s="718"/>
      <c r="EA71" s="365"/>
    </row>
    <row r="72" spans="1:131" ht="26.25" customHeight="1">
      <c r="A72" s="373">
        <v>5</v>
      </c>
      <c r="B72" s="400" t="s">
        <v>526</v>
      </c>
      <c r="C72" s="420"/>
      <c r="D72" s="420"/>
      <c r="E72" s="420"/>
      <c r="F72" s="420"/>
      <c r="G72" s="420"/>
      <c r="H72" s="420"/>
      <c r="I72" s="420"/>
      <c r="J72" s="420"/>
      <c r="K72" s="420"/>
      <c r="L72" s="420"/>
      <c r="M72" s="420"/>
      <c r="N72" s="420"/>
      <c r="O72" s="420"/>
      <c r="P72" s="432"/>
      <c r="Q72" s="438">
        <v>289</v>
      </c>
      <c r="R72" s="450"/>
      <c r="S72" s="450"/>
      <c r="T72" s="450"/>
      <c r="U72" s="450"/>
      <c r="V72" s="450">
        <v>262.45100000000002</v>
      </c>
      <c r="W72" s="450"/>
      <c r="X72" s="450"/>
      <c r="Y72" s="450"/>
      <c r="Z72" s="450"/>
      <c r="AA72" s="450">
        <v>26.155999999999999</v>
      </c>
      <c r="AB72" s="450"/>
      <c r="AC72" s="450"/>
      <c r="AD72" s="450"/>
      <c r="AE72" s="450"/>
      <c r="AF72" s="450">
        <v>26.155999999999999</v>
      </c>
      <c r="AG72" s="450"/>
      <c r="AH72" s="450"/>
      <c r="AI72" s="450"/>
      <c r="AJ72" s="450"/>
      <c r="AK72" s="450">
        <v>3.9809999999999999</v>
      </c>
      <c r="AL72" s="450"/>
      <c r="AM72" s="450"/>
      <c r="AN72" s="450"/>
      <c r="AO72" s="450"/>
      <c r="AP72" s="450" t="s">
        <v>203</v>
      </c>
      <c r="AQ72" s="450"/>
      <c r="AR72" s="450"/>
      <c r="AS72" s="450"/>
      <c r="AT72" s="450"/>
      <c r="AU72" s="450" t="s">
        <v>203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8"/>
      <c r="BS72" s="644"/>
      <c r="BT72" s="645"/>
      <c r="BU72" s="645"/>
      <c r="BV72" s="645"/>
      <c r="BW72" s="645"/>
      <c r="BX72" s="645"/>
      <c r="BY72" s="645"/>
      <c r="BZ72" s="645"/>
      <c r="CA72" s="645"/>
      <c r="CB72" s="645"/>
      <c r="CC72" s="645"/>
      <c r="CD72" s="645"/>
      <c r="CE72" s="645"/>
      <c r="CF72" s="645"/>
      <c r="CG72" s="658"/>
      <c r="CH72" s="663"/>
      <c r="CI72" s="666"/>
      <c r="CJ72" s="666"/>
      <c r="CK72" s="666"/>
      <c r="CL72" s="682"/>
      <c r="CM72" s="663"/>
      <c r="CN72" s="666"/>
      <c r="CO72" s="666"/>
      <c r="CP72" s="666"/>
      <c r="CQ72" s="682"/>
      <c r="CR72" s="663"/>
      <c r="CS72" s="666"/>
      <c r="CT72" s="666"/>
      <c r="CU72" s="666"/>
      <c r="CV72" s="682"/>
      <c r="CW72" s="663"/>
      <c r="CX72" s="666"/>
      <c r="CY72" s="666"/>
      <c r="CZ72" s="666"/>
      <c r="DA72" s="682"/>
      <c r="DB72" s="663"/>
      <c r="DC72" s="666"/>
      <c r="DD72" s="666"/>
      <c r="DE72" s="666"/>
      <c r="DF72" s="682"/>
      <c r="DG72" s="663"/>
      <c r="DH72" s="666"/>
      <c r="DI72" s="666"/>
      <c r="DJ72" s="666"/>
      <c r="DK72" s="682"/>
      <c r="DL72" s="663"/>
      <c r="DM72" s="666"/>
      <c r="DN72" s="666"/>
      <c r="DO72" s="666"/>
      <c r="DP72" s="682"/>
      <c r="DQ72" s="663"/>
      <c r="DR72" s="666"/>
      <c r="DS72" s="666"/>
      <c r="DT72" s="666"/>
      <c r="DU72" s="682"/>
      <c r="DV72" s="644"/>
      <c r="DW72" s="645"/>
      <c r="DX72" s="645"/>
      <c r="DY72" s="645"/>
      <c r="DZ72" s="718"/>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8"/>
      <c r="BS73" s="644"/>
      <c r="BT73" s="645"/>
      <c r="BU73" s="645"/>
      <c r="BV73" s="645"/>
      <c r="BW73" s="645"/>
      <c r="BX73" s="645"/>
      <c r="BY73" s="645"/>
      <c r="BZ73" s="645"/>
      <c r="CA73" s="645"/>
      <c r="CB73" s="645"/>
      <c r="CC73" s="645"/>
      <c r="CD73" s="645"/>
      <c r="CE73" s="645"/>
      <c r="CF73" s="645"/>
      <c r="CG73" s="658"/>
      <c r="CH73" s="663"/>
      <c r="CI73" s="666"/>
      <c r="CJ73" s="666"/>
      <c r="CK73" s="666"/>
      <c r="CL73" s="682"/>
      <c r="CM73" s="663"/>
      <c r="CN73" s="666"/>
      <c r="CO73" s="666"/>
      <c r="CP73" s="666"/>
      <c r="CQ73" s="682"/>
      <c r="CR73" s="663"/>
      <c r="CS73" s="666"/>
      <c r="CT73" s="666"/>
      <c r="CU73" s="666"/>
      <c r="CV73" s="682"/>
      <c r="CW73" s="663"/>
      <c r="CX73" s="666"/>
      <c r="CY73" s="666"/>
      <c r="CZ73" s="666"/>
      <c r="DA73" s="682"/>
      <c r="DB73" s="663"/>
      <c r="DC73" s="666"/>
      <c r="DD73" s="666"/>
      <c r="DE73" s="666"/>
      <c r="DF73" s="682"/>
      <c r="DG73" s="663"/>
      <c r="DH73" s="666"/>
      <c r="DI73" s="666"/>
      <c r="DJ73" s="666"/>
      <c r="DK73" s="682"/>
      <c r="DL73" s="663"/>
      <c r="DM73" s="666"/>
      <c r="DN73" s="666"/>
      <c r="DO73" s="666"/>
      <c r="DP73" s="682"/>
      <c r="DQ73" s="663"/>
      <c r="DR73" s="666"/>
      <c r="DS73" s="666"/>
      <c r="DT73" s="666"/>
      <c r="DU73" s="682"/>
      <c r="DV73" s="644"/>
      <c r="DW73" s="645"/>
      <c r="DX73" s="645"/>
      <c r="DY73" s="645"/>
      <c r="DZ73" s="718"/>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8"/>
      <c r="BS74" s="644"/>
      <c r="BT74" s="645"/>
      <c r="BU74" s="645"/>
      <c r="BV74" s="645"/>
      <c r="BW74" s="645"/>
      <c r="BX74" s="645"/>
      <c r="BY74" s="645"/>
      <c r="BZ74" s="645"/>
      <c r="CA74" s="645"/>
      <c r="CB74" s="645"/>
      <c r="CC74" s="645"/>
      <c r="CD74" s="645"/>
      <c r="CE74" s="645"/>
      <c r="CF74" s="645"/>
      <c r="CG74" s="658"/>
      <c r="CH74" s="663"/>
      <c r="CI74" s="666"/>
      <c r="CJ74" s="666"/>
      <c r="CK74" s="666"/>
      <c r="CL74" s="682"/>
      <c r="CM74" s="663"/>
      <c r="CN74" s="666"/>
      <c r="CO74" s="666"/>
      <c r="CP74" s="666"/>
      <c r="CQ74" s="682"/>
      <c r="CR74" s="663"/>
      <c r="CS74" s="666"/>
      <c r="CT74" s="666"/>
      <c r="CU74" s="666"/>
      <c r="CV74" s="682"/>
      <c r="CW74" s="663"/>
      <c r="CX74" s="666"/>
      <c r="CY74" s="666"/>
      <c r="CZ74" s="666"/>
      <c r="DA74" s="682"/>
      <c r="DB74" s="663"/>
      <c r="DC74" s="666"/>
      <c r="DD74" s="666"/>
      <c r="DE74" s="666"/>
      <c r="DF74" s="682"/>
      <c r="DG74" s="663"/>
      <c r="DH74" s="666"/>
      <c r="DI74" s="666"/>
      <c r="DJ74" s="666"/>
      <c r="DK74" s="682"/>
      <c r="DL74" s="663"/>
      <c r="DM74" s="666"/>
      <c r="DN74" s="666"/>
      <c r="DO74" s="666"/>
      <c r="DP74" s="682"/>
      <c r="DQ74" s="663"/>
      <c r="DR74" s="666"/>
      <c r="DS74" s="666"/>
      <c r="DT74" s="666"/>
      <c r="DU74" s="682"/>
      <c r="DV74" s="644"/>
      <c r="DW74" s="645"/>
      <c r="DX74" s="645"/>
      <c r="DY74" s="645"/>
      <c r="DZ74" s="718"/>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8"/>
      <c r="BS75" s="644"/>
      <c r="BT75" s="645"/>
      <c r="BU75" s="645"/>
      <c r="BV75" s="645"/>
      <c r="BW75" s="645"/>
      <c r="BX75" s="645"/>
      <c r="BY75" s="645"/>
      <c r="BZ75" s="645"/>
      <c r="CA75" s="645"/>
      <c r="CB75" s="645"/>
      <c r="CC75" s="645"/>
      <c r="CD75" s="645"/>
      <c r="CE75" s="645"/>
      <c r="CF75" s="645"/>
      <c r="CG75" s="658"/>
      <c r="CH75" s="663"/>
      <c r="CI75" s="666"/>
      <c r="CJ75" s="666"/>
      <c r="CK75" s="666"/>
      <c r="CL75" s="682"/>
      <c r="CM75" s="663"/>
      <c r="CN75" s="666"/>
      <c r="CO75" s="666"/>
      <c r="CP75" s="666"/>
      <c r="CQ75" s="682"/>
      <c r="CR75" s="663"/>
      <c r="CS75" s="666"/>
      <c r="CT75" s="666"/>
      <c r="CU75" s="666"/>
      <c r="CV75" s="682"/>
      <c r="CW75" s="663"/>
      <c r="CX75" s="666"/>
      <c r="CY75" s="666"/>
      <c r="CZ75" s="666"/>
      <c r="DA75" s="682"/>
      <c r="DB75" s="663"/>
      <c r="DC75" s="666"/>
      <c r="DD75" s="666"/>
      <c r="DE75" s="666"/>
      <c r="DF75" s="682"/>
      <c r="DG75" s="663"/>
      <c r="DH75" s="666"/>
      <c r="DI75" s="666"/>
      <c r="DJ75" s="666"/>
      <c r="DK75" s="682"/>
      <c r="DL75" s="663"/>
      <c r="DM75" s="666"/>
      <c r="DN75" s="666"/>
      <c r="DO75" s="666"/>
      <c r="DP75" s="682"/>
      <c r="DQ75" s="663"/>
      <c r="DR75" s="666"/>
      <c r="DS75" s="666"/>
      <c r="DT75" s="666"/>
      <c r="DU75" s="682"/>
      <c r="DV75" s="644"/>
      <c r="DW75" s="645"/>
      <c r="DX75" s="645"/>
      <c r="DY75" s="645"/>
      <c r="DZ75" s="718"/>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8"/>
      <c r="BS76" s="644"/>
      <c r="BT76" s="645"/>
      <c r="BU76" s="645"/>
      <c r="BV76" s="645"/>
      <c r="BW76" s="645"/>
      <c r="BX76" s="645"/>
      <c r="BY76" s="645"/>
      <c r="BZ76" s="645"/>
      <c r="CA76" s="645"/>
      <c r="CB76" s="645"/>
      <c r="CC76" s="645"/>
      <c r="CD76" s="645"/>
      <c r="CE76" s="645"/>
      <c r="CF76" s="645"/>
      <c r="CG76" s="658"/>
      <c r="CH76" s="663"/>
      <c r="CI76" s="666"/>
      <c r="CJ76" s="666"/>
      <c r="CK76" s="666"/>
      <c r="CL76" s="682"/>
      <c r="CM76" s="663"/>
      <c r="CN76" s="666"/>
      <c r="CO76" s="666"/>
      <c r="CP76" s="666"/>
      <c r="CQ76" s="682"/>
      <c r="CR76" s="663"/>
      <c r="CS76" s="666"/>
      <c r="CT76" s="666"/>
      <c r="CU76" s="666"/>
      <c r="CV76" s="682"/>
      <c r="CW76" s="663"/>
      <c r="CX76" s="666"/>
      <c r="CY76" s="666"/>
      <c r="CZ76" s="666"/>
      <c r="DA76" s="682"/>
      <c r="DB76" s="663"/>
      <c r="DC76" s="666"/>
      <c r="DD76" s="666"/>
      <c r="DE76" s="666"/>
      <c r="DF76" s="682"/>
      <c r="DG76" s="663"/>
      <c r="DH76" s="666"/>
      <c r="DI76" s="666"/>
      <c r="DJ76" s="666"/>
      <c r="DK76" s="682"/>
      <c r="DL76" s="663"/>
      <c r="DM76" s="666"/>
      <c r="DN76" s="666"/>
      <c r="DO76" s="666"/>
      <c r="DP76" s="682"/>
      <c r="DQ76" s="663"/>
      <c r="DR76" s="666"/>
      <c r="DS76" s="666"/>
      <c r="DT76" s="666"/>
      <c r="DU76" s="682"/>
      <c r="DV76" s="644"/>
      <c r="DW76" s="645"/>
      <c r="DX76" s="645"/>
      <c r="DY76" s="645"/>
      <c r="DZ76" s="718"/>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8"/>
      <c r="BS77" s="644"/>
      <c r="BT77" s="645"/>
      <c r="BU77" s="645"/>
      <c r="BV77" s="645"/>
      <c r="BW77" s="645"/>
      <c r="BX77" s="645"/>
      <c r="BY77" s="645"/>
      <c r="BZ77" s="645"/>
      <c r="CA77" s="645"/>
      <c r="CB77" s="645"/>
      <c r="CC77" s="645"/>
      <c r="CD77" s="645"/>
      <c r="CE77" s="645"/>
      <c r="CF77" s="645"/>
      <c r="CG77" s="658"/>
      <c r="CH77" s="663"/>
      <c r="CI77" s="666"/>
      <c r="CJ77" s="666"/>
      <c r="CK77" s="666"/>
      <c r="CL77" s="682"/>
      <c r="CM77" s="663"/>
      <c r="CN77" s="666"/>
      <c r="CO77" s="666"/>
      <c r="CP77" s="666"/>
      <c r="CQ77" s="682"/>
      <c r="CR77" s="663"/>
      <c r="CS77" s="666"/>
      <c r="CT77" s="666"/>
      <c r="CU77" s="666"/>
      <c r="CV77" s="682"/>
      <c r="CW77" s="663"/>
      <c r="CX77" s="666"/>
      <c r="CY77" s="666"/>
      <c r="CZ77" s="666"/>
      <c r="DA77" s="682"/>
      <c r="DB77" s="663"/>
      <c r="DC77" s="666"/>
      <c r="DD77" s="666"/>
      <c r="DE77" s="666"/>
      <c r="DF77" s="682"/>
      <c r="DG77" s="663"/>
      <c r="DH77" s="666"/>
      <c r="DI77" s="666"/>
      <c r="DJ77" s="666"/>
      <c r="DK77" s="682"/>
      <c r="DL77" s="663"/>
      <c r="DM77" s="666"/>
      <c r="DN77" s="666"/>
      <c r="DO77" s="666"/>
      <c r="DP77" s="682"/>
      <c r="DQ77" s="663"/>
      <c r="DR77" s="666"/>
      <c r="DS77" s="666"/>
      <c r="DT77" s="666"/>
      <c r="DU77" s="682"/>
      <c r="DV77" s="644"/>
      <c r="DW77" s="645"/>
      <c r="DX77" s="645"/>
      <c r="DY77" s="645"/>
      <c r="DZ77" s="718"/>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8"/>
      <c r="BS78" s="644"/>
      <c r="BT78" s="645"/>
      <c r="BU78" s="645"/>
      <c r="BV78" s="645"/>
      <c r="BW78" s="645"/>
      <c r="BX78" s="645"/>
      <c r="BY78" s="645"/>
      <c r="BZ78" s="645"/>
      <c r="CA78" s="645"/>
      <c r="CB78" s="645"/>
      <c r="CC78" s="645"/>
      <c r="CD78" s="645"/>
      <c r="CE78" s="645"/>
      <c r="CF78" s="645"/>
      <c r="CG78" s="658"/>
      <c r="CH78" s="663"/>
      <c r="CI78" s="666"/>
      <c r="CJ78" s="666"/>
      <c r="CK78" s="666"/>
      <c r="CL78" s="682"/>
      <c r="CM78" s="663"/>
      <c r="CN78" s="666"/>
      <c r="CO78" s="666"/>
      <c r="CP78" s="666"/>
      <c r="CQ78" s="682"/>
      <c r="CR78" s="663"/>
      <c r="CS78" s="666"/>
      <c r="CT78" s="666"/>
      <c r="CU78" s="666"/>
      <c r="CV78" s="682"/>
      <c r="CW78" s="663"/>
      <c r="CX78" s="666"/>
      <c r="CY78" s="666"/>
      <c r="CZ78" s="666"/>
      <c r="DA78" s="682"/>
      <c r="DB78" s="663"/>
      <c r="DC78" s="666"/>
      <c r="DD78" s="666"/>
      <c r="DE78" s="666"/>
      <c r="DF78" s="682"/>
      <c r="DG78" s="663"/>
      <c r="DH78" s="666"/>
      <c r="DI78" s="666"/>
      <c r="DJ78" s="666"/>
      <c r="DK78" s="682"/>
      <c r="DL78" s="663"/>
      <c r="DM78" s="666"/>
      <c r="DN78" s="666"/>
      <c r="DO78" s="666"/>
      <c r="DP78" s="682"/>
      <c r="DQ78" s="663"/>
      <c r="DR78" s="666"/>
      <c r="DS78" s="666"/>
      <c r="DT78" s="666"/>
      <c r="DU78" s="682"/>
      <c r="DV78" s="644"/>
      <c r="DW78" s="645"/>
      <c r="DX78" s="645"/>
      <c r="DY78" s="645"/>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8"/>
      <c r="BS79" s="644"/>
      <c r="BT79" s="645"/>
      <c r="BU79" s="645"/>
      <c r="BV79" s="645"/>
      <c r="BW79" s="645"/>
      <c r="BX79" s="645"/>
      <c r="BY79" s="645"/>
      <c r="BZ79" s="645"/>
      <c r="CA79" s="645"/>
      <c r="CB79" s="645"/>
      <c r="CC79" s="645"/>
      <c r="CD79" s="645"/>
      <c r="CE79" s="645"/>
      <c r="CF79" s="645"/>
      <c r="CG79" s="658"/>
      <c r="CH79" s="663"/>
      <c r="CI79" s="666"/>
      <c r="CJ79" s="666"/>
      <c r="CK79" s="666"/>
      <c r="CL79" s="682"/>
      <c r="CM79" s="663"/>
      <c r="CN79" s="666"/>
      <c r="CO79" s="666"/>
      <c r="CP79" s="666"/>
      <c r="CQ79" s="682"/>
      <c r="CR79" s="663"/>
      <c r="CS79" s="666"/>
      <c r="CT79" s="666"/>
      <c r="CU79" s="666"/>
      <c r="CV79" s="682"/>
      <c r="CW79" s="663"/>
      <c r="CX79" s="666"/>
      <c r="CY79" s="666"/>
      <c r="CZ79" s="666"/>
      <c r="DA79" s="682"/>
      <c r="DB79" s="663"/>
      <c r="DC79" s="666"/>
      <c r="DD79" s="666"/>
      <c r="DE79" s="666"/>
      <c r="DF79" s="682"/>
      <c r="DG79" s="663"/>
      <c r="DH79" s="666"/>
      <c r="DI79" s="666"/>
      <c r="DJ79" s="666"/>
      <c r="DK79" s="682"/>
      <c r="DL79" s="663"/>
      <c r="DM79" s="666"/>
      <c r="DN79" s="666"/>
      <c r="DO79" s="666"/>
      <c r="DP79" s="682"/>
      <c r="DQ79" s="663"/>
      <c r="DR79" s="666"/>
      <c r="DS79" s="666"/>
      <c r="DT79" s="666"/>
      <c r="DU79" s="682"/>
      <c r="DV79" s="644"/>
      <c r="DW79" s="645"/>
      <c r="DX79" s="645"/>
      <c r="DY79" s="645"/>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8"/>
      <c r="BS80" s="644"/>
      <c r="BT80" s="645"/>
      <c r="BU80" s="645"/>
      <c r="BV80" s="645"/>
      <c r="BW80" s="645"/>
      <c r="BX80" s="645"/>
      <c r="BY80" s="645"/>
      <c r="BZ80" s="645"/>
      <c r="CA80" s="645"/>
      <c r="CB80" s="645"/>
      <c r="CC80" s="645"/>
      <c r="CD80" s="645"/>
      <c r="CE80" s="645"/>
      <c r="CF80" s="645"/>
      <c r="CG80" s="658"/>
      <c r="CH80" s="663"/>
      <c r="CI80" s="666"/>
      <c r="CJ80" s="666"/>
      <c r="CK80" s="666"/>
      <c r="CL80" s="682"/>
      <c r="CM80" s="663"/>
      <c r="CN80" s="666"/>
      <c r="CO80" s="666"/>
      <c r="CP80" s="666"/>
      <c r="CQ80" s="682"/>
      <c r="CR80" s="663"/>
      <c r="CS80" s="666"/>
      <c r="CT80" s="666"/>
      <c r="CU80" s="666"/>
      <c r="CV80" s="682"/>
      <c r="CW80" s="663"/>
      <c r="CX80" s="666"/>
      <c r="CY80" s="666"/>
      <c r="CZ80" s="666"/>
      <c r="DA80" s="682"/>
      <c r="DB80" s="663"/>
      <c r="DC80" s="666"/>
      <c r="DD80" s="666"/>
      <c r="DE80" s="666"/>
      <c r="DF80" s="682"/>
      <c r="DG80" s="663"/>
      <c r="DH80" s="666"/>
      <c r="DI80" s="666"/>
      <c r="DJ80" s="666"/>
      <c r="DK80" s="682"/>
      <c r="DL80" s="663"/>
      <c r="DM80" s="666"/>
      <c r="DN80" s="666"/>
      <c r="DO80" s="666"/>
      <c r="DP80" s="682"/>
      <c r="DQ80" s="663"/>
      <c r="DR80" s="666"/>
      <c r="DS80" s="666"/>
      <c r="DT80" s="666"/>
      <c r="DU80" s="682"/>
      <c r="DV80" s="644"/>
      <c r="DW80" s="645"/>
      <c r="DX80" s="645"/>
      <c r="DY80" s="645"/>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8"/>
      <c r="BS81" s="644"/>
      <c r="BT81" s="645"/>
      <c r="BU81" s="645"/>
      <c r="BV81" s="645"/>
      <c r="BW81" s="645"/>
      <c r="BX81" s="645"/>
      <c r="BY81" s="645"/>
      <c r="BZ81" s="645"/>
      <c r="CA81" s="645"/>
      <c r="CB81" s="645"/>
      <c r="CC81" s="645"/>
      <c r="CD81" s="645"/>
      <c r="CE81" s="645"/>
      <c r="CF81" s="645"/>
      <c r="CG81" s="658"/>
      <c r="CH81" s="663"/>
      <c r="CI81" s="666"/>
      <c r="CJ81" s="666"/>
      <c r="CK81" s="666"/>
      <c r="CL81" s="682"/>
      <c r="CM81" s="663"/>
      <c r="CN81" s="666"/>
      <c r="CO81" s="666"/>
      <c r="CP81" s="666"/>
      <c r="CQ81" s="682"/>
      <c r="CR81" s="663"/>
      <c r="CS81" s="666"/>
      <c r="CT81" s="666"/>
      <c r="CU81" s="666"/>
      <c r="CV81" s="682"/>
      <c r="CW81" s="663"/>
      <c r="CX81" s="666"/>
      <c r="CY81" s="666"/>
      <c r="CZ81" s="666"/>
      <c r="DA81" s="682"/>
      <c r="DB81" s="663"/>
      <c r="DC81" s="666"/>
      <c r="DD81" s="666"/>
      <c r="DE81" s="666"/>
      <c r="DF81" s="682"/>
      <c r="DG81" s="663"/>
      <c r="DH81" s="666"/>
      <c r="DI81" s="666"/>
      <c r="DJ81" s="666"/>
      <c r="DK81" s="682"/>
      <c r="DL81" s="663"/>
      <c r="DM81" s="666"/>
      <c r="DN81" s="666"/>
      <c r="DO81" s="666"/>
      <c r="DP81" s="682"/>
      <c r="DQ81" s="663"/>
      <c r="DR81" s="666"/>
      <c r="DS81" s="666"/>
      <c r="DT81" s="666"/>
      <c r="DU81" s="682"/>
      <c r="DV81" s="644"/>
      <c r="DW81" s="645"/>
      <c r="DX81" s="645"/>
      <c r="DY81" s="645"/>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8"/>
      <c r="BS82" s="644"/>
      <c r="BT82" s="645"/>
      <c r="BU82" s="645"/>
      <c r="BV82" s="645"/>
      <c r="BW82" s="645"/>
      <c r="BX82" s="645"/>
      <c r="BY82" s="645"/>
      <c r="BZ82" s="645"/>
      <c r="CA82" s="645"/>
      <c r="CB82" s="645"/>
      <c r="CC82" s="645"/>
      <c r="CD82" s="645"/>
      <c r="CE82" s="645"/>
      <c r="CF82" s="645"/>
      <c r="CG82" s="658"/>
      <c r="CH82" s="663"/>
      <c r="CI82" s="666"/>
      <c r="CJ82" s="666"/>
      <c r="CK82" s="666"/>
      <c r="CL82" s="682"/>
      <c r="CM82" s="663"/>
      <c r="CN82" s="666"/>
      <c r="CO82" s="666"/>
      <c r="CP82" s="666"/>
      <c r="CQ82" s="682"/>
      <c r="CR82" s="663"/>
      <c r="CS82" s="666"/>
      <c r="CT82" s="666"/>
      <c r="CU82" s="666"/>
      <c r="CV82" s="682"/>
      <c r="CW82" s="663"/>
      <c r="CX82" s="666"/>
      <c r="CY82" s="666"/>
      <c r="CZ82" s="666"/>
      <c r="DA82" s="682"/>
      <c r="DB82" s="663"/>
      <c r="DC82" s="666"/>
      <c r="DD82" s="666"/>
      <c r="DE82" s="666"/>
      <c r="DF82" s="682"/>
      <c r="DG82" s="663"/>
      <c r="DH82" s="666"/>
      <c r="DI82" s="666"/>
      <c r="DJ82" s="666"/>
      <c r="DK82" s="682"/>
      <c r="DL82" s="663"/>
      <c r="DM82" s="666"/>
      <c r="DN82" s="666"/>
      <c r="DO82" s="666"/>
      <c r="DP82" s="682"/>
      <c r="DQ82" s="663"/>
      <c r="DR82" s="666"/>
      <c r="DS82" s="666"/>
      <c r="DT82" s="666"/>
      <c r="DU82" s="682"/>
      <c r="DV82" s="644"/>
      <c r="DW82" s="645"/>
      <c r="DX82" s="645"/>
      <c r="DY82" s="645"/>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8"/>
      <c r="BS83" s="644"/>
      <c r="BT83" s="645"/>
      <c r="BU83" s="645"/>
      <c r="BV83" s="645"/>
      <c r="BW83" s="645"/>
      <c r="BX83" s="645"/>
      <c r="BY83" s="645"/>
      <c r="BZ83" s="645"/>
      <c r="CA83" s="645"/>
      <c r="CB83" s="645"/>
      <c r="CC83" s="645"/>
      <c r="CD83" s="645"/>
      <c r="CE83" s="645"/>
      <c r="CF83" s="645"/>
      <c r="CG83" s="658"/>
      <c r="CH83" s="663"/>
      <c r="CI83" s="666"/>
      <c r="CJ83" s="666"/>
      <c r="CK83" s="666"/>
      <c r="CL83" s="682"/>
      <c r="CM83" s="663"/>
      <c r="CN83" s="666"/>
      <c r="CO83" s="666"/>
      <c r="CP83" s="666"/>
      <c r="CQ83" s="682"/>
      <c r="CR83" s="663"/>
      <c r="CS83" s="666"/>
      <c r="CT83" s="666"/>
      <c r="CU83" s="666"/>
      <c r="CV83" s="682"/>
      <c r="CW83" s="663"/>
      <c r="CX83" s="666"/>
      <c r="CY83" s="666"/>
      <c r="CZ83" s="666"/>
      <c r="DA83" s="682"/>
      <c r="DB83" s="663"/>
      <c r="DC83" s="666"/>
      <c r="DD83" s="666"/>
      <c r="DE83" s="666"/>
      <c r="DF83" s="682"/>
      <c r="DG83" s="663"/>
      <c r="DH83" s="666"/>
      <c r="DI83" s="666"/>
      <c r="DJ83" s="666"/>
      <c r="DK83" s="682"/>
      <c r="DL83" s="663"/>
      <c r="DM83" s="666"/>
      <c r="DN83" s="666"/>
      <c r="DO83" s="666"/>
      <c r="DP83" s="682"/>
      <c r="DQ83" s="663"/>
      <c r="DR83" s="666"/>
      <c r="DS83" s="666"/>
      <c r="DT83" s="666"/>
      <c r="DU83" s="682"/>
      <c r="DV83" s="644"/>
      <c r="DW83" s="645"/>
      <c r="DX83" s="645"/>
      <c r="DY83" s="645"/>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8"/>
      <c r="BS84" s="644"/>
      <c r="BT84" s="645"/>
      <c r="BU84" s="645"/>
      <c r="BV84" s="645"/>
      <c r="BW84" s="645"/>
      <c r="BX84" s="645"/>
      <c r="BY84" s="645"/>
      <c r="BZ84" s="645"/>
      <c r="CA84" s="645"/>
      <c r="CB84" s="645"/>
      <c r="CC84" s="645"/>
      <c r="CD84" s="645"/>
      <c r="CE84" s="645"/>
      <c r="CF84" s="645"/>
      <c r="CG84" s="658"/>
      <c r="CH84" s="663"/>
      <c r="CI84" s="666"/>
      <c r="CJ84" s="666"/>
      <c r="CK84" s="666"/>
      <c r="CL84" s="682"/>
      <c r="CM84" s="663"/>
      <c r="CN84" s="666"/>
      <c r="CO84" s="666"/>
      <c r="CP84" s="666"/>
      <c r="CQ84" s="682"/>
      <c r="CR84" s="663"/>
      <c r="CS84" s="666"/>
      <c r="CT84" s="666"/>
      <c r="CU84" s="666"/>
      <c r="CV84" s="682"/>
      <c r="CW84" s="663"/>
      <c r="CX84" s="666"/>
      <c r="CY84" s="666"/>
      <c r="CZ84" s="666"/>
      <c r="DA84" s="682"/>
      <c r="DB84" s="663"/>
      <c r="DC84" s="666"/>
      <c r="DD84" s="666"/>
      <c r="DE84" s="666"/>
      <c r="DF84" s="682"/>
      <c r="DG84" s="663"/>
      <c r="DH84" s="666"/>
      <c r="DI84" s="666"/>
      <c r="DJ84" s="666"/>
      <c r="DK84" s="682"/>
      <c r="DL84" s="663"/>
      <c r="DM84" s="666"/>
      <c r="DN84" s="666"/>
      <c r="DO84" s="666"/>
      <c r="DP84" s="682"/>
      <c r="DQ84" s="663"/>
      <c r="DR84" s="666"/>
      <c r="DS84" s="666"/>
      <c r="DT84" s="666"/>
      <c r="DU84" s="682"/>
      <c r="DV84" s="644"/>
      <c r="DW84" s="645"/>
      <c r="DX84" s="645"/>
      <c r="DY84" s="645"/>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8"/>
      <c r="BS85" s="644"/>
      <c r="BT85" s="645"/>
      <c r="BU85" s="645"/>
      <c r="BV85" s="645"/>
      <c r="BW85" s="645"/>
      <c r="BX85" s="645"/>
      <c r="BY85" s="645"/>
      <c r="BZ85" s="645"/>
      <c r="CA85" s="645"/>
      <c r="CB85" s="645"/>
      <c r="CC85" s="645"/>
      <c r="CD85" s="645"/>
      <c r="CE85" s="645"/>
      <c r="CF85" s="645"/>
      <c r="CG85" s="658"/>
      <c r="CH85" s="663"/>
      <c r="CI85" s="666"/>
      <c r="CJ85" s="666"/>
      <c r="CK85" s="666"/>
      <c r="CL85" s="682"/>
      <c r="CM85" s="663"/>
      <c r="CN85" s="666"/>
      <c r="CO85" s="666"/>
      <c r="CP85" s="666"/>
      <c r="CQ85" s="682"/>
      <c r="CR85" s="663"/>
      <c r="CS85" s="666"/>
      <c r="CT85" s="666"/>
      <c r="CU85" s="666"/>
      <c r="CV85" s="682"/>
      <c r="CW85" s="663"/>
      <c r="CX85" s="666"/>
      <c r="CY85" s="666"/>
      <c r="CZ85" s="666"/>
      <c r="DA85" s="682"/>
      <c r="DB85" s="663"/>
      <c r="DC85" s="666"/>
      <c r="DD85" s="666"/>
      <c r="DE85" s="666"/>
      <c r="DF85" s="682"/>
      <c r="DG85" s="663"/>
      <c r="DH85" s="666"/>
      <c r="DI85" s="666"/>
      <c r="DJ85" s="666"/>
      <c r="DK85" s="682"/>
      <c r="DL85" s="663"/>
      <c r="DM85" s="666"/>
      <c r="DN85" s="666"/>
      <c r="DO85" s="666"/>
      <c r="DP85" s="682"/>
      <c r="DQ85" s="663"/>
      <c r="DR85" s="666"/>
      <c r="DS85" s="666"/>
      <c r="DT85" s="666"/>
      <c r="DU85" s="682"/>
      <c r="DV85" s="644"/>
      <c r="DW85" s="645"/>
      <c r="DX85" s="645"/>
      <c r="DY85" s="645"/>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8"/>
      <c r="BS86" s="644"/>
      <c r="BT86" s="645"/>
      <c r="BU86" s="645"/>
      <c r="BV86" s="645"/>
      <c r="BW86" s="645"/>
      <c r="BX86" s="645"/>
      <c r="BY86" s="645"/>
      <c r="BZ86" s="645"/>
      <c r="CA86" s="645"/>
      <c r="CB86" s="645"/>
      <c r="CC86" s="645"/>
      <c r="CD86" s="645"/>
      <c r="CE86" s="645"/>
      <c r="CF86" s="645"/>
      <c r="CG86" s="658"/>
      <c r="CH86" s="663"/>
      <c r="CI86" s="666"/>
      <c r="CJ86" s="666"/>
      <c r="CK86" s="666"/>
      <c r="CL86" s="682"/>
      <c r="CM86" s="663"/>
      <c r="CN86" s="666"/>
      <c r="CO86" s="666"/>
      <c r="CP86" s="666"/>
      <c r="CQ86" s="682"/>
      <c r="CR86" s="663"/>
      <c r="CS86" s="666"/>
      <c r="CT86" s="666"/>
      <c r="CU86" s="666"/>
      <c r="CV86" s="682"/>
      <c r="CW86" s="663"/>
      <c r="CX86" s="666"/>
      <c r="CY86" s="666"/>
      <c r="CZ86" s="666"/>
      <c r="DA86" s="682"/>
      <c r="DB86" s="663"/>
      <c r="DC86" s="666"/>
      <c r="DD86" s="666"/>
      <c r="DE86" s="666"/>
      <c r="DF86" s="682"/>
      <c r="DG86" s="663"/>
      <c r="DH86" s="666"/>
      <c r="DI86" s="666"/>
      <c r="DJ86" s="666"/>
      <c r="DK86" s="682"/>
      <c r="DL86" s="663"/>
      <c r="DM86" s="666"/>
      <c r="DN86" s="666"/>
      <c r="DO86" s="666"/>
      <c r="DP86" s="682"/>
      <c r="DQ86" s="663"/>
      <c r="DR86" s="666"/>
      <c r="DS86" s="666"/>
      <c r="DT86" s="666"/>
      <c r="DU86" s="682"/>
      <c r="DV86" s="644"/>
      <c r="DW86" s="645"/>
      <c r="DX86" s="645"/>
      <c r="DY86" s="645"/>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599"/>
      <c r="BA87" s="599"/>
      <c r="BB87" s="599"/>
      <c r="BC87" s="599"/>
      <c r="BD87" s="607"/>
      <c r="BE87" s="377"/>
      <c r="BF87" s="377"/>
      <c r="BG87" s="377"/>
      <c r="BH87" s="377"/>
      <c r="BI87" s="377"/>
      <c r="BJ87" s="377"/>
      <c r="BK87" s="377"/>
      <c r="BL87" s="377"/>
      <c r="BM87" s="377"/>
      <c r="BN87" s="377"/>
      <c r="BO87" s="377"/>
      <c r="BP87" s="377"/>
      <c r="BQ87" s="373">
        <v>81</v>
      </c>
      <c r="BR87" s="638"/>
      <c r="BS87" s="644"/>
      <c r="BT87" s="645"/>
      <c r="BU87" s="645"/>
      <c r="BV87" s="645"/>
      <c r="BW87" s="645"/>
      <c r="BX87" s="645"/>
      <c r="BY87" s="645"/>
      <c r="BZ87" s="645"/>
      <c r="CA87" s="645"/>
      <c r="CB87" s="645"/>
      <c r="CC87" s="645"/>
      <c r="CD87" s="645"/>
      <c r="CE87" s="645"/>
      <c r="CF87" s="645"/>
      <c r="CG87" s="658"/>
      <c r="CH87" s="663"/>
      <c r="CI87" s="666"/>
      <c r="CJ87" s="666"/>
      <c r="CK87" s="666"/>
      <c r="CL87" s="682"/>
      <c r="CM87" s="663"/>
      <c r="CN87" s="666"/>
      <c r="CO87" s="666"/>
      <c r="CP87" s="666"/>
      <c r="CQ87" s="682"/>
      <c r="CR87" s="663"/>
      <c r="CS87" s="666"/>
      <c r="CT87" s="666"/>
      <c r="CU87" s="666"/>
      <c r="CV87" s="682"/>
      <c r="CW87" s="663"/>
      <c r="CX87" s="666"/>
      <c r="CY87" s="666"/>
      <c r="CZ87" s="666"/>
      <c r="DA87" s="682"/>
      <c r="DB87" s="663"/>
      <c r="DC87" s="666"/>
      <c r="DD87" s="666"/>
      <c r="DE87" s="666"/>
      <c r="DF87" s="682"/>
      <c r="DG87" s="663"/>
      <c r="DH87" s="666"/>
      <c r="DI87" s="666"/>
      <c r="DJ87" s="666"/>
      <c r="DK87" s="682"/>
      <c r="DL87" s="663"/>
      <c r="DM87" s="666"/>
      <c r="DN87" s="666"/>
      <c r="DO87" s="666"/>
      <c r="DP87" s="682"/>
      <c r="DQ87" s="663"/>
      <c r="DR87" s="666"/>
      <c r="DS87" s="666"/>
      <c r="DT87" s="666"/>
      <c r="DU87" s="682"/>
      <c r="DV87" s="644"/>
      <c r="DW87" s="645"/>
      <c r="DX87" s="645"/>
      <c r="DY87" s="645"/>
      <c r="DZ87" s="718"/>
      <c r="EA87" s="365"/>
    </row>
    <row r="88" spans="1:131" ht="26.25" customHeight="1">
      <c r="A88" s="374" t="s">
        <v>249</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8"/>
      <c r="BS88" s="644"/>
      <c r="BT88" s="645"/>
      <c r="BU88" s="645"/>
      <c r="BV88" s="645"/>
      <c r="BW88" s="645"/>
      <c r="BX88" s="645"/>
      <c r="BY88" s="645"/>
      <c r="BZ88" s="645"/>
      <c r="CA88" s="645"/>
      <c r="CB88" s="645"/>
      <c r="CC88" s="645"/>
      <c r="CD88" s="645"/>
      <c r="CE88" s="645"/>
      <c r="CF88" s="645"/>
      <c r="CG88" s="658"/>
      <c r="CH88" s="663"/>
      <c r="CI88" s="666"/>
      <c r="CJ88" s="666"/>
      <c r="CK88" s="666"/>
      <c r="CL88" s="682"/>
      <c r="CM88" s="663"/>
      <c r="CN88" s="666"/>
      <c r="CO88" s="666"/>
      <c r="CP88" s="666"/>
      <c r="CQ88" s="682"/>
      <c r="CR88" s="663"/>
      <c r="CS88" s="666"/>
      <c r="CT88" s="666"/>
      <c r="CU88" s="666"/>
      <c r="CV88" s="682"/>
      <c r="CW88" s="663"/>
      <c r="CX88" s="666"/>
      <c r="CY88" s="666"/>
      <c r="CZ88" s="666"/>
      <c r="DA88" s="682"/>
      <c r="DB88" s="663"/>
      <c r="DC88" s="666"/>
      <c r="DD88" s="666"/>
      <c r="DE88" s="666"/>
      <c r="DF88" s="682"/>
      <c r="DG88" s="663"/>
      <c r="DH88" s="666"/>
      <c r="DI88" s="666"/>
      <c r="DJ88" s="666"/>
      <c r="DK88" s="682"/>
      <c r="DL88" s="663"/>
      <c r="DM88" s="666"/>
      <c r="DN88" s="666"/>
      <c r="DO88" s="666"/>
      <c r="DP88" s="682"/>
      <c r="DQ88" s="663"/>
      <c r="DR88" s="666"/>
      <c r="DS88" s="666"/>
      <c r="DT88" s="666"/>
      <c r="DU88" s="682"/>
      <c r="DV88" s="644"/>
      <c r="DW88" s="645"/>
      <c r="DX88" s="645"/>
      <c r="DY88" s="645"/>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0"/>
      <c r="BA89" s="600"/>
      <c r="BB89" s="600"/>
      <c r="BC89" s="600"/>
      <c r="BD89" s="600"/>
      <c r="BE89" s="377"/>
      <c r="BF89" s="377"/>
      <c r="BG89" s="377"/>
      <c r="BH89" s="377"/>
      <c r="BI89" s="377"/>
      <c r="BJ89" s="377"/>
      <c r="BK89" s="377"/>
      <c r="BL89" s="377"/>
      <c r="BM89" s="377"/>
      <c r="BN89" s="377"/>
      <c r="BO89" s="377"/>
      <c r="BP89" s="377"/>
      <c r="BQ89" s="373">
        <v>83</v>
      </c>
      <c r="BR89" s="638"/>
      <c r="BS89" s="644"/>
      <c r="BT89" s="645"/>
      <c r="BU89" s="645"/>
      <c r="BV89" s="645"/>
      <c r="BW89" s="645"/>
      <c r="BX89" s="645"/>
      <c r="BY89" s="645"/>
      <c r="BZ89" s="645"/>
      <c r="CA89" s="645"/>
      <c r="CB89" s="645"/>
      <c r="CC89" s="645"/>
      <c r="CD89" s="645"/>
      <c r="CE89" s="645"/>
      <c r="CF89" s="645"/>
      <c r="CG89" s="658"/>
      <c r="CH89" s="663"/>
      <c r="CI89" s="666"/>
      <c r="CJ89" s="666"/>
      <c r="CK89" s="666"/>
      <c r="CL89" s="682"/>
      <c r="CM89" s="663"/>
      <c r="CN89" s="666"/>
      <c r="CO89" s="666"/>
      <c r="CP89" s="666"/>
      <c r="CQ89" s="682"/>
      <c r="CR89" s="663"/>
      <c r="CS89" s="666"/>
      <c r="CT89" s="666"/>
      <c r="CU89" s="666"/>
      <c r="CV89" s="682"/>
      <c r="CW89" s="663"/>
      <c r="CX89" s="666"/>
      <c r="CY89" s="666"/>
      <c r="CZ89" s="666"/>
      <c r="DA89" s="682"/>
      <c r="DB89" s="663"/>
      <c r="DC89" s="666"/>
      <c r="DD89" s="666"/>
      <c r="DE89" s="666"/>
      <c r="DF89" s="682"/>
      <c r="DG89" s="663"/>
      <c r="DH89" s="666"/>
      <c r="DI89" s="666"/>
      <c r="DJ89" s="666"/>
      <c r="DK89" s="682"/>
      <c r="DL89" s="663"/>
      <c r="DM89" s="666"/>
      <c r="DN89" s="666"/>
      <c r="DO89" s="666"/>
      <c r="DP89" s="682"/>
      <c r="DQ89" s="663"/>
      <c r="DR89" s="666"/>
      <c r="DS89" s="666"/>
      <c r="DT89" s="666"/>
      <c r="DU89" s="682"/>
      <c r="DV89" s="644"/>
      <c r="DW89" s="645"/>
      <c r="DX89" s="645"/>
      <c r="DY89" s="645"/>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0"/>
      <c r="BA90" s="600"/>
      <c r="BB90" s="600"/>
      <c r="BC90" s="600"/>
      <c r="BD90" s="600"/>
      <c r="BE90" s="377"/>
      <c r="BF90" s="377"/>
      <c r="BG90" s="377"/>
      <c r="BH90" s="377"/>
      <c r="BI90" s="377"/>
      <c r="BJ90" s="377"/>
      <c r="BK90" s="377"/>
      <c r="BL90" s="377"/>
      <c r="BM90" s="377"/>
      <c r="BN90" s="377"/>
      <c r="BO90" s="377"/>
      <c r="BP90" s="377"/>
      <c r="BQ90" s="373">
        <v>84</v>
      </c>
      <c r="BR90" s="638"/>
      <c r="BS90" s="644"/>
      <c r="BT90" s="645"/>
      <c r="BU90" s="645"/>
      <c r="BV90" s="645"/>
      <c r="BW90" s="645"/>
      <c r="BX90" s="645"/>
      <c r="BY90" s="645"/>
      <c r="BZ90" s="645"/>
      <c r="CA90" s="645"/>
      <c r="CB90" s="645"/>
      <c r="CC90" s="645"/>
      <c r="CD90" s="645"/>
      <c r="CE90" s="645"/>
      <c r="CF90" s="645"/>
      <c r="CG90" s="658"/>
      <c r="CH90" s="663"/>
      <c r="CI90" s="666"/>
      <c r="CJ90" s="666"/>
      <c r="CK90" s="666"/>
      <c r="CL90" s="682"/>
      <c r="CM90" s="663"/>
      <c r="CN90" s="666"/>
      <c r="CO90" s="666"/>
      <c r="CP90" s="666"/>
      <c r="CQ90" s="682"/>
      <c r="CR90" s="663"/>
      <c r="CS90" s="666"/>
      <c r="CT90" s="666"/>
      <c r="CU90" s="666"/>
      <c r="CV90" s="682"/>
      <c r="CW90" s="663"/>
      <c r="CX90" s="666"/>
      <c r="CY90" s="666"/>
      <c r="CZ90" s="666"/>
      <c r="DA90" s="682"/>
      <c r="DB90" s="663"/>
      <c r="DC90" s="666"/>
      <c r="DD90" s="666"/>
      <c r="DE90" s="666"/>
      <c r="DF90" s="682"/>
      <c r="DG90" s="663"/>
      <c r="DH90" s="666"/>
      <c r="DI90" s="666"/>
      <c r="DJ90" s="666"/>
      <c r="DK90" s="682"/>
      <c r="DL90" s="663"/>
      <c r="DM90" s="666"/>
      <c r="DN90" s="666"/>
      <c r="DO90" s="666"/>
      <c r="DP90" s="682"/>
      <c r="DQ90" s="663"/>
      <c r="DR90" s="666"/>
      <c r="DS90" s="666"/>
      <c r="DT90" s="666"/>
      <c r="DU90" s="682"/>
      <c r="DV90" s="644"/>
      <c r="DW90" s="645"/>
      <c r="DX90" s="645"/>
      <c r="DY90" s="645"/>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0"/>
      <c r="BA91" s="600"/>
      <c r="BB91" s="600"/>
      <c r="BC91" s="600"/>
      <c r="BD91" s="600"/>
      <c r="BE91" s="377"/>
      <c r="BF91" s="377"/>
      <c r="BG91" s="377"/>
      <c r="BH91" s="377"/>
      <c r="BI91" s="377"/>
      <c r="BJ91" s="377"/>
      <c r="BK91" s="377"/>
      <c r="BL91" s="377"/>
      <c r="BM91" s="377"/>
      <c r="BN91" s="377"/>
      <c r="BO91" s="377"/>
      <c r="BP91" s="377"/>
      <c r="BQ91" s="373">
        <v>85</v>
      </c>
      <c r="BR91" s="638"/>
      <c r="BS91" s="644"/>
      <c r="BT91" s="645"/>
      <c r="BU91" s="645"/>
      <c r="BV91" s="645"/>
      <c r="BW91" s="645"/>
      <c r="BX91" s="645"/>
      <c r="BY91" s="645"/>
      <c r="BZ91" s="645"/>
      <c r="CA91" s="645"/>
      <c r="CB91" s="645"/>
      <c r="CC91" s="645"/>
      <c r="CD91" s="645"/>
      <c r="CE91" s="645"/>
      <c r="CF91" s="645"/>
      <c r="CG91" s="658"/>
      <c r="CH91" s="663"/>
      <c r="CI91" s="666"/>
      <c r="CJ91" s="666"/>
      <c r="CK91" s="666"/>
      <c r="CL91" s="682"/>
      <c r="CM91" s="663"/>
      <c r="CN91" s="666"/>
      <c r="CO91" s="666"/>
      <c r="CP91" s="666"/>
      <c r="CQ91" s="682"/>
      <c r="CR91" s="663"/>
      <c r="CS91" s="666"/>
      <c r="CT91" s="666"/>
      <c r="CU91" s="666"/>
      <c r="CV91" s="682"/>
      <c r="CW91" s="663"/>
      <c r="CX91" s="666"/>
      <c r="CY91" s="666"/>
      <c r="CZ91" s="666"/>
      <c r="DA91" s="682"/>
      <c r="DB91" s="663"/>
      <c r="DC91" s="666"/>
      <c r="DD91" s="666"/>
      <c r="DE91" s="666"/>
      <c r="DF91" s="682"/>
      <c r="DG91" s="663"/>
      <c r="DH91" s="666"/>
      <c r="DI91" s="666"/>
      <c r="DJ91" s="666"/>
      <c r="DK91" s="682"/>
      <c r="DL91" s="663"/>
      <c r="DM91" s="666"/>
      <c r="DN91" s="666"/>
      <c r="DO91" s="666"/>
      <c r="DP91" s="682"/>
      <c r="DQ91" s="663"/>
      <c r="DR91" s="666"/>
      <c r="DS91" s="666"/>
      <c r="DT91" s="666"/>
      <c r="DU91" s="682"/>
      <c r="DV91" s="644"/>
      <c r="DW91" s="645"/>
      <c r="DX91" s="645"/>
      <c r="DY91" s="645"/>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0"/>
      <c r="BA92" s="600"/>
      <c r="BB92" s="600"/>
      <c r="BC92" s="600"/>
      <c r="BD92" s="600"/>
      <c r="BE92" s="377"/>
      <c r="BF92" s="377"/>
      <c r="BG92" s="377"/>
      <c r="BH92" s="377"/>
      <c r="BI92" s="377"/>
      <c r="BJ92" s="377"/>
      <c r="BK92" s="377"/>
      <c r="BL92" s="377"/>
      <c r="BM92" s="377"/>
      <c r="BN92" s="377"/>
      <c r="BO92" s="377"/>
      <c r="BP92" s="377"/>
      <c r="BQ92" s="373">
        <v>86</v>
      </c>
      <c r="BR92" s="638"/>
      <c r="BS92" s="644"/>
      <c r="BT92" s="645"/>
      <c r="BU92" s="645"/>
      <c r="BV92" s="645"/>
      <c r="BW92" s="645"/>
      <c r="BX92" s="645"/>
      <c r="BY92" s="645"/>
      <c r="BZ92" s="645"/>
      <c r="CA92" s="645"/>
      <c r="CB92" s="645"/>
      <c r="CC92" s="645"/>
      <c r="CD92" s="645"/>
      <c r="CE92" s="645"/>
      <c r="CF92" s="645"/>
      <c r="CG92" s="658"/>
      <c r="CH92" s="663"/>
      <c r="CI92" s="666"/>
      <c r="CJ92" s="666"/>
      <c r="CK92" s="666"/>
      <c r="CL92" s="682"/>
      <c r="CM92" s="663"/>
      <c r="CN92" s="666"/>
      <c r="CO92" s="666"/>
      <c r="CP92" s="666"/>
      <c r="CQ92" s="682"/>
      <c r="CR92" s="663"/>
      <c r="CS92" s="666"/>
      <c r="CT92" s="666"/>
      <c r="CU92" s="666"/>
      <c r="CV92" s="682"/>
      <c r="CW92" s="663"/>
      <c r="CX92" s="666"/>
      <c r="CY92" s="666"/>
      <c r="CZ92" s="666"/>
      <c r="DA92" s="682"/>
      <c r="DB92" s="663"/>
      <c r="DC92" s="666"/>
      <c r="DD92" s="666"/>
      <c r="DE92" s="666"/>
      <c r="DF92" s="682"/>
      <c r="DG92" s="663"/>
      <c r="DH92" s="666"/>
      <c r="DI92" s="666"/>
      <c r="DJ92" s="666"/>
      <c r="DK92" s="682"/>
      <c r="DL92" s="663"/>
      <c r="DM92" s="666"/>
      <c r="DN92" s="666"/>
      <c r="DO92" s="666"/>
      <c r="DP92" s="682"/>
      <c r="DQ92" s="663"/>
      <c r="DR92" s="666"/>
      <c r="DS92" s="666"/>
      <c r="DT92" s="666"/>
      <c r="DU92" s="682"/>
      <c r="DV92" s="644"/>
      <c r="DW92" s="645"/>
      <c r="DX92" s="645"/>
      <c r="DY92" s="645"/>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0"/>
      <c r="BA93" s="600"/>
      <c r="BB93" s="600"/>
      <c r="BC93" s="600"/>
      <c r="BD93" s="600"/>
      <c r="BE93" s="377"/>
      <c r="BF93" s="377"/>
      <c r="BG93" s="377"/>
      <c r="BH93" s="377"/>
      <c r="BI93" s="377"/>
      <c r="BJ93" s="377"/>
      <c r="BK93" s="377"/>
      <c r="BL93" s="377"/>
      <c r="BM93" s="377"/>
      <c r="BN93" s="377"/>
      <c r="BO93" s="377"/>
      <c r="BP93" s="377"/>
      <c r="BQ93" s="373">
        <v>87</v>
      </c>
      <c r="BR93" s="638"/>
      <c r="BS93" s="644"/>
      <c r="BT93" s="645"/>
      <c r="BU93" s="645"/>
      <c r="BV93" s="645"/>
      <c r="BW93" s="645"/>
      <c r="BX93" s="645"/>
      <c r="BY93" s="645"/>
      <c r="BZ93" s="645"/>
      <c r="CA93" s="645"/>
      <c r="CB93" s="645"/>
      <c r="CC93" s="645"/>
      <c r="CD93" s="645"/>
      <c r="CE93" s="645"/>
      <c r="CF93" s="645"/>
      <c r="CG93" s="658"/>
      <c r="CH93" s="663"/>
      <c r="CI93" s="666"/>
      <c r="CJ93" s="666"/>
      <c r="CK93" s="666"/>
      <c r="CL93" s="682"/>
      <c r="CM93" s="663"/>
      <c r="CN93" s="666"/>
      <c r="CO93" s="666"/>
      <c r="CP93" s="666"/>
      <c r="CQ93" s="682"/>
      <c r="CR93" s="663"/>
      <c r="CS93" s="666"/>
      <c r="CT93" s="666"/>
      <c r="CU93" s="666"/>
      <c r="CV93" s="682"/>
      <c r="CW93" s="663"/>
      <c r="CX93" s="666"/>
      <c r="CY93" s="666"/>
      <c r="CZ93" s="666"/>
      <c r="DA93" s="682"/>
      <c r="DB93" s="663"/>
      <c r="DC93" s="666"/>
      <c r="DD93" s="666"/>
      <c r="DE93" s="666"/>
      <c r="DF93" s="682"/>
      <c r="DG93" s="663"/>
      <c r="DH93" s="666"/>
      <c r="DI93" s="666"/>
      <c r="DJ93" s="666"/>
      <c r="DK93" s="682"/>
      <c r="DL93" s="663"/>
      <c r="DM93" s="666"/>
      <c r="DN93" s="666"/>
      <c r="DO93" s="666"/>
      <c r="DP93" s="682"/>
      <c r="DQ93" s="663"/>
      <c r="DR93" s="666"/>
      <c r="DS93" s="666"/>
      <c r="DT93" s="666"/>
      <c r="DU93" s="682"/>
      <c r="DV93" s="644"/>
      <c r="DW93" s="645"/>
      <c r="DX93" s="645"/>
      <c r="DY93" s="645"/>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0"/>
      <c r="BA94" s="600"/>
      <c r="BB94" s="600"/>
      <c r="BC94" s="600"/>
      <c r="BD94" s="600"/>
      <c r="BE94" s="377"/>
      <c r="BF94" s="377"/>
      <c r="BG94" s="377"/>
      <c r="BH94" s="377"/>
      <c r="BI94" s="377"/>
      <c r="BJ94" s="377"/>
      <c r="BK94" s="377"/>
      <c r="BL94" s="377"/>
      <c r="BM94" s="377"/>
      <c r="BN94" s="377"/>
      <c r="BO94" s="377"/>
      <c r="BP94" s="377"/>
      <c r="BQ94" s="373">
        <v>88</v>
      </c>
      <c r="BR94" s="638"/>
      <c r="BS94" s="644"/>
      <c r="BT94" s="645"/>
      <c r="BU94" s="645"/>
      <c r="BV94" s="645"/>
      <c r="BW94" s="645"/>
      <c r="BX94" s="645"/>
      <c r="BY94" s="645"/>
      <c r="BZ94" s="645"/>
      <c r="CA94" s="645"/>
      <c r="CB94" s="645"/>
      <c r="CC94" s="645"/>
      <c r="CD94" s="645"/>
      <c r="CE94" s="645"/>
      <c r="CF94" s="645"/>
      <c r="CG94" s="658"/>
      <c r="CH94" s="663"/>
      <c r="CI94" s="666"/>
      <c r="CJ94" s="666"/>
      <c r="CK94" s="666"/>
      <c r="CL94" s="682"/>
      <c r="CM94" s="663"/>
      <c r="CN94" s="666"/>
      <c r="CO94" s="666"/>
      <c r="CP94" s="666"/>
      <c r="CQ94" s="682"/>
      <c r="CR94" s="663"/>
      <c r="CS94" s="666"/>
      <c r="CT94" s="666"/>
      <c r="CU94" s="666"/>
      <c r="CV94" s="682"/>
      <c r="CW94" s="663"/>
      <c r="CX94" s="666"/>
      <c r="CY94" s="666"/>
      <c r="CZ94" s="666"/>
      <c r="DA94" s="682"/>
      <c r="DB94" s="663"/>
      <c r="DC94" s="666"/>
      <c r="DD94" s="666"/>
      <c r="DE94" s="666"/>
      <c r="DF94" s="682"/>
      <c r="DG94" s="663"/>
      <c r="DH94" s="666"/>
      <c r="DI94" s="666"/>
      <c r="DJ94" s="666"/>
      <c r="DK94" s="682"/>
      <c r="DL94" s="663"/>
      <c r="DM94" s="666"/>
      <c r="DN94" s="666"/>
      <c r="DO94" s="666"/>
      <c r="DP94" s="682"/>
      <c r="DQ94" s="663"/>
      <c r="DR94" s="666"/>
      <c r="DS94" s="666"/>
      <c r="DT94" s="666"/>
      <c r="DU94" s="682"/>
      <c r="DV94" s="644"/>
      <c r="DW94" s="645"/>
      <c r="DX94" s="645"/>
      <c r="DY94" s="645"/>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0"/>
      <c r="BA95" s="600"/>
      <c r="BB95" s="600"/>
      <c r="BC95" s="600"/>
      <c r="BD95" s="600"/>
      <c r="BE95" s="377"/>
      <c r="BF95" s="377"/>
      <c r="BG95" s="377"/>
      <c r="BH95" s="377"/>
      <c r="BI95" s="377"/>
      <c r="BJ95" s="377"/>
      <c r="BK95" s="377"/>
      <c r="BL95" s="377"/>
      <c r="BM95" s="377"/>
      <c r="BN95" s="377"/>
      <c r="BO95" s="377"/>
      <c r="BP95" s="377"/>
      <c r="BQ95" s="373">
        <v>89</v>
      </c>
      <c r="BR95" s="638"/>
      <c r="BS95" s="644"/>
      <c r="BT95" s="645"/>
      <c r="BU95" s="645"/>
      <c r="BV95" s="645"/>
      <c r="BW95" s="645"/>
      <c r="BX95" s="645"/>
      <c r="BY95" s="645"/>
      <c r="BZ95" s="645"/>
      <c r="CA95" s="645"/>
      <c r="CB95" s="645"/>
      <c r="CC95" s="645"/>
      <c r="CD95" s="645"/>
      <c r="CE95" s="645"/>
      <c r="CF95" s="645"/>
      <c r="CG95" s="658"/>
      <c r="CH95" s="663"/>
      <c r="CI95" s="666"/>
      <c r="CJ95" s="666"/>
      <c r="CK95" s="666"/>
      <c r="CL95" s="682"/>
      <c r="CM95" s="663"/>
      <c r="CN95" s="666"/>
      <c r="CO95" s="666"/>
      <c r="CP95" s="666"/>
      <c r="CQ95" s="682"/>
      <c r="CR95" s="663"/>
      <c r="CS95" s="666"/>
      <c r="CT95" s="666"/>
      <c r="CU95" s="666"/>
      <c r="CV95" s="682"/>
      <c r="CW95" s="663"/>
      <c r="CX95" s="666"/>
      <c r="CY95" s="666"/>
      <c r="CZ95" s="666"/>
      <c r="DA95" s="682"/>
      <c r="DB95" s="663"/>
      <c r="DC95" s="666"/>
      <c r="DD95" s="666"/>
      <c r="DE95" s="666"/>
      <c r="DF95" s="682"/>
      <c r="DG95" s="663"/>
      <c r="DH95" s="666"/>
      <c r="DI95" s="666"/>
      <c r="DJ95" s="666"/>
      <c r="DK95" s="682"/>
      <c r="DL95" s="663"/>
      <c r="DM95" s="666"/>
      <c r="DN95" s="666"/>
      <c r="DO95" s="666"/>
      <c r="DP95" s="682"/>
      <c r="DQ95" s="663"/>
      <c r="DR95" s="666"/>
      <c r="DS95" s="666"/>
      <c r="DT95" s="666"/>
      <c r="DU95" s="682"/>
      <c r="DV95" s="644"/>
      <c r="DW95" s="645"/>
      <c r="DX95" s="645"/>
      <c r="DY95" s="645"/>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0"/>
      <c r="BA96" s="600"/>
      <c r="BB96" s="600"/>
      <c r="BC96" s="600"/>
      <c r="BD96" s="600"/>
      <c r="BE96" s="377"/>
      <c r="BF96" s="377"/>
      <c r="BG96" s="377"/>
      <c r="BH96" s="377"/>
      <c r="BI96" s="377"/>
      <c r="BJ96" s="377"/>
      <c r="BK96" s="377"/>
      <c r="BL96" s="377"/>
      <c r="BM96" s="377"/>
      <c r="BN96" s="377"/>
      <c r="BO96" s="377"/>
      <c r="BP96" s="377"/>
      <c r="BQ96" s="373">
        <v>90</v>
      </c>
      <c r="BR96" s="638"/>
      <c r="BS96" s="644"/>
      <c r="BT96" s="645"/>
      <c r="BU96" s="645"/>
      <c r="BV96" s="645"/>
      <c r="BW96" s="645"/>
      <c r="BX96" s="645"/>
      <c r="BY96" s="645"/>
      <c r="BZ96" s="645"/>
      <c r="CA96" s="645"/>
      <c r="CB96" s="645"/>
      <c r="CC96" s="645"/>
      <c r="CD96" s="645"/>
      <c r="CE96" s="645"/>
      <c r="CF96" s="645"/>
      <c r="CG96" s="658"/>
      <c r="CH96" s="663"/>
      <c r="CI96" s="666"/>
      <c r="CJ96" s="666"/>
      <c r="CK96" s="666"/>
      <c r="CL96" s="682"/>
      <c r="CM96" s="663"/>
      <c r="CN96" s="666"/>
      <c r="CO96" s="666"/>
      <c r="CP96" s="666"/>
      <c r="CQ96" s="682"/>
      <c r="CR96" s="663"/>
      <c r="CS96" s="666"/>
      <c r="CT96" s="666"/>
      <c r="CU96" s="666"/>
      <c r="CV96" s="682"/>
      <c r="CW96" s="663"/>
      <c r="CX96" s="666"/>
      <c r="CY96" s="666"/>
      <c r="CZ96" s="666"/>
      <c r="DA96" s="682"/>
      <c r="DB96" s="663"/>
      <c r="DC96" s="666"/>
      <c r="DD96" s="666"/>
      <c r="DE96" s="666"/>
      <c r="DF96" s="682"/>
      <c r="DG96" s="663"/>
      <c r="DH96" s="666"/>
      <c r="DI96" s="666"/>
      <c r="DJ96" s="666"/>
      <c r="DK96" s="682"/>
      <c r="DL96" s="663"/>
      <c r="DM96" s="666"/>
      <c r="DN96" s="666"/>
      <c r="DO96" s="666"/>
      <c r="DP96" s="682"/>
      <c r="DQ96" s="663"/>
      <c r="DR96" s="666"/>
      <c r="DS96" s="666"/>
      <c r="DT96" s="666"/>
      <c r="DU96" s="682"/>
      <c r="DV96" s="644"/>
      <c r="DW96" s="645"/>
      <c r="DX96" s="645"/>
      <c r="DY96" s="645"/>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0"/>
      <c r="BA97" s="600"/>
      <c r="BB97" s="600"/>
      <c r="BC97" s="600"/>
      <c r="BD97" s="600"/>
      <c r="BE97" s="377"/>
      <c r="BF97" s="377"/>
      <c r="BG97" s="377"/>
      <c r="BH97" s="377"/>
      <c r="BI97" s="377"/>
      <c r="BJ97" s="377"/>
      <c r="BK97" s="377"/>
      <c r="BL97" s="377"/>
      <c r="BM97" s="377"/>
      <c r="BN97" s="377"/>
      <c r="BO97" s="377"/>
      <c r="BP97" s="377"/>
      <c r="BQ97" s="373">
        <v>91</v>
      </c>
      <c r="BR97" s="638"/>
      <c r="BS97" s="644"/>
      <c r="BT97" s="645"/>
      <c r="BU97" s="645"/>
      <c r="BV97" s="645"/>
      <c r="BW97" s="645"/>
      <c r="BX97" s="645"/>
      <c r="BY97" s="645"/>
      <c r="BZ97" s="645"/>
      <c r="CA97" s="645"/>
      <c r="CB97" s="645"/>
      <c r="CC97" s="645"/>
      <c r="CD97" s="645"/>
      <c r="CE97" s="645"/>
      <c r="CF97" s="645"/>
      <c r="CG97" s="658"/>
      <c r="CH97" s="663"/>
      <c r="CI97" s="666"/>
      <c r="CJ97" s="666"/>
      <c r="CK97" s="666"/>
      <c r="CL97" s="682"/>
      <c r="CM97" s="663"/>
      <c r="CN97" s="666"/>
      <c r="CO97" s="666"/>
      <c r="CP97" s="666"/>
      <c r="CQ97" s="682"/>
      <c r="CR97" s="663"/>
      <c r="CS97" s="666"/>
      <c r="CT97" s="666"/>
      <c r="CU97" s="666"/>
      <c r="CV97" s="682"/>
      <c r="CW97" s="663"/>
      <c r="CX97" s="666"/>
      <c r="CY97" s="666"/>
      <c r="CZ97" s="666"/>
      <c r="DA97" s="682"/>
      <c r="DB97" s="663"/>
      <c r="DC97" s="666"/>
      <c r="DD97" s="666"/>
      <c r="DE97" s="666"/>
      <c r="DF97" s="682"/>
      <c r="DG97" s="663"/>
      <c r="DH97" s="666"/>
      <c r="DI97" s="666"/>
      <c r="DJ97" s="666"/>
      <c r="DK97" s="682"/>
      <c r="DL97" s="663"/>
      <c r="DM97" s="666"/>
      <c r="DN97" s="666"/>
      <c r="DO97" s="666"/>
      <c r="DP97" s="682"/>
      <c r="DQ97" s="663"/>
      <c r="DR97" s="666"/>
      <c r="DS97" s="666"/>
      <c r="DT97" s="666"/>
      <c r="DU97" s="682"/>
      <c r="DV97" s="644"/>
      <c r="DW97" s="645"/>
      <c r="DX97" s="645"/>
      <c r="DY97" s="645"/>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0"/>
      <c r="BA98" s="600"/>
      <c r="BB98" s="600"/>
      <c r="BC98" s="600"/>
      <c r="BD98" s="600"/>
      <c r="BE98" s="377"/>
      <c r="BF98" s="377"/>
      <c r="BG98" s="377"/>
      <c r="BH98" s="377"/>
      <c r="BI98" s="377"/>
      <c r="BJ98" s="377"/>
      <c r="BK98" s="377"/>
      <c r="BL98" s="377"/>
      <c r="BM98" s="377"/>
      <c r="BN98" s="377"/>
      <c r="BO98" s="377"/>
      <c r="BP98" s="377"/>
      <c r="BQ98" s="373">
        <v>92</v>
      </c>
      <c r="BR98" s="638"/>
      <c r="BS98" s="644"/>
      <c r="BT98" s="645"/>
      <c r="BU98" s="645"/>
      <c r="BV98" s="645"/>
      <c r="BW98" s="645"/>
      <c r="BX98" s="645"/>
      <c r="BY98" s="645"/>
      <c r="BZ98" s="645"/>
      <c r="CA98" s="645"/>
      <c r="CB98" s="645"/>
      <c r="CC98" s="645"/>
      <c r="CD98" s="645"/>
      <c r="CE98" s="645"/>
      <c r="CF98" s="645"/>
      <c r="CG98" s="658"/>
      <c r="CH98" s="663"/>
      <c r="CI98" s="666"/>
      <c r="CJ98" s="666"/>
      <c r="CK98" s="666"/>
      <c r="CL98" s="682"/>
      <c r="CM98" s="663"/>
      <c r="CN98" s="666"/>
      <c r="CO98" s="666"/>
      <c r="CP98" s="666"/>
      <c r="CQ98" s="682"/>
      <c r="CR98" s="663"/>
      <c r="CS98" s="666"/>
      <c r="CT98" s="666"/>
      <c r="CU98" s="666"/>
      <c r="CV98" s="682"/>
      <c r="CW98" s="663"/>
      <c r="CX98" s="666"/>
      <c r="CY98" s="666"/>
      <c r="CZ98" s="666"/>
      <c r="DA98" s="682"/>
      <c r="DB98" s="663"/>
      <c r="DC98" s="666"/>
      <c r="DD98" s="666"/>
      <c r="DE98" s="666"/>
      <c r="DF98" s="682"/>
      <c r="DG98" s="663"/>
      <c r="DH98" s="666"/>
      <c r="DI98" s="666"/>
      <c r="DJ98" s="666"/>
      <c r="DK98" s="682"/>
      <c r="DL98" s="663"/>
      <c r="DM98" s="666"/>
      <c r="DN98" s="666"/>
      <c r="DO98" s="666"/>
      <c r="DP98" s="682"/>
      <c r="DQ98" s="663"/>
      <c r="DR98" s="666"/>
      <c r="DS98" s="666"/>
      <c r="DT98" s="666"/>
      <c r="DU98" s="682"/>
      <c r="DV98" s="644"/>
      <c r="DW98" s="645"/>
      <c r="DX98" s="645"/>
      <c r="DY98" s="645"/>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0"/>
      <c r="BA99" s="600"/>
      <c r="BB99" s="600"/>
      <c r="BC99" s="600"/>
      <c r="BD99" s="600"/>
      <c r="BE99" s="377"/>
      <c r="BF99" s="377"/>
      <c r="BG99" s="377"/>
      <c r="BH99" s="377"/>
      <c r="BI99" s="377"/>
      <c r="BJ99" s="377"/>
      <c r="BK99" s="377"/>
      <c r="BL99" s="377"/>
      <c r="BM99" s="377"/>
      <c r="BN99" s="377"/>
      <c r="BO99" s="377"/>
      <c r="BP99" s="377"/>
      <c r="BQ99" s="373">
        <v>93</v>
      </c>
      <c r="BR99" s="638"/>
      <c r="BS99" s="644"/>
      <c r="BT99" s="645"/>
      <c r="BU99" s="645"/>
      <c r="BV99" s="645"/>
      <c r="BW99" s="645"/>
      <c r="BX99" s="645"/>
      <c r="BY99" s="645"/>
      <c r="BZ99" s="645"/>
      <c r="CA99" s="645"/>
      <c r="CB99" s="645"/>
      <c r="CC99" s="645"/>
      <c r="CD99" s="645"/>
      <c r="CE99" s="645"/>
      <c r="CF99" s="645"/>
      <c r="CG99" s="658"/>
      <c r="CH99" s="663"/>
      <c r="CI99" s="666"/>
      <c r="CJ99" s="666"/>
      <c r="CK99" s="666"/>
      <c r="CL99" s="682"/>
      <c r="CM99" s="663"/>
      <c r="CN99" s="666"/>
      <c r="CO99" s="666"/>
      <c r="CP99" s="666"/>
      <c r="CQ99" s="682"/>
      <c r="CR99" s="663"/>
      <c r="CS99" s="666"/>
      <c r="CT99" s="666"/>
      <c r="CU99" s="666"/>
      <c r="CV99" s="682"/>
      <c r="CW99" s="663"/>
      <c r="CX99" s="666"/>
      <c r="CY99" s="666"/>
      <c r="CZ99" s="666"/>
      <c r="DA99" s="682"/>
      <c r="DB99" s="663"/>
      <c r="DC99" s="666"/>
      <c r="DD99" s="666"/>
      <c r="DE99" s="666"/>
      <c r="DF99" s="682"/>
      <c r="DG99" s="663"/>
      <c r="DH99" s="666"/>
      <c r="DI99" s="666"/>
      <c r="DJ99" s="666"/>
      <c r="DK99" s="682"/>
      <c r="DL99" s="663"/>
      <c r="DM99" s="666"/>
      <c r="DN99" s="666"/>
      <c r="DO99" s="666"/>
      <c r="DP99" s="682"/>
      <c r="DQ99" s="663"/>
      <c r="DR99" s="666"/>
      <c r="DS99" s="666"/>
      <c r="DT99" s="666"/>
      <c r="DU99" s="682"/>
      <c r="DV99" s="644"/>
      <c r="DW99" s="645"/>
      <c r="DX99" s="645"/>
      <c r="DY99" s="645"/>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0"/>
      <c r="BA100" s="600"/>
      <c r="BB100" s="600"/>
      <c r="BC100" s="600"/>
      <c r="BD100" s="600"/>
      <c r="BE100" s="377"/>
      <c r="BF100" s="377"/>
      <c r="BG100" s="377"/>
      <c r="BH100" s="377"/>
      <c r="BI100" s="377"/>
      <c r="BJ100" s="377"/>
      <c r="BK100" s="377"/>
      <c r="BL100" s="377"/>
      <c r="BM100" s="377"/>
      <c r="BN100" s="377"/>
      <c r="BO100" s="377"/>
      <c r="BP100" s="377"/>
      <c r="BQ100" s="373">
        <v>94</v>
      </c>
      <c r="BR100" s="638"/>
      <c r="BS100" s="644"/>
      <c r="BT100" s="645"/>
      <c r="BU100" s="645"/>
      <c r="BV100" s="645"/>
      <c r="BW100" s="645"/>
      <c r="BX100" s="645"/>
      <c r="BY100" s="645"/>
      <c r="BZ100" s="645"/>
      <c r="CA100" s="645"/>
      <c r="CB100" s="645"/>
      <c r="CC100" s="645"/>
      <c r="CD100" s="645"/>
      <c r="CE100" s="645"/>
      <c r="CF100" s="645"/>
      <c r="CG100" s="658"/>
      <c r="CH100" s="663"/>
      <c r="CI100" s="666"/>
      <c r="CJ100" s="666"/>
      <c r="CK100" s="666"/>
      <c r="CL100" s="682"/>
      <c r="CM100" s="663"/>
      <c r="CN100" s="666"/>
      <c r="CO100" s="666"/>
      <c r="CP100" s="666"/>
      <c r="CQ100" s="682"/>
      <c r="CR100" s="663"/>
      <c r="CS100" s="666"/>
      <c r="CT100" s="666"/>
      <c r="CU100" s="666"/>
      <c r="CV100" s="682"/>
      <c r="CW100" s="663"/>
      <c r="CX100" s="666"/>
      <c r="CY100" s="666"/>
      <c r="CZ100" s="666"/>
      <c r="DA100" s="682"/>
      <c r="DB100" s="663"/>
      <c r="DC100" s="666"/>
      <c r="DD100" s="666"/>
      <c r="DE100" s="666"/>
      <c r="DF100" s="682"/>
      <c r="DG100" s="663"/>
      <c r="DH100" s="666"/>
      <c r="DI100" s="666"/>
      <c r="DJ100" s="666"/>
      <c r="DK100" s="682"/>
      <c r="DL100" s="663"/>
      <c r="DM100" s="666"/>
      <c r="DN100" s="666"/>
      <c r="DO100" s="666"/>
      <c r="DP100" s="682"/>
      <c r="DQ100" s="663"/>
      <c r="DR100" s="666"/>
      <c r="DS100" s="666"/>
      <c r="DT100" s="666"/>
      <c r="DU100" s="682"/>
      <c r="DV100" s="644"/>
      <c r="DW100" s="645"/>
      <c r="DX100" s="645"/>
      <c r="DY100" s="645"/>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0"/>
      <c r="BA101" s="600"/>
      <c r="BB101" s="600"/>
      <c r="BC101" s="600"/>
      <c r="BD101" s="600"/>
      <c r="BE101" s="377"/>
      <c r="BF101" s="377"/>
      <c r="BG101" s="377"/>
      <c r="BH101" s="377"/>
      <c r="BI101" s="377"/>
      <c r="BJ101" s="377"/>
      <c r="BK101" s="377"/>
      <c r="BL101" s="377"/>
      <c r="BM101" s="377"/>
      <c r="BN101" s="377"/>
      <c r="BO101" s="377"/>
      <c r="BP101" s="377"/>
      <c r="BQ101" s="373">
        <v>95</v>
      </c>
      <c r="BR101" s="638"/>
      <c r="BS101" s="644"/>
      <c r="BT101" s="645"/>
      <c r="BU101" s="645"/>
      <c r="BV101" s="645"/>
      <c r="BW101" s="645"/>
      <c r="BX101" s="645"/>
      <c r="BY101" s="645"/>
      <c r="BZ101" s="645"/>
      <c r="CA101" s="645"/>
      <c r="CB101" s="645"/>
      <c r="CC101" s="645"/>
      <c r="CD101" s="645"/>
      <c r="CE101" s="645"/>
      <c r="CF101" s="645"/>
      <c r="CG101" s="658"/>
      <c r="CH101" s="663"/>
      <c r="CI101" s="666"/>
      <c r="CJ101" s="666"/>
      <c r="CK101" s="666"/>
      <c r="CL101" s="682"/>
      <c r="CM101" s="663"/>
      <c r="CN101" s="666"/>
      <c r="CO101" s="666"/>
      <c r="CP101" s="666"/>
      <c r="CQ101" s="682"/>
      <c r="CR101" s="663"/>
      <c r="CS101" s="666"/>
      <c r="CT101" s="666"/>
      <c r="CU101" s="666"/>
      <c r="CV101" s="682"/>
      <c r="CW101" s="663"/>
      <c r="CX101" s="666"/>
      <c r="CY101" s="666"/>
      <c r="CZ101" s="666"/>
      <c r="DA101" s="682"/>
      <c r="DB101" s="663"/>
      <c r="DC101" s="666"/>
      <c r="DD101" s="666"/>
      <c r="DE101" s="666"/>
      <c r="DF101" s="682"/>
      <c r="DG101" s="663"/>
      <c r="DH101" s="666"/>
      <c r="DI101" s="666"/>
      <c r="DJ101" s="666"/>
      <c r="DK101" s="682"/>
      <c r="DL101" s="663"/>
      <c r="DM101" s="666"/>
      <c r="DN101" s="666"/>
      <c r="DO101" s="666"/>
      <c r="DP101" s="682"/>
      <c r="DQ101" s="663"/>
      <c r="DR101" s="666"/>
      <c r="DS101" s="666"/>
      <c r="DT101" s="666"/>
      <c r="DU101" s="682"/>
      <c r="DV101" s="644"/>
      <c r="DW101" s="645"/>
      <c r="DX101" s="645"/>
      <c r="DY101" s="645"/>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0"/>
      <c r="BA102" s="600"/>
      <c r="BB102" s="600"/>
      <c r="BC102" s="600"/>
      <c r="BD102" s="600"/>
      <c r="BE102" s="377"/>
      <c r="BF102" s="377"/>
      <c r="BG102" s="377"/>
      <c r="BH102" s="377"/>
      <c r="BI102" s="377"/>
      <c r="BJ102" s="377"/>
      <c r="BK102" s="377"/>
      <c r="BL102" s="377"/>
      <c r="BM102" s="377"/>
      <c r="BN102" s="377"/>
      <c r="BO102" s="377"/>
      <c r="BP102" s="377"/>
      <c r="BQ102" s="374" t="s">
        <v>249</v>
      </c>
      <c r="BR102" s="401" t="s">
        <v>451</v>
      </c>
      <c r="BS102" s="421"/>
      <c r="BT102" s="421"/>
      <c r="BU102" s="421"/>
      <c r="BV102" s="421"/>
      <c r="BW102" s="421"/>
      <c r="BX102" s="421"/>
      <c r="BY102" s="421"/>
      <c r="BZ102" s="421"/>
      <c r="CA102" s="421"/>
      <c r="CB102" s="421"/>
      <c r="CC102" s="421"/>
      <c r="CD102" s="421"/>
      <c r="CE102" s="421"/>
      <c r="CF102" s="421"/>
      <c r="CG102" s="433"/>
      <c r="CH102" s="664"/>
      <c r="CI102" s="667"/>
      <c r="CJ102" s="667"/>
      <c r="CK102" s="667"/>
      <c r="CL102" s="683"/>
      <c r="CM102" s="664"/>
      <c r="CN102" s="667"/>
      <c r="CO102" s="667"/>
      <c r="CP102" s="667"/>
      <c r="CQ102" s="683"/>
      <c r="CR102" s="695"/>
      <c r="CS102" s="603"/>
      <c r="CT102" s="603"/>
      <c r="CU102" s="603"/>
      <c r="CV102" s="696"/>
      <c r="CW102" s="695"/>
      <c r="CX102" s="603"/>
      <c r="CY102" s="603"/>
      <c r="CZ102" s="603"/>
      <c r="DA102" s="696"/>
      <c r="DB102" s="695"/>
      <c r="DC102" s="603"/>
      <c r="DD102" s="603"/>
      <c r="DE102" s="603"/>
      <c r="DF102" s="696"/>
      <c r="DG102" s="695"/>
      <c r="DH102" s="603"/>
      <c r="DI102" s="603"/>
      <c r="DJ102" s="603"/>
      <c r="DK102" s="696"/>
      <c r="DL102" s="695"/>
      <c r="DM102" s="603"/>
      <c r="DN102" s="603"/>
      <c r="DO102" s="603"/>
      <c r="DP102" s="696"/>
      <c r="DQ102" s="695"/>
      <c r="DR102" s="603"/>
      <c r="DS102" s="603"/>
      <c r="DT102" s="603"/>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0"/>
      <c r="BA103" s="600"/>
      <c r="BB103" s="600"/>
      <c r="BC103" s="600"/>
      <c r="BD103" s="600"/>
      <c r="BE103" s="377"/>
      <c r="BF103" s="377"/>
      <c r="BG103" s="377"/>
      <c r="BH103" s="377"/>
      <c r="BI103" s="377"/>
      <c r="BJ103" s="377"/>
      <c r="BK103" s="377"/>
      <c r="BL103" s="377"/>
      <c r="BM103" s="377"/>
      <c r="BN103" s="377"/>
      <c r="BO103" s="377"/>
      <c r="BP103" s="377"/>
      <c r="BQ103" s="630" t="s">
        <v>462</v>
      </c>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c r="CP103" s="630"/>
      <c r="CQ103" s="630"/>
      <c r="CR103" s="630"/>
      <c r="CS103" s="630"/>
      <c r="CT103" s="630"/>
      <c r="CU103" s="630"/>
      <c r="CV103" s="630"/>
      <c r="CW103" s="630"/>
      <c r="CX103" s="630"/>
      <c r="CY103" s="630"/>
      <c r="CZ103" s="630"/>
      <c r="DA103" s="630"/>
      <c r="DB103" s="630"/>
      <c r="DC103" s="630"/>
      <c r="DD103" s="630"/>
      <c r="DE103" s="630"/>
      <c r="DF103" s="630"/>
      <c r="DG103" s="630"/>
      <c r="DH103" s="630"/>
      <c r="DI103" s="630"/>
      <c r="DJ103" s="630"/>
      <c r="DK103" s="630"/>
      <c r="DL103" s="630"/>
      <c r="DM103" s="630"/>
      <c r="DN103" s="630"/>
      <c r="DO103" s="630"/>
      <c r="DP103" s="630"/>
      <c r="DQ103" s="630"/>
      <c r="DR103" s="630"/>
      <c r="DS103" s="630"/>
      <c r="DT103" s="630"/>
      <c r="DU103" s="630"/>
      <c r="DV103" s="630"/>
      <c r="DW103" s="630"/>
      <c r="DX103" s="630"/>
      <c r="DY103" s="630"/>
      <c r="DZ103" s="630"/>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0"/>
      <c r="BA104" s="600"/>
      <c r="BB104" s="600"/>
      <c r="BC104" s="600"/>
      <c r="BD104" s="600"/>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468</v>
      </c>
      <c r="AG109" s="406"/>
      <c r="AH109" s="406"/>
      <c r="AI109" s="406"/>
      <c r="AJ109" s="469"/>
      <c r="AK109" s="480" t="s">
        <v>391</v>
      </c>
      <c r="AL109" s="406"/>
      <c r="AM109" s="406"/>
      <c r="AN109" s="406"/>
      <c r="AO109" s="469"/>
      <c r="AP109" s="480" t="s">
        <v>469</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468</v>
      </c>
      <c r="BW109" s="406"/>
      <c r="BX109" s="406"/>
      <c r="BY109" s="406"/>
      <c r="BZ109" s="469"/>
      <c r="CA109" s="480" t="s">
        <v>391</v>
      </c>
      <c r="CB109" s="406"/>
      <c r="CC109" s="406"/>
      <c r="CD109" s="406"/>
      <c r="CE109" s="469"/>
      <c r="CF109" s="654" t="s">
        <v>469</v>
      </c>
      <c r="CG109" s="654"/>
      <c r="CH109" s="654"/>
      <c r="CI109" s="654"/>
      <c r="CJ109" s="654"/>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468</v>
      </c>
      <c r="DM109" s="406"/>
      <c r="DN109" s="406"/>
      <c r="DO109" s="406"/>
      <c r="DP109" s="469"/>
      <c r="DQ109" s="480" t="s">
        <v>391</v>
      </c>
      <c r="DR109" s="406"/>
      <c r="DS109" s="406"/>
      <c r="DT109" s="406"/>
      <c r="DU109" s="469"/>
      <c r="DV109" s="480" t="s">
        <v>469</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329073</v>
      </c>
      <c r="AB110" s="487"/>
      <c r="AC110" s="487"/>
      <c r="AD110" s="487"/>
      <c r="AE110" s="498"/>
      <c r="AF110" s="514">
        <v>320258</v>
      </c>
      <c r="AG110" s="487"/>
      <c r="AH110" s="487"/>
      <c r="AI110" s="487"/>
      <c r="AJ110" s="498"/>
      <c r="AK110" s="514">
        <v>313769</v>
      </c>
      <c r="AL110" s="487"/>
      <c r="AM110" s="487"/>
      <c r="AN110" s="487"/>
      <c r="AO110" s="498"/>
      <c r="AP110" s="538">
        <v>14</v>
      </c>
      <c r="AQ110" s="546"/>
      <c r="AR110" s="546"/>
      <c r="AS110" s="546"/>
      <c r="AT110" s="556"/>
      <c r="AU110" s="568" t="s">
        <v>121</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1">
        <v>2812605</v>
      </c>
      <c r="BR110" s="639"/>
      <c r="BS110" s="639"/>
      <c r="BT110" s="639"/>
      <c r="BU110" s="639"/>
      <c r="BV110" s="639">
        <v>2679150</v>
      </c>
      <c r="BW110" s="639"/>
      <c r="BX110" s="639"/>
      <c r="BY110" s="639"/>
      <c r="BZ110" s="639"/>
      <c r="CA110" s="639">
        <v>2522634</v>
      </c>
      <c r="CB110" s="639"/>
      <c r="CC110" s="639"/>
      <c r="CD110" s="639"/>
      <c r="CE110" s="639"/>
      <c r="CF110" s="655">
        <v>112.9</v>
      </c>
      <c r="CG110" s="659"/>
      <c r="CH110" s="659"/>
      <c r="CI110" s="659"/>
      <c r="CJ110" s="659"/>
      <c r="CK110" s="671" t="s">
        <v>388</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1" t="s">
        <v>203</v>
      </c>
      <c r="DH110" s="639"/>
      <c r="DI110" s="639"/>
      <c r="DJ110" s="639"/>
      <c r="DK110" s="639"/>
      <c r="DL110" s="639" t="s">
        <v>203</v>
      </c>
      <c r="DM110" s="639"/>
      <c r="DN110" s="639"/>
      <c r="DO110" s="639"/>
      <c r="DP110" s="639"/>
      <c r="DQ110" s="639" t="s">
        <v>203</v>
      </c>
      <c r="DR110" s="639"/>
      <c r="DS110" s="639"/>
      <c r="DT110" s="639"/>
      <c r="DU110" s="639"/>
      <c r="DV110" s="711" t="s">
        <v>203</v>
      </c>
      <c r="DW110" s="711"/>
      <c r="DX110" s="711"/>
      <c r="DY110" s="711"/>
      <c r="DZ110" s="720"/>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2">
        <v>12334</v>
      </c>
      <c r="BR111" s="640"/>
      <c r="BS111" s="640"/>
      <c r="BT111" s="640"/>
      <c r="BU111" s="640"/>
      <c r="BV111" s="640">
        <v>18567</v>
      </c>
      <c r="BW111" s="640"/>
      <c r="BX111" s="640"/>
      <c r="BY111" s="640"/>
      <c r="BZ111" s="640"/>
      <c r="CA111" s="640">
        <v>28342</v>
      </c>
      <c r="CB111" s="640"/>
      <c r="CC111" s="640"/>
      <c r="CD111" s="640"/>
      <c r="CE111" s="640"/>
      <c r="CF111" s="656">
        <v>1.3</v>
      </c>
      <c r="CG111" s="660"/>
      <c r="CH111" s="660"/>
      <c r="CI111" s="660"/>
      <c r="CJ111" s="660"/>
      <c r="CK111" s="672"/>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2" t="s">
        <v>203</v>
      </c>
      <c r="DH111" s="640"/>
      <c r="DI111" s="640"/>
      <c r="DJ111" s="640"/>
      <c r="DK111" s="640"/>
      <c r="DL111" s="640" t="s">
        <v>203</v>
      </c>
      <c r="DM111" s="640"/>
      <c r="DN111" s="640"/>
      <c r="DO111" s="640"/>
      <c r="DP111" s="640"/>
      <c r="DQ111" s="640" t="s">
        <v>203</v>
      </c>
      <c r="DR111" s="640"/>
      <c r="DS111" s="640"/>
      <c r="DT111" s="640"/>
      <c r="DU111" s="640"/>
      <c r="DV111" s="712" t="s">
        <v>203</v>
      </c>
      <c r="DW111" s="712"/>
      <c r="DX111" s="712"/>
      <c r="DY111" s="712"/>
      <c r="DZ111" s="721"/>
    </row>
    <row r="112" spans="1:131" s="365" customFormat="1" ht="26.25" customHeight="1">
      <c r="A112" s="386" t="s">
        <v>156</v>
      </c>
      <c r="B112" s="409"/>
      <c r="C112" s="378" t="s">
        <v>472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2" t="s">
        <v>203</v>
      </c>
      <c r="BR112" s="640"/>
      <c r="BS112" s="640"/>
      <c r="BT112" s="640"/>
      <c r="BU112" s="640"/>
      <c r="BV112" s="640" t="s">
        <v>203</v>
      </c>
      <c r="BW112" s="640"/>
      <c r="BX112" s="640"/>
      <c r="BY112" s="640"/>
      <c r="BZ112" s="640"/>
      <c r="CA112" s="640" t="s">
        <v>203</v>
      </c>
      <c r="CB112" s="640"/>
      <c r="CC112" s="640"/>
      <c r="CD112" s="640"/>
      <c r="CE112" s="640"/>
      <c r="CF112" s="656" t="s">
        <v>203</v>
      </c>
      <c r="CG112" s="660"/>
      <c r="CH112" s="660"/>
      <c r="CI112" s="660"/>
      <c r="CJ112" s="660"/>
      <c r="CK112" s="672"/>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2" t="s">
        <v>203</v>
      </c>
      <c r="DH112" s="640"/>
      <c r="DI112" s="640"/>
      <c r="DJ112" s="640"/>
      <c r="DK112" s="640"/>
      <c r="DL112" s="640" t="s">
        <v>203</v>
      </c>
      <c r="DM112" s="640"/>
      <c r="DN112" s="640"/>
      <c r="DO112" s="640"/>
      <c r="DP112" s="640"/>
      <c r="DQ112" s="640" t="s">
        <v>203</v>
      </c>
      <c r="DR112" s="640"/>
      <c r="DS112" s="640"/>
      <c r="DT112" s="640"/>
      <c r="DU112" s="640"/>
      <c r="DV112" s="712" t="s">
        <v>203</v>
      </c>
      <c r="DW112" s="712"/>
      <c r="DX112" s="712"/>
      <c r="DY112" s="712"/>
      <c r="DZ112" s="721"/>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t="s">
        <v>203</v>
      </c>
      <c r="AB113" s="446"/>
      <c r="AC113" s="446"/>
      <c r="AD113" s="446"/>
      <c r="AE113" s="499"/>
      <c r="AF113" s="515" t="s">
        <v>203</v>
      </c>
      <c r="AG113" s="446"/>
      <c r="AH113" s="446"/>
      <c r="AI113" s="446"/>
      <c r="AJ113" s="499"/>
      <c r="AK113" s="515" t="s">
        <v>203</v>
      </c>
      <c r="AL113" s="446"/>
      <c r="AM113" s="446"/>
      <c r="AN113" s="446"/>
      <c r="AO113" s="499"/>
      <c r="AP113" s="539" t="s">
        <v>203</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2">
        <v>1687081</v>
      </c>
      <c r="BR113" s="640"/>
      <c r="BS113" s="640"/>
      <c r="BT113" s="640"/>
      <c r="BU113" s="640"/>
      <c r="BV113" s="640">
        <v>1480497</v>
      </c>
      <c r="BW113" s="640"/>
      <c r="BX113" s="640"/>
      <c r="BY113" s="640"/>
      <c r="BZ113" s="640"/>
      <c r="CA113" s="640">
        <v>1293202</v>
      </c>
      <c r="CB113" s="640"/>
      <c r="CC113" s="640"/>
      <c r="CD113" s="640"/>
      <c r="CE113" s="640"/>
      <c r="CF113" s="656">
        <v>57.9</v>
      </c>
      <c r="CG113" s="660"/>
      <c r="CH113" s="660"/>
      <c r="CI113" s="660"/>
      <c r="CJ113" s="660"/>
      <c r="CK113" s="672"/>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237215</v>
      </c>
      <c r="AB114" s="446"/>
      <c r="AC114" s="446"/>
      <c r="AD114" s="446"/>
      <c r="AE114" s="499"/>
      <c r="AF114" s="515">
        <v>232981</v>
      </c>
      <c r="AG114" s="446"/>
      <c r="AH114" s="446"/>
      <c r="AI114" s="446"/>
      <c r="AJ114" s="499"/>
      <c r="AK114" s="515">
        <v>236731</v>
      </c>
      <c r="AL114" s="446"/>
      <c r="AM114" s="446"/>
      <c r="AN114" s="446"/>
      <c r="AO114" s="499"/>
      <c r="AP114" s="539">
        <v>10.6</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2">
        <v>513984</v>
      </c>
      <c r="BR114" s="640"/>
      <c r="BS114" s="640"/>
      <c r="BT114" s="640"/>
      <c r="BU114" s="640"/>
      <c r="BV114" s="640">
        <v>548197</v>
      </c>
      <c r="BW114" s="640"/>
      <c r="BX114" s="640"/>
      <c r="BY114" s="640"/>
      <c r="BZ114" s="640"/>
      <c r="CA114" s="640">
        <v>557388</v>
      </c>
      <c r="CB114" s="640"/>
      <c r="CC114" s="640"/>
      <c r="CD114" s="640"/>
      <c r="CE114" s="640"/>
      <c r="CF114" s="656">
        <v>24.9</v>
      </c>
      <c r="CG114" s="660"/>
      <c r="CH114" s="660"/>
      <c r="CI114" s="660"/>
      <c r="CJ114" s="660"/>
      <c r="CK114" s="672"/>
      <c r="CL114" s="413"/>
      <c r="CM114" s="425" t="s">
        <v>153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1941</v>
      </c>
      <c r="AB115" s="446"/>
      <c r="AC115" s="446"/>
      <c r="AD115" s="446"/>
      <c r="AE115" s="499"/>
      <c r="AF115" s="515">
        <v>1848</v>
      </c>
      <c r="AG115" s="446"/>
      <c r="AH115" s="446"/>
      <c r="AI115" s="446"/>
      <c r="AJ115" s="499"/>
      <c r="AK115" s="515">
        <v>1653</v>
      </c>
      <c r="AL115" s="446"/>
      <c r="AM115" s="446"/>
      <c r="AN115" s="446"/>
      <c r="AO115" s="499"/>
      <c r="AP115" s="539">
        <v>0.1</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2">
        <v>4350</v>
      </c>
      <c r="BR115" s="640"/>
      <c r="BS115" s="640"/>
      <c r="BT115" s="640"/>
      <c r="BU115" s="640"/>
      <c r="BV115" s="640">
        <v>3625</v>
      </c>
      <c r="BW115" s="640"/>
      <c r="BX115" s="640"/>
      <c r="BY115" s="640"/>
      <c r="BZ115" s="640"/>
      <c r="CA115" s="640">
        <v>2900</v>
      </c>
      <c r="CB115" s="640"/>
      <c r="CC115" s="640"/>
      <c r="CD115" s="640"/>
      <c r="CE115" s="640"/>
      <c r="CF115" s="656">
        <v>0.1</v>
      </c>
      <c r="CG115" s="660"/>
      <c r="CH115" s="660"/>
      <c r="CI115" s="660"/>
      <c r="CJ115" s="660"/>
      <c r="CK115" s="672"/>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1" t="s">
        <v>226</v>
      </c>
      <c r="BA116" s="604"/>
      <c r="BB116" s="604"/>
      <c r="BC116" s="604"/>
      <c r="BD116" s="604"/>
      <c r="BE116" s="604"/>
      <c r="BF116" s="604"/>
      <c r="BG116" s="604"/>
      <c r="BH116" s="604"/>
      <c r="BI116" s="604"/>
      <c r="BJ116" s="604"/>
      <c r="BK116" s="604"/>
      <c r="BL116" s="604"/>
      <c r="BM116" s="604"/>
      <c r="BN116" s="604"/>
      <c r="BO116" s="604"/>
      <c r="BP116" s="627"/>
      <c r="BQ116" s="632" t="s">
        <v>203</v>
      </c>
      <c r="BR116" s="640"/>
      <c r="BS116" s="640"/>
      <c r="BT116" s="640"/>
      <c r="BU116" s="640"/>
      <c r="BV116" s="640" t="s">
        <v>203</v>
      </c>
      <c r="BW116" s="640"/>
      <c r="BX116" s="640"/>
      <c r="BY116" s="640"/>
      <c r="BZ116" s="640"/>
      <c r="CA116" s="640" t="s">
        <v>203</v>
      </c>
      <c r="CB116" s="640"/>
      <c r="CC116" s="640"/>
      <c r="CD116" s="640"/>
      <c r="CE116" s="640"/>
      <c r="CF116" s="656" t="s">
        <v>203</v>
      </c>
      <c r="CG116" s="660"/>
      <c r="CH116" s="660"/>
      <c r="CI116" s="660"/>
      <c r="CJ116" s="660"/>
      <c r="CK116" s="672"/>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568229</v>
      </c>
      <c r="AB117" s="488"/>
      <c r="AC117" s="488"/>
      <c r="AD117" s="488"/>
      <c r="AE117" s="500"/>
      <c r="AF117" s="516">
        <v>555087</v>
      </c>
      <c r="AG117" s="488"/>
      <c r="AH117" s="488"/>
      <c r="AI117" s="488"/>
      <c r="AJ117" s="500"/>
      <c r="AK117" s="516">
        <v>552153</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2" t="s">
        <v>203</v>
      </c>
      <c r="BR117" s="640"/>
      <c r="BS117" s="640"/>
      <c r="BT117" s="640"/>
      <c r="BU117" s="640"/>
      <c r="BV117" s="640" t="s">
        <v>203</v>
      </c>
      <c r="BW117" s="640"/>
      <c r="BX117" s="640"/>
      <c r="BY117" s="640"/>
      <c r="BZ117" s="640"/>
      <c r="CA117" s="640" t="s">
        <v>203</v>
      </c>
      <c r="CB117" s="640"/>
      <c r="CC117" s="640"/>
      <c r="CD117" s="640"/>
      <c r="CE117" s="640"/>
      <c r="CF117" s="656" t="s">
        <v>203</v>
      </c>
      <c r="CG117" s="660"/>
      <c r="CH117" s="660"/>
      <c r="CI117" s="660"/>
      <c r="CJ117" s="660"/>
      <c r="CK117" s="672"/>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468</v>
      </c>
      <c r="AG118" s="406"/>
      <c r="AH118" s="406"/>
      <c r="AI118" s="406"/>
      <c r="AJ118" s="469"/>
      <c r="AK118" s="480" t="s">
        <v>391</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3" t="s">
        <v>203</v>
      </c>
      <c r="BR118" s="641"/>
      <c r="BS118" s="641"/>
      <c r="BT118" s="641"/>
      <c r="BU118" s="641"/>
      <c r="BV118" s="641" t="s">
        <v>203</v>
      </c>
      <c r="BW118" s="641"/>
      <c r="BX118" s="641"/>
      <c r="BY118" s="641"/>
      <c r="BZ118" s="641"/>
      <c r="CA118" s="641" t="s">
        <v>203</v>
      </c>
      <c r="CB118" s="641"/>
      <c r="CC118" s="641"/>
      <c r="CD118" s="641"/>
      <c r="CE118" s="641"/>
      <c r="CF118" s="656" t="s">
        <v>203</v>
      </c>
      <c r="CG118" s="660"/>
      <c r="CH118" s="660"/>
      <c r="CI118" s="660"/>
      <c r="CJ118" s="660"/>
      <c r="CK118" s="672"/>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388</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2" t="s">
        <v>274</v>
      </c>
      <c r="BA119" s="602"/>
      <c r="BB119" s="602"/>
      <c r="BC119" s="602"/>
      <c r="BD119" s="602"/>
      <c r="BE119" s="602"/>
      <c r="BF119" s="602"/>
      <c r="BG119" s="602"/>
      <c r="BH119" s="602"/>
      <c r="BI119" s="602"/>
      <c r="BJ119" s="602"/>
      <c r="BK119" s="602"/>
      <c r="BL119" s="602"/>
      <c r="BM119" s="602"/>
      <c r="BN119" s="602"/>
      <c r="BO119" s="468" t="s">
        <v>172</v>
      </c>
      <c r="BP119" s="628"/>
      <c r="BQ119" s="633">
        <v>5030354</v>
      </c>
      <c r="BR119" s="641"/>
      <c r="BS119" s="641"/>
      <c r="BT119" s="641"/>
      <c r="BU119" s="641"/>
      <c r="BV119" s="641">
        <v>4730036</v>
      </c>
      <c r="BW119" s="641"/>
      <c r="BX119" s="641"/>
      <c r="BY119" s="641"/>
      <c r="BZ119" s="641"/>
      <c r="CA119" s="641">
        <v>4404466</v>
      </c>
      <c r="CB119" s="641"/>
      <c r="CC119" s="641"/>
      <c r="CD119" s="641"/>
      <c r="CE119" s="641"/>
      <c r="CF119" s="544"/>
      <c r="CG119" s="552"/>
      <c r="CH119" s="552"/>
      <c r="CI119" s="552"/>
      <c r="CJ119" s="668"/>
      <c r="CK119" s="673"/>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12334</v>
      </c>
      <c r="DH119" s="489"/>
      <c r="DI119" s="489"/>
      <c r="DJ119" s="489"/>
      <c r="DK119" s="501"/>
      <c r="DL119" s="517">
        <v>18567</v>
      </c>
      <c r="DM119" s="489"/>
      <c r="DN119" s="489"/>
      <c r="DO119" s="489"/>
      <c r="DP119" s="501"/>
      <c r="DQ119" s="517">
        <v>28342</v>
      </c>
      <c r="DR119" s="489"/>
      <c r="DS119" s="489"/>
      <c r="DT119" s="489"/>
      <c r="DU119" s="501"/>
      <c r="DV119" s="713">
        <v>1.3</v>
      </c>
      <c r="DW119" s="715"/>
      <c r="DX119" s="715"/>
      <c r="DY119" s="715"/>
      <c r="DZ119" s="722"/>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473</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1">
        <v>1286820</v>
      </c>
      <c r="BR120" s="639"/>
      <c r="BS120" s="639"/>
      <c r="BT120" s="639"/>
      <c r="BU120" s="639"/>
      <c r="BV120" s="639">
        <v>2001038</v>
      </c>
      <c r="BW120" s="639"/>
      <c r="BX120" s="639"/>
      <c r="BY120" s="639"/>
      <c r="BZ120" s="639"/>
      <c r="CA120" s="639">
        <v>2360455</v>
      </c>
      <c r="CB120" s="639"/>
      <c r="CC120" s="639"/>
      <c r="CD120" s="639"/>
      <c r="CE120" s="639"/>
      <c r="CF120" s="655">
        <v>105.6</v>
      </c>
      <c r="CG120" s="659"/>
      <c r="CH120" s="659"/>
      <c r="CI120" s="659"/>
      <c r="CJ120" s="659"/>
      <c r="CK120" s="674" t="s">
        <v>271</v>
      </c>
      <c r="CL120" s="684"/>
      <c r="CM120" s="684"/>
      <c r="CN120" s="684"/>
      <c r="CO120" s="687"/>
      <c r="CP120" s="691"/>
      <c r="CQ120" s="694"/>
      <c r="CR120" s="694"/>
      <c r="CS120" s="694"/>
      <c r="CT120" s="694"/>
      <c r="CU120" s="694"/>
      <c r="CV120" s="694"/>
      <c r="CW120" s="694"/>
      <c r="CX120" s="694"/>
      <c r="CY120" s="694"/>
      <c r="CZ120" s="694"/>
      <c r="DA120" s="694"/>
      <c r="DB120" s="694"/>
      <c r="DC120" s="694"/>
      <c r="DD120" s="694"/>
      <c r="DE120" s="694"/>
      <c r="DF120" s="697"/>
      <c r="DG120" s="631"/>
      <c r="DH120" s="639"/>
      <c r="DI120" s="639"/>
      <c r="DJ120" s="639"/>
      <c r="DK120" s="639"/>
      <c r="DL120" s="639"/>
      <c r="DM120" s="639"/>
      <c r="DN120" s="639"/>
      <c r="DO120" s="639"/>
      <c r="DP120" s="639"/>
      <c r="DQ120" s="639"/>
      <c r="DR120" s="639"/>
      <c r="DS120" s="639"/>
      <c r="DT120" s="639"/>
      <c r="DU120" s="639"/>
      <c r="DV120" s="711"/>
      <c r="DW120" s="711"/>
      <c r="DX120" s="711"/>
      <c r="DY120" s="711"/>
      <c r="DZ120" s="720"/>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392</v>
      </c>
      <c r="BA121" s="378"/>
      <c r="BB121" s="378"/>
      <c r="BC121" s="378"/>
      <c r="BD121" s="378"/>
      <c r="BE121" s="378"/>
      <c r="BF121" s="378"/>
      <c r="BG121" s="378"/>
      <c r="BH121" s="378"/>
      <c r="BI121" s="378"/>
      <c r="BJ121" s="378"/>
      <c r="BK121" s="378"/>
      <c r="BL121" s="378"/>
      <c r="BM121" s="378"/>
      <c r="BN121" s="378"/>
      <c r="BO121" s="378"/>
      <c r="BP121" s="472"/>
      <c r="BQ121" s="632">
        <v>9941</v>
      </c>
      <c r="BR121" s="640"/>
      <c r="BS121" s="640"/>
      <c r="BT121" s="640"/>
      <c r="BU121" s="640"/>
      <c r="BV121" s="640">
        <v>13176</v>
      </c>
      <c r="BW121" s="640"/>
      <c r="BX121" s="640"/>
      <c r="BY121" s="640"/>
      <c r="BZ121" s="640"/>
      <c r="CA121" s="640">
        <v>7517</v>
      </c>
      <c r="CB121" s="640"/>
      <c r="CC121" s="640"/>
      <c r="CD121" s="640"/>
      <c r="CE121" s="640"/>
      <c r="CF121" s="656">
        <v>0.3</v>
      </c>
      <c r="CG121" s="660"/>
      <c r="CH121" s="660"/>
      <c r="CI121" s="660"/>
      <c r="CJ121" s="660"/>
      <c r="CK121" s="675"/>
      <c r="CL121" s="685"/>
      <c r="CM121" s="685"/>
      <c r="CN121" s="685"/>
      <c r="CO121" s="688"/>
      <c r="CP121" s="692"/>
      <c r="CQ121" s="403"/>
      <c r="CR121" s="403"/>
      <c r="CS121" s="403"/>
      <c r="CT121" s="403"/>
      <c r="CU121" s="403"/>
      <c r="CV121" s="403"/>
      <c r="CW121" s="403"/>
      <c r="CX121" s="403"/>
      <c r="CY121" s="403"/>
      <c r="CZ121" s="403"/>
      <c r="DA121" s="403"/>
      <c r="DB121" s="403"/>
      <c r="DC121" s="403"/>
      <c r="DD121" s="403"/>
      <c r="DE121" s="403"/>
      <c r="DF121" s="698"/>
      <c r="DG121" s="632"/>
      <c r="DH121" s="640"/>
      <c r="DI121" s="640"/>
      <c r="DJ121" s="640"/>
      <c r="DK121" s="640"/>
      <c r="DL121" s="640"/>
      <c r="DM121" s="640"/>
      <c r="DN121" s="640"/>
      <c r="DO121" s="640"/>
      <c r="DP121" s="640"/>
      <c r="DQ121" s="640"/>
      <c r="DR121" s="640"/>
      <c r="DS121" s="640"/>
      <c r="DT121" s="640"/>
      <c r="DU121" s="640"/>
      <c r="DV121" s="712"/>
      <c r="DW121" s="712"/>
      <c r="DX121" s="712"/>
      <c r="DY121" s="712"/>
      <c r="DZ121" s="721"/>
    </row>
    <row r="122" spans="1:130" s="365" customFormat="1" ht="26.25" customHeight="1">
      <c r="A122" s="390"/>
      <c r="B122" s="413"/>
      <c r="C122" s="425"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3">
        <v>2862990</v>
      </c>
      <c r="BR122" s="641"/>
      <c r="BS122" s="641"/>
      <c r="BT122" s="641"/>
      <c r="BU122" s="641"/>
      <c r="BV122" s="641">
        <v>2744519</v>
      </c>
      <c r="BW122" s="641"/>
      <c r="BX122" s="641"/>
      <c r="BY122" s="641"/>
      <c r="BZ122" s="641"/>
      <c r="CA122" s="641">
        <v>2599904</v>
      </c>
      <c r="CB122" s="641"/>
      <c r="CC122" s="641"/>
      <c r="CD122" s="641"/>
      <c r="CE122" s="641"/>
      <c r="CF122" s="657">
        <v>116.3</v>
      </c>
      <c r="CG122" s="661"/>
      <c r="CH122" s="661"/>
      <c r="CI122" s="661"/>
      <c r="CJ122" s="661"/>
      <c r="CK122" s="675"/>
      <c r="CL122" s="685"/>
      <c r="CM122" s="685"/>
      <c r="CN122" s="685"/>
      <c r="CO122" s="688"/>
      <c r="CP122" s="692"/>
      <c r="CQ122" s="403"/>
      <c r="CR122" s="403"/>
      <c r="CS122" s="403"/>
      <c r="CT122" s="403"/>
      <c r="CU122" s="403"/>
      <c r="CV122" s="403"/>
      <c r="CW122" s="403"/>
      <c r="CX122" s="403"/>
      <c r="CY122" s="403"/>
      <c r="CZ122" s="403"/>
      <c r="DA122" s="403"/>
      <c r="DB122" s="403"/>
      <c r="DC122" s="403"/>
      <c r="DD122" s="403"/>
      <c r="DE122" s="403"/>
      <c r="DF122" s="698"/>
      <c r="DG122" s="632"/>
      <c r="DH122" s="640"/>
      <c r="DI122" s="640"/>
      <c r="DJ122" s="640"/>
      <c r="DK122" s="640"/>
      <c r="DL122" s="640"/>
      <c r="DM122" s="640"/>
      <c r="DN122" s="640"/>
      <c r="DO122" s="640"/>
      <c r="DP122" s="640"/>
      <c r="DQ122" s="640"/>
      <c r="DR122" s="640"/>
      <c r="DS122" s="640"/>
      <c r="DT122" s="640"/>
      <c r="DU122" s="640"/>
      <c r="DV122" s="712"/>
      <c r="DW122" s="712"/>
      <c r="DX122" s="712"/>
      <c r="DY122" s="712"/>
      <c r="DZ122" s="721"/>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2" t="s">
        <v>274</v>
      </c>
      <c r="BA123" s="602"/>
      <c r="BB123" s="602"/>
      <c r="BC123" s="602"/>
      <c r="BD123" s="602"/>
      <c r="BE123" s="602"/>
      <c r="BF123" s="602"/>
      <c r="BG123" s="602"/>
      <c r="BH123" s="602"/>
      <c r="BI123" s="602"/>
      <c r="BJ123" s="602"/>
      <c r="BK123" s="602"/>
      <c r="BL123" s="602"/>
      <c r="BM123" s="602"/>
      <c r="BN123" s="602"/>
      <c r="BO123" s="468" t="s">
        <v>223</v>
      </c>
      <c r="BP123" s="628"/>
      <c r="BQ123" s="634">
        <v>4159751</v>
      </c>
      <c r="BR123" s="642"/>
      <c r="BS123" s="642"/>
      <c r="BT123" s="642"/>
      <c r="BU123" s="642"/>
      <c r="BV123" s="642">
        <v>4758733</v>
      </c>
      <c r="BW123" s="642"/>
      <c r="BX123" s="642"/>
      <c r="BY123" s="642"/>
      <c r="BZ123" s="642"/>
      <c r="CA123" s="642">
        <v>4967876</v>
      </c>
      <c r="CB123" s="642"/>
      <c r="CC123" s="642"/>
      <c r="CD123" s="642"/>
      <c r="CE123" s="642"/>
      <c r="CF123" s="544"/>
      <c r="CG123" s="552"/>
      <c r="CH123" s="552"/>
      <c r="CI123" s="552"/>
      <c r="CJ123" s="668"/>
      <c r="CK123" s="675"/>
      <c r="CL123" s="685"/>
      <c r="CM123" s="685"/>
      <c r="CN123" s="685"/>
      <c r="CO123" s="688"/>
      <c r="CP123" s="692"/>
      <c r="CQ123" s="403"/>
      <c r="CR123" s="403"/>
      <c r="CS123" s="403"/>
      <c r="CT123" s="403"/>
      <c r="CU123" s="403"/>
      <c r="CV123" s="403"/>
      <c r="CW123" s="403"/>
      <c r="CX123" s="403"/>
      <c r="CY123" s="403"/>
      <c r="CZ123" s="403"/>
      <c r="DA123" s="403"/>
      <c r="DB123" s="403"/>
      <c r="DC123" s="403"/>
      <c r="DD123" s="403"/>
      <c r="DE123" s="403"/>
      <c r="DF123" s="698"/>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29"/>
      <c r="BQ124" s="635">
        <v>39.6</v>
      </c>
      <c r="BR124" s="643"/>
      <c r="BS124" s="643"/>
      <c r="BT124" s="643"/>
      <c r="BU124" s="643"/>
      <c r="BV124" s="643" t="s">
        <v>203</v>
      </c>
      <c r="BW124" s="643"/>
      <c r="BX124" s="643"/>
      <c r="BY124" s="643"/>
      <c r="BZ124" s="643"/>
      <c r="CA124" s="643" t="s">
        <v>203</v>
      </c>
      <c r="CB124" s="643"/>
      <c r="CC124" s="643"/>
      <c r="CD124" s="643"/>
      <c r="CE124" s="643"/>
      <c r="CF124" s="545"/>
      <c r="CG124" s="553"/>
      <c r="CH124" s="553"/>
      <c r="CI124" s="553"/>
      <c r="CJ124" s="669"/>
      <c r="CK124" s="676"/>
      <c r="CL124" s="676"/>
      <c r="CM124" s="676"/>
      <c r="CN124" s="676"/>
      <c r="CO124" s="689"/>
      <c r="CP124" s="692"/>
      <c r="CQ124" s="403"/>
      <c r="CR124" s="403"/>
      <c r="CS124" s="403"/>
      <c r="CT124" s="403"/>
      <c r="CU124" s="403"/>
      <c r="CV124" s="403"/>
      <c r="CW124" s="403"/>
      <c r="CX124" s="403"/>
      <c r="CY124" s="403"/>
      <c r="CZ124" s="403"/>
      <c r="DA124" s="403"/>
      <c r="DB124" s="403"/>
      <c r="DC124" s="403"/>
      <c r="DD124" s="403"/>
      <c r="DE124" s="403"/>
      <c r="DF124" s="698"/>
      <c r="DG124" s="484"/>
      <c r="DH124" s="489"/>
      <c r="DI124" s="489"/>
      <c r="DJ124" s="489"/>
      <c r="DK124" s="501"/>
      <c r="DL124" s="517"/>
      <c r="DM124" s="489"/>
      <c r="DN124" s="489"/>
      <c r="DO124" s="489"/>
      <c r="DP124" s="501"/>
      <c r="DQ124" s="517"/>
      <c r="DR124" s="489"/>
      <c r="DS124" s="489"/>
      <c r="DT124" s="489"/>
      <c r="DU124" s="501"/>
      <c r="DV124" s="713"/>
      <c r="DW124" s="715"/>
      <c r="DX124" s="715"/>
      <c r="DY124" s="715"/>
      <c r="DZ124" s="722"/>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486</v>
      </c>
      <c r="CL125" s="684"/>
      <c r="CM125" s="684"/>
      <c r="CN125" s="684"/>
      <c r="CO125" s="687"/>
      <c r="CP125" s="424" t="s">
        <v>142</v>
      </c>
      <c r="CQ125" s="407"/>
      <c r="CR125" s="407"/>
      <c r="CS125" s="407"/>
      <c r="CT125" s="407"/>
      <c r="CU125" s="407"/>
      <c r="CV125" s="407"/>
      <c r="CW125" s="407"/>
      <c r="CX125" s="407"/>
      <c r="CY125" s="407"/>
      <c r="CZ125" s="407"/>
      <c r="DA125" s="407"/>
      <c r="DB125" s="407"/>
      <c r="DC125" s="407"/>
      <c r="DD125" s="407"/>
      <c r="DE125" s="407"/>
      <c r="DF125" s="470"/>
      <c r="DG125" s="631" t="s">
        <v>203</v>
      </c>
      <c r="DH125" s="639"/>
      <c r="DI125" s="639"/>
      <c r="DJ125" s="639"/>
      <c r="DK125" s="639"/>
      <c r="DL125" s="639" t="s">
        <v>203</v>
      </c>
      <c r="DM125" s="639"/>
      <c r="DN125" s="639"/>
      <c r="DO125" s="639"/>
      <c r="DP125" s="639"/>
      <c r="DQ125" s="639" t="s">
        <v>203</v>
      </c>
      <c r="DR125" s="639"/>
      <c r="DS125" s="639"/>
      <c r="DT125" s="639"/>
      <c r="DU125" s="639"/>
      <c r="DV125" s="711" t="s">
        <v>203</v>
      </c>
      <c r="DW125" s="711"/>
      <c r="DX125" s="711"/>
      <c r="DY125" s="711"/>
      <c r="DZ125" s="720"/>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3"/>
      <c r="CE126" s="653"/>
      <c r="CF126" s="653"/>
      <c r="CG126" s="378"/>
      <c r="CH126" s="378"/>
      <c r="CI126" s="378"/>
      <c r="CJ126" s="670"/>
      <c r="CK126" s="678"/>
      <c r="CL126" s="685"/>
      <c r="CM126" s="685"/>
      <c r="CN126" s="685"/>
      <c r="CO126" s="688"/>
      <c r="CP126" s="425" t="s">
        <v>420</v>
      </c>
      <c r="CQ126" s="378"/>
      <c r="CR126" s="378"/>
      <c r="CS126" s="378"/>
      <c r="CT126" s="378"/>
      <c r="CU126" s="378"/>
      <c r="CV126" s="378"/>
      <c r="CW126" s="378"/>
      <c r="CX126" s="378"/>
      <c r="CY126" s="378"/>
      <c r="CZ126" s="378"/>
      <c r="DA126" s="378"/>
      <c r="DB126" s="378"/>
      <c r="DC126" s="378"/>
      <c r="DD126" s="378"/>
      <c r="DE126" s="378"/>
      <c r="DF126" s="472"/>
      <c r="DG126" s="632" t="s">
        <v>203</v>
      </c>
      <c r="DH126" s="640"/>
      <c r="DI126" s="640"/>
      <c r="DJ126" s="640"/>
      <c r="DK126" s="640"/>
      <c r="DL126" s="640" t="s">
        <v>203</v>
      </c>
      <c r="DM126" s="640"/>
      <c r="DN126" s="640"/>
      <c r="DO126" s="640"/>
      <c r="DP126" s="640"/>
      <c r="DQ126" s="640" t="s">
        <v>203</v>
      </c>
      <c r="DR126" s="640"/>
      <c r="DS126" s="640"/>
      <c r="DT126" s="640"/>
      <c r="DU126" s="640"/>
      <c r="DV126" s="712" t="s">
        <v>203</v>
      </c>
      <c r="DW126" s="712"/>
      <c r="DX126" s="712"/>
      <c r="DY126" s="712"/>
      <c r="DZ126" s="721"/>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1941</v>
      </c>
      <c r="AB127" s="446"/>
      <c r="AC127" s="446"/>
      <c r="AD127" s="446"/>
      <c r="AE127" s="499"/>
      <c r="AF127" s="515">
        <v>1848</v>
      </c>
      <c r="AG127" s="446"/>
      <c r="AH127" s="446"/>
      <c r="AI127" s="446"/>
      <c r="AJ127" s="499"/>
      <c r="AK127" s="515">
        <v>1653</v>
      </c>
      <c r="AL127" s="446"/>
      <c r="AM127" s="446"/>
      <c r="AN127" s="446"/>
      <c r="AO127" s="499"/>
      <c r="AP127" s="539">
        <v>0.1</v>
      </c>
      <c r="AQ127" s="547"/>
      <c r="AR127" s="547"/>
      <c r="AS127" s="547"/>
      <c r="AT127" s="557"/>
      <c r="AU127" s="378"/>
      <c r="AV127" s="378"/>
      <c r="AW127" s="378"/>
      <c r="AX127" s="584" t="s">
        <v>489</v>
      </c>
      <c r="AY127" s="593"/>
      <c r="AZ127" s="593"/>
      <c r="BA127" s="593"/>
      <c r="BB127" s="593"/>
      <c r="BC127" s="593"/>
      <c r="BD127" s="593"/>
      <c r="BE127" s="609"/>
      <c r="BF127" s="611" t="s">
        <v>442</v>
      </c>
      <c r="BG127" s="593"/>
      <c r="BH127" s="593"/>
      <c r="BI127" s="593"/>
      <c r="BJ127" s="593"/>
      <c r="BK127" s="593"/>
      <c r="BL127" s="609"/>
      <c r="BM127" s="611" t="s">
        <v>421</v>
      </c>
      <c r="BN127" s="593"/>
      <c r="BO127" s="593"/>
      <c r="BP127" s="593"/>
      <c r="BQ127" s="593"/>
      <c r="BR127" s="593"/>
      <c r="BS127" s="609"/>
      <c r="BT127" s="611" t="s">
        <v>413</v>
      </c>
      <c r="BU127" s="593"/>
      <c r="BV127" s="593"/>
      <c r="BW127" s="593"/>
      <c r="BX127" s="593"/>
      <c r="BY127" s="593"/>
      <c r="BZ127" s="648"/>
      <c r="CA127" s="378"/>
      <c r="CB127" s="378"/>
      <c r="CC127" s="378"/>
      <c r="CD127" s="653"/>
      <c r="CE127" s="653"/>
      <c r="CF127" s="653"/>
      <c r="CG127" s="378"/>
      <c r="CH127" s="378"/>
      <c r="CI127" s="378"/>
      <c r="CJ127" s="670"/>
      <c r="CK127" s="678"/>
      <c r="CL127" s="685"/>
      <c r="CM127" s="685"/>
      <c r="CN127" s="685"/>
      <c r="CO127" s="688"/>
      <c r="CP127" s="425" t="s">
        <v>448</v>
      </c>
      <c r="CQ127" s="378"/>
      <c r="CR127" s="378"/>
      <c r="CS127" s="378"/>
      <c r="CT127" s="378"/>
      <c r="CU127" s="378"/>
      <c r="CV127" s="378"/>
      <c r="CW127" s="378"/>
      <c r="CX127" s="378"/>
      <c r="CY127" s="378"/>
      <c r="CZ127" s="378"/>
      <c r="DA127" s="378"/>
      <c r="DB127" s="378"/>
      <c r="DC127" s="378"/>
      <c r="DD127" s="378"/>
      <c r="DE127" s="378"/>
      <c r="DF127" s="472"/>
      <c r="DG127" s="632" t="s">
        <v>203</v>
      </c>
      <c r="DH127" s="640"/>
      <c r="DI127" s="640"/>
      <c r="DJ127" s="640"/>
      <c r="DK127" s="640"/>
      <c r="DL127" s="640" t="s">
        <v>203</v>
      </c>
      <c r="DM127" s="640"/>
      <c r="DN127" s="640"/>
      <c r="DO127" s="640"/>
      <c r="DP127" s="640"/>
      <c r="DQ127" s="640" t="s">
        <v>203</v>
      </c>
      <c r="DR127" s="640"/>
      <c r="DS127" s="640"/>
      <c r="DT127" s="640"/>
      <c r="DU127" s="640"/>
      <c r="DV127" s="712" t="s">
        <v>203</v>
      </c>
      <c r="DW127" s="712"/>
      <c r="DX127" s="712"/>
      <c r="DY127" s="712"/>
      <c r="DZ127" s="721"/>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1823</v>
      </c>
      <c r="AB128" s="487"/>
      <c r="AC128" s="487"/>
      <c r="AD128" s="487"/>
      <c r="AE128" s="498"/>
      <c r="AF128" s="514">
        <v>1930</v>
      </c>
      <c r="AG128" s="487"/>
      <c r="AH128" s="487"/>
      <c r="AI128" s="487"/>
      <c r="AJ128" s="498"/>
      <c r="AK128" s="514" t="s">
        <v>203</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2" t="s">
        <v>203</v>
      </c>
      <c r="BG128" s="616"/>
      <c r="BH128" s="616"/>
      <c r="BI128" s="616"/>
      <c r="BJ128" s="616"/>
      <c r="BK128" s="616"/>
      <c r="BL128" s="622"/>
      <c r="BM128" s="612">
        <v>15</v>
      </c>
      <c r="BN128" s="616"/>
      <c r="BO128" s="616"/>
      <c r="BP128" s="616"/>
      <c r="BQ128" s="616"/>
      <c r="BR128" s="616"/>
      <c r="BS128" s="622"/>
      <c r="BT128" s="612">
        <v>20</v>
      </c>
      <c r="BU128" s="616"/>
      <c r="BV128" s="616"/>
      <c r="BW128" s="616"/>
      <c r="BX128" s="616"/>
      <c r="BY128" s="616"/>
      <c r="BZ128" s="649"/>
      <c r="CA128" s="653"/>
      <c r="CB128" s="653"/>
      <c r="CC128" s="653"/>
      <c r="CD128" s="653"/>
      <c r="CE128" s="653"/>
      <c r="CF128" s="653"/>
      <c r="CG128" s="378"/>
      <c r="CH128" s="378"/>
      <c r="CI128" s="378"/>
      <c r="CJ128" s="670"/>
      <c r="CK128" s="679"/>
      <c r="CL128" s="686"/>
      <c r="CM128" s="686"/>
      <c r="CN128" s="686"/>
      <c r="CO128" s="690"/>
      <c r="CP128" s="693" t="s">
        <v>403</v>
      </c>
      <c r="CQ128" s="381"/>
      <c r="CR128" s="381"/>
      <c r="CS128" s="381"/>
      <c r="CT128" s="381"/>
      <c r="CU128" s="381"/>
      <c r="CV128" s="381"/>
      <c r="CW128" s="381"/>
      <c r="CX128" s="381"/>
      <c r="CY128" s="381"/>
      <c r="CZ128" s="381"/>
      <c r="DA128" s="381"/>
      <c r="DB128" s="381"/>
      <c r="DC128" s="381"/>
      <c r="DD128" s="381"/>
      <c r="DE128" s="381"/>
      <c r="DF128" s="610"/>
      <c r="DG128" s="701">
        <v>4350</v>
      </c>
      <c r="DH128" s="704"/>
      <c r="DI128" s="704"/>
      <c r="DJ128" s="704"/>
      <c r="DK128" s="704"/>
      <c r="DL128" s="704">
        <v>3625</v>
      </c>
      <c r="DM128" s="704"/>
      <c r="DN128" s="704"/>
      <c r="DO128" s="704"/>
      <c r="DP128" s="704"/>
      <c r="DQ128" s="704">
        <v>2900</v>
      </c>
      <c r="DR128" s="704"/>
      <c r="DS128" s="704"/>
      <c r="DT128" s="704"/>
      <c r="DU128" s="704"/>
      <c r="DV128" s="714">
        <v>0.1</v>
      </c>
      <c r="DW128" s="714"/>
      <c r="DX128" s="714"/>
      <c r="DY128" s="714"/>
      <c r="DZ128" s="723"/>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2518904</v>
      </c>
      <c r="AB129" s="446"/>
      <c r="AC129" s="446"/>
      <c r="AD129" s="446"/>
      <c r="AE129" s="499"/>
      <c r="AF129" s="515">
        <v>2518817</v>
      </c>
      <c r="AG129" s="446"/>
      <c r="AH129" s="446"/>
      <c r="AI129" s="446"/>
      <c r="AJ129" s="499"/>
      <c r="AK129" s="515">
        <v>2530452</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3" t="s">
        <v>203</v>
      </c>
      <c r="BG129" s="617"/>
      <c r="BH129" s="617"/>
      <c r="BI129" s="617"/>
      <c r="BJ129" s="617"/>
      <c r="BK129" s="617"/>
      <c r="BL129" s="623"/>
      <c r="BM129" s="613">
        <v>20</v>
      </c>
      <c r="BN129" s="617"/>
      <c r="BO129" s="617"/>
      <c r="BP129" s="617"/>
      <c r="BQ129" s="617"/>
      <c r="BR129" s="617"/>
      <c r="BS129" s="623"/>
      <c r="BT129" s="613">
        <v>30</v>
      </c>
      <c r="BU129" s="617"/>
      <c r="BV129" s="617"/>
      <c r="BW129" s="617"/>
      <c r="BX129" s="617"/>
      <c r="BY129" s="617"/>
      <c r="BZ129" s="650"/>
      <c r="CA129" s="626"/>
      <c r="CB129" s="626"/>
      <c r="CC129" s="626"/>
      <c r="CD129" s="626"/>
      <c r="CE129" s="626"/>
      <c r="CF129" s="626"/>
      <c r="CG129" s="626"/>
      <c r="CH129" s="626"/>
      <c r="CI129" s="626"/>
      <c r="CJ129" s="626"/>
      <c r="CK129" s="626"/>
      <c r="CL129" s="626"/>
      <c r="CM129" s="626"/>
      <c r="CN129" s="626"/>
      <c r="CO129" s="626"/>
      <c r="CP129" s="626"/>
      <c r="CQ129" s="626"/>
      <c r="CR129" s="626"/>
      <c r="CS129" s="626"/>
      <c r="CT129" s="626"/>
      <c r="CU129" s="626"/>
      <c r="CV129" s="626"/>
      <c r="CW129" s="626"/>
      <c r="CX129" s="626"/>
      <c r="CY129" s="626"/>
      <c r="CZ129" s="626"/>
      <c r="DA129" s="626"/>
      <c r="DB129" s="626"/>
      <c r="DC129" s="626"/>
      <c r="DD129" s="626"/>
      <c r="DE129" s="626"/>
      <c r="DF129" s="626"/>
      <c r="DG129" s="626"/>
      <c r="DH129" s="626"/>
      <c r="DI129" s="626"/>
      <c r="DJ129" s="626"/>
      <c r="DK129" s="626"/>
      <c r="DL129" s="626"/>
      <c r="DM129" s="626"/>
      <c r="DN129" s="626"/>
      <c r="DO129" s="626"/>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321126</v>
      </c>
      <c r="AB130" s="446"/>
      <c r="AC130" s="446"/>
      <c r="AD130" s="446"/>
      <c r="AE130" s="499"/>
      <c r="AF130" s="515">
        <v>304681</v>
      </c>
      <c r="AG130" s="446"/>
      <c r="AH130" s="446"/>
      <c r="AI130" s="446"/>
      <c r="AJ130" s="499"/>
      <c r="AK130" s="515">
        <v>295583</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4">
        <v>11.2</v>
      </c>
      <c r="BG130" s="619"/>
      <c r="BH130" s="619"/>
      <c r="BI130" s="619"/>
      <c r="BJ130" s="619"/>
      <c r="BK130" s="619"/>
      <c r="BL130" s="624"/>
      <c r="BM130" s="614">
        <v>25</v>
      </c>
      <c r="BN130" s="619"/>
      <c r="BO130" s="619"/>
      <c r="BP130" s="619"/>
      <c r="BQ130" s="619"/>
      <c r="BR130" s="619"/>
      <c r="BS130" s="624"/>
      <c r="BT130" s="614">
        <v>35</v>
      </c>
      <c r="BU130" s="619"/>
      <c r="BV130" s="619"/>
      <c r="BW130" s="619"/>
      <c r="BX130" s="619"/>
      <c r="BY130" s="619"/>
      <c r="BZ130" s="651"/>
      <c r="CA130" s="626"/>
      <c r="CB130" s="626"/>
      <c r="CC130" s="626"/>
      <c r="CD130" s="626"/>
      <c r="CE130" s="626"/>
      <c r="CF130" s="626"/>
      <c r="CG130" s="626"/>
      <c r="CH130" s="626"/>
      <c r="CI130" s="626"/>
      <c r="CJ130" s="626"/>
      <c r="CK130" s="626"/>
      <c r="CL130" s="626"/>
      <c r="CM130" s="626"/>
      <c r="CN130" s="626"/>
      <c r="CO130" s="626"/>
      <c r="CP130" s="626"/>
      <c r="CQ130" s="626"/>
      <c r="CR130" s="626"/>
      <c r="CS130" s="626"/>
      <c r="CT130" s="626"/>
      <c r="CU130" s="626"/>
      <c r="CV130" s="626"/>
      <c r="CW130" s="626"/>
      <c r="CX130" s="626"/>
      <c r="CY130" s="626"/>
      <c r="CZ130" s="626"/>
      <c r="DA130" s="626"/>
      <c r="DB130" s="626"/>
      <c r="DC130" s="626"/>
      <c r="DD130" s="626"/>
      <c r="DE130" s="626"/>
      <c r="DF130" s="626"/>
      <c r="DG130" s="626"/>
      <c r="DH130" s="626"/>
      <c r="DI130" s="626"/>
      <c r="DJ130" s="626"/>
      <c r="DK130" s="626"/>
      <c r="DL130" s="626"/>
      <c r="DM130" s="626"/>
      <c r="DN130" s="626"/>
      <c r="DO130" s="626"/>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2197778</v>
      </c>
      <c r="AB131" s="489"/>
      <c r="AC131" s="489"/>
      <c r="AD131" s="489"/>
      <c r="AE131" s="501"/>
      <c r="AF131" s="517">
        <v>2214136</v>
      </c>
      <c r="AG131" s="489"/>
      <c r="AH131" s="489"/>
      <c r="AI131" s="489"/>
      <c r="AJ131" s="501"/>
      <c r="AK131" s="517">
        <v>2234869</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0"/>
      <c r="BF131" s="615" t="s">
        <v>203</v>
      </c>
      <c r="BG131" s="618"/>
      <c r="BH131" s="618"/>
      <c r="BI131" s="618"/>
      <c r="BJ131" s="618"/>
      <c r="BK131" s="618"/>
      <c r="BL131" s="625"/>
      <c r="BM131" s="615">
        <v>350</v>
      </c>
      <c r="BN131" s="618"/>
      <c r="BO131" s="618"/>
      <c r="BP131" s="618"/>
      <c r="BQ131" s="618"/>
      <c r="BR131" s="618"/>
      <c r="BS131" s="625"/>
      <c r="BT131" s="646"/>
      <c r="BU131" s="647"/>
      <c r="BV131" s="647"/>
      <c r="BW131" s="647"/>
      <c r="BX131" s="647"/>
      <c r="BY131" s="647"/>
      <c r="BZ131" s="652"/>
      <c r="CA131" s="626"/>
      <c r="CB131" s="626"/>
      <c r="CC131" s="626"/>
      <c r="CD131" s="626"/>
      <c r="CE131" s="626"/>
      <c r="CF131" s="626"/>
      <c r="CG131" s="626"/>
      <c r="CH131" s="626"/>
      <c r="CI131" s="626"/>
      <c r="CJ131" s="626"/>
      <c r="CK131" s="626"/>
      <c r="CL131" s="626"/>
      <c r="CM131" s="626"/>
      <c r="CN131" s="626"/>
      <c r="CO131" s="626"/>
      <c r="CP131" s="626"/>
      <c r="CQ131" s="626"/>
      <c r="CR131" s="626"/>
      <c r="CS131" s="626"/>
      <c r="CT131" s="626"/>
      <c r="CU131" s="626"/>
      <c r="CV131" s="626"/>
      <c r="CW131" s="626"/>
      <c r="CX131" s="626"/>
      <c r="CY131" s="626"/>
      <c r="CZ131" s="626"/>
      <c r="DA131" s="626"/>
      <c r="DB131" s="626"/>
      <c r="DC131" s="626"/>
      <c r="DD131" s="626"/>
      <c r="DE131" s="626"/>
      <c r="DF131" s="626"/>
      <c r="DG131" s="626"/>
      <c r="DH131" s="626"/>
      <c r="DI131" s="626"/>
      <c r="DJ131" s="626"/>
      <c r="DK131" s="626"/>
      <c r="DL131" s="626"/>
      <c r="DM131" s="626"/>
      <c r="DN131" s="626"/>
      <c r="DO131" s="626"/>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11.160362879999999</v>
      </c>
      <c r="AB132" s="490"/>
      <c r="AC132" s="490"/>
      <c r="AD132" s="490"/>
      <c r="AE132" s="502"/>
      <c r="AF132" s="518">
        <v>11.222255540000001</v>
      </c>
      <c r="AG132" s="490"/>
      <c r="AH132" s="490"/>
      <c r="AI132" s="490"/>
      <c r="AJ132" s="502"/>
      <c r="AK132" s="518">
        <v>11.48031495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6"/>
      <c r="CB132" s="626"/>
      <c r="CC132" s="626"/>
      <c r="CD132" s="626"/>
      <c r="CE132" s="626"/>
      <c r="CF132" s="626"/>
      <c r="CG132" s="626"/>
      <c r="CH132" s="626"/>
      <c r="CI132" s="626"/>
      <c r="CJ132" s="626"/>
      <c r="CK132" s="626"/>
      <c r="CL132" s="626"/>
      <c r="CM132" s="626"/>
      <c r="CN132" s="626"/>
      <c r="CO132" s="626"/>
      <c r="CP132" s="626"/>
      <c r="CQ132" s="626"/>
      <c r="CR132" s="626"/>
      <c r="CS132" s="626"/>
      <c r="CT132" s="626"/>
      <c r="CU132" s="626"/>
      <c r="CV132" s="626"/>
      <c r="CW132" s="626"/>
      <c r="CX132" s="626"/>
      <c r="CY132" s="626"/>
      <c r="CZ132" s="626"/>
      <c r="DA132" s="626"/>
      <c r="DB132" s="626"/>
      <c r="DC132" s="626"/>
      <c r="DD132" s="626"/>
      <c r="DE132" s="626"/>
      <c r="DF132" s="626"/>
      <c r="DG132" s="626"/>
      <c r="DH132" s="626"/>
      <c r="DI132" s="626"/>
      <c r="DJ132" s="626"/>
      <c r="DK132" s="626"/>
      <c r="DL132" s="626"/>
      <c r="DM132" s="626"/>
      <c r="DN132" s="626"/>
      <c r="DO132" s="626"/>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12.1</v>
      </c>
      <c r="AB133" s="491"/>
      <c r="AC133" s="491"/>
      <c r="AD133" s="491"/>
      <c r="AE133" s="503"/>
      <c r="AF133" s="486">
        <v>11.4</v>
      </c>
      <c r="AG133" s="491"/>
      <c r="AH133" s="491"/>
      <c r="AI133" s="491"/>
      <c r="AJ133" s="503"/>
      <c r="AK133" s="486">
        <v>11.2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6"/>
      <c r="BO133" s="626"/>
      <c r="BP133" s="626"/>
      <c r="BQ133" s="626"/>
      <c r="BR133" s="626"/>
      <c r="BS133" s="626"/>
      <c r="BT133" s="626"/>
      <c r="BU133" s="626"/>
      <c r="BV133" s="626"/>
      <c r="BW133" s="626"/>
      <c r="BX133" s="626"/>
      <c r="BY133" s="626"/>
      <c r="BZ133" s="626"/>
      <c r="CA133" s="626"/>
      <c r="CB133" s="626"/>
      <c r="CC133" s="626"/>
      <c r="CD133" s="626"/>
      <c r="CE133" s="626"/>
      <c r="CF133" s="626"/>
      <c r="CG133" s="626"/>
      <c r="CH133" s="626"/>
      <c r="CI133" s="626"/>
      <c r="CJ133" s="626"/>
      <c r="CK133" s="626"/>
      <c r="CL133" s="626"/>
      <c r="CM133" s="626"/>
      <c r="CN133" s="626"/>
      <c r="CO133" s="626"/>
      <c r="CP133" s="626"/>
      <c r="CQ133" s="626"/>
      <c r="CR133" s="626"/>
      <c r="CS133" s="626"/>
      <c r="CT133" s="626"/>
      <c r="CU133" s="626"/>
      <c r="CV133" s="626"/>
      <c r="CW133" s="626"/>
      <c r="CX133" s="626"/>
      <c r="CY133" s="626"/>
      <c r="CZ133" s="626"/>
      <c r="DA133" s="626"/>
      <c r="DB133" s="626"/>
      <c r="DC133" s="626"/>
      <c r="DD133" s="626"/>
      <c r="DE133" s="626"/>
      <c r="DF133" s="626"/>
      <c r="DG133" s="626"/>
      <c r="DH133" s="626"/>
      <c r="DI133" s="626"/>
      <c r="DJ133" s="626"/>
      <c r="DK133" s="626"/>
      <c r="DL133" s="626"/>
      <c r="DM133" s="626"/>
      <c r="DN133" s="626"/>
      <c r="DO133" s="626"/>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6"/>
      <c r="BO134" s="626"/>
      <c r="BP134" s="626"/>
      <c r="BQ134" s="626"/>
      <c r="BR134" s="626"/>
      <c r="BS134" s="626"/>
      <c r="BT134" s="626"/>
      <c r="BU134" s="626"/>
      <c r="BV134" s="626"/>
      <c r="BW134" s="626"/>
      <c r="BX134" s="626"/>
      <c r="BY134" s="626"/>
      <c r="BZ134" s="626"/>
      <c r="CA134" s="626"/>
      <c r="CB134" s="626"/>
      <c r="CC134" s="626"/>
      <c r="CD134" s="626"/>
      <c r="CE134" s="626"/>
      <c r="CF134" s="626"/>
      <c r="CG134" s="626"/>
      <c r="CH134" s="626"/>
      <c r="CI134" s="626"/>
      <c r="CJ134" s="626"/>
      <c r="CK134" s="626"/>
      <c r="CL134" s="626"/>
      <c r="CM134" s="626"/>
      <c r="CN134" s="626"/>
      <c r="CO134" s="626"/>
      <c r="CP134" s="626"/>
      <c r="CQ134" s="626"/>
      <c r="CR134" s="626"/>
      <c r="CS134" s="626"/>
      <c r="CT134" s="626"/>
      <c r="CU134" s="626"/>
      <c r="CV134" s="626"/>
      <c r="CW134" s="626"/>
      <c r="CX134" s="626"/>
      <c r="CY134" s="626"/>
      <c r="CZ134" s="626"/>
      <c r="DA134" s="626"/>
      <c r="DB134" s="626"/>
      <c r="DC134" s="626"/>
      <c r="DD134" s="626"/>
      <c r="DE134" s="626"/>
      <c r="DF134" s="626"/>
      <c r="DG134" s="626"/>
      <c r="DH134" s="626"/>
      <c r="DI134" s="626"/>
      <c r="DJ134" s="626"/>
      <c r="DK134" s="626"/>
      <c r="DL134" s="626"/>
      <c r="DM134" s="626"/>
      <c r="DN134" s="626"/>
      <c r="DO134" s="626"/>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5S9+YZaSqmyMefPhDihOXOMS3wO6zOywQowCW+vVUAkLEPcSgnpzCF+FNYBW6rEAEsV28LV6vQ9+st7E7iAGw==" saltValue="yBgp+tFg3VpDQeL6eUj6S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39"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90" zoomScaleNormal="85" zoomScaleSheetLayoutView="90" workbookViewId="0">
      <selection activeCell="AY18" sqref="AY18:BM18"/>
    </sheetView>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row r="3" spans="1:120"/>
    <row r="4" spans="1:120"/>
    <row r="5" spans="1:120"/>
    <row r="6" spans="1:120"/>
    <row r="7" spans="1:120"/>
    <row r="8" spans="1:120"/>
    <row r="9" spans="1:120"/>
    <row r="10" spans="1:120"/>
    <row r="11" spans="1:120"/>
    <row r="12" spans="1:120"/>
    <row r="13" spans="1:120"/>
    <row r="14" spans="1:120"/>
    <row r="15" spans="1:120"/>
    <row r="16" spans="1:120">
      <c r="DP16" s="725"/>
    </row>
    <row r="17" spans="119:120">
      <c r="DP17" s="725"/>
    </row>
    <row r="18" spans="119:120"/>
    <row r="19" spans="119:120"/>
    <row r="20" spans="119:120">
      <c r="DO20" s="725"/>
      <c r="DP20" s="725"/>
    </row>
    <row r="21" spans="119:120">
      <c r="DP21" s="725"/>
    </row>
    <row r="22" spans="119:120"/>
    <row r="23" spans="119:120">
      <c r="DO23" s="725"/>
      <c r="DP23" s="725"/>
    </row>
    <row r="24" spans="119:120">
      <c r="DP24" s="725"/>
    </row>
    <row r="25" spans="119:120">
      <c r="DP25" s="725"/>
    </row>
    <row r="26" spans="119:120">
      <c r="DO26" s="725"/>
      <c r="DP26" s="725"/>
    </row>
    <row r="27" spans="119:120"/>
    <row r="28" spans="119:120">
      <c r="DO28" s="725"/>
      <c r="DP28" s="725"/>
    </row>
    <row r="29" spans="119:120">
      <c r="DP29" s="725"/>
    </row>
    <row r="30" spans="119:120"/>
    <row r="31" spans="119:120">
      <c r="DO31" s="725"/>
      <c r="DP31" s="725"/>
    </row>
    <row r="32" spans="119:120"/>
    <row r="33" spans="98:120">
      <c r="DO33" s="725"/>
      <c r="DP33" s="725"/>
    </row>
    <row r="34" spans="98:120">
      <c r="DM34" s="725"/>
    </row>
    <row r="35" spans="98:120">
      <c r="CT35" s="725"/>
      <c r="CU35" s="725"/>
      <c r="CV35" s="725"/>
      <c r="CY35" s="725"/>
      <c r="CZ35" s="725"/>
      <c r="DA35" s="725"/>
      <c r="DD35" s="725"/>
      <c r="DE35" s="725"/>
      <c r="DF35" s="725"/>
      <c r="DI35" s="725"/>
      <c r="DJ35" s="725"/>
      <c r="DK35" s="725"/>
      <c r="DM35" s="725"/>
      <c r="DN35" s="725"/>
      <c r="DO35" s="725"/>
      <c r="DP35" s="725"/>
    </row>
    <row r="36" spans="98:120"/>
    <row r="37" spans="98:120">
      <c r="CW37" s="725"/>
      <c r="DB37" s="725"/>
      <c r="DG37" s="725"/>
      <c r="DL37" s="725"/>
      <c r="DP37" s="725"/>
    </row>
    <row r="38" spans="98:120">
      <c r="CT38" s="725"/>
      <c r="CU38" s="725"/>
      <c r="CV38" s="725"/>
      <c r="CW38" s="725"/>
      <c r="CY38" s="725"/>
      <c r="CZ38" s="725"/>
      <c r="DA38" s="725"/>
      <c r="DB38" s="725"/>
      <c r="DD38" s="725"/>
      <c r="DE38" s="725"/>
      <c r="DF38" s="725"/>
      <c r="DG38" s="725"/>
      <c r="DI38" s="725"/>
      <c r="DJ38" s="725"/>
      <c r="DK38" s="725"/>
      <c r="DL38" s="725"/>
      <c r="DN38" s="725"/>
      <c r="DO38" s="725"/>
      <c r="DP38" s="725"/>
    </row>
    <row r="39" spans="98:120"/>
    <row r="40" spans="98:120"/>
    <row r="41" spans="98:120"/>
    <row r="42" spans="98:120"/>
    <row r="43" spans="98:120"/>
    <row r="44" spans="98:120"/>
    <row r="45" spans="98:120"/>
    <row r="46" spans="98:120"/>
    <row r="47" spans="98:120"/>
    <row r="48" spans="98:120"/>
    <row r="49" spans="22:120">
      <c r="DN49" s="725"/>
      <c r="DO49" s="725"/>
      <c r="DP49" s="72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5"/>
      <c r="CS63" s="725"/>
      <c r="CX63" s="725"/>
      <c r="DC63" s="725"/>
      <c r="DH63" s="725"/>
    </row>
    <row r="64" spans="22:120">
      <c r="V64" s="725"/>
    </row>
    <row r="65" spans="15:120">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c r="Q66" s="725"/>
      <c r="S66" s="725"/>
      <c r="U66" s="725"/>
      <c r="DM66" s="725"/>
    </row>
    <row r="67" spans="15:120">
      <c r="O67" s="725"/>
      <c r="P67" s="725"/>
      <c r="R67" s="725"/>
      <c r="T67" s="725"/>
      <c r="Y67" s="725"/>
      <c r="CT67" s="725"/>
      <c r="CV67" s="725"/>
      <c r="CW67" s="725"/>
      <c r="CY67" s="725"/>
      <c r="DA67" s="725"/>
      <c r="DB67" s="725"/>
      <c r="DD67" s="725"/>
      <c r="DF67" s="725"/>
      <c r="DG67" s="725"/>
      <c r="DI67" s="725"/>
      <c r="DK67" s="725"/>
      <c r="DL67" s="725"/>
      <c r="DN67" s="725"/>
      <c r="DO67" s="725"/>
      <c r="DP67" s="725"/>
    </row>
    <row r="68" spans="15:120"/>
    <row r="69" spans="15:120"/>
    <row r="70" spans="15:120"/>
    <row r="71" spans="15:120"/>
    <row r="72" spans="15:120">
      <c r="DP72" s="725"/>
    </row>
    <row r="73" spans="15:120">
      <c r="DP73" s="72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5"/>
      <c r="CX96" s="725"/>
      <c r="DC96" s="725"/>
      <c r="DH96" s="725"/>
    </row>
    <row r="97" spans="24:120">
      <c r="CS97" s="725"/>
      <c r="CX97" s="725"/>
      <c r="DC97" s="725"/>
      <c r="DH97" s="725"/>
      <c r="DP97" s="724" t="s">
        <v>100</v>
      </c>
    </row>
    <row r="98" spans="24:120" hidden="1">
      <c r="CS98" s="725"/>
      <c r="CX98" s="725"/>
      <c r="DC98" s="725"/>
      <c r="DH98" s="725"/>
    </row>
    <row r="99" spans="24:120"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idden="1">
      <c r="CT103" s="725"/>
      <c r="CV103" s="725"/>
      <c r="CW103" s="725"/>
      <c r="CY103" s="725"/>
      <c r="DA103" s="725"/>
      <c r="DB103" s="725"/>
      <c r="DD103" s="725"/>
      <c r="DF103" s="725"/>
      <c r="DG103" s="725"/>
      <c r="DI103" s="725"/>
      <c r="DK103" s="725"/>
      <c r="DL103" s="725"/>
      <c r="DM103" s="725"/>
      <c r="DN103" s="725"/>
      <c r="DO103" s="725"/>
      <c r="DP103" s="725"/>
    </row>
    <row r="104" spans="24:120" hidden="1">
      <c r="CV104" s="725"/>
      <c r="CW104" s="725"/>
      <c r="DA104" s="725"/>
      <c r="DB104" s="725"/>
      <c r="DF104" s="725"/>
      <c r="DG104" s="725"/>
      <c r="DK104" s="725"/>
      <c r="DL104" s="725"/>
      <c r="DN104" s="725"/>
      <c r="DO104" s="725"/>
      <c r="DP104" s="725"/>
    </row>
    <row r="105" spans="24:120" ht="12.75" hidden="1" customHeight="1"/>
  </sheetData>
  <sheetProtection algorithmName="SHA-512" hashValue="OWAD8+eh+fWkIB3wzvTwfeGiwFHKRbiBQHUsCu2M+H/3MePrCAqZ/dfxv9ivcsVvpQpbNxi11pJF5zS05EBrCQ==" saltValue="3yUOQkwS/rVEIb+IXOM+sA==" spinCount="100000" sheet="1" objects="1" scenarios="1"/>
  <phoneticPr fontId="6"/>
  <printOptions horizontalCentered="1"/>
  <pageMargins left="0" right="0" top="0.39370078740157483" bottom="0.39370078740157483" header="0.19685039370078741" footer="0.19685039370078741"/>
  <pageSetup paperSize="8" scale="65"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28" zoomScale="70" zoomScaleNormal="70" zoomScaleSheetLayoutView="55" workbookViewId="0">
      <selection activeCell="AY18" sqref="AY18:BM18"/>
    </sheetView>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jXixcfwPCqgXd72vgbLHacGnbU2CQ2Ftt3mpo8JhfZAzIlwlEOS0W3661TcbBGCHKvKv2fijK9JOlwrnN9JXg==" saltValue="ePM9XqFwccXoCv7K5jIGig==" spinCount="100000" sheet="1" objects="1" scenarios="1"/>
  <phoneticPr fontId="6"/>
  <printOptions horizontalCentered="1"/>
  <pageMargins left="0" right="0" top="0.39370078740157483" bottom="0.39370078740157483" header="0.19685039370078741" footer="0.19685039370078741"/>
  <pageSetup paperSize="8" scale="70"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1" zoomScale="80" zoomScaleSheetLayoutView="80" workbookViewId="0">
      <selection activeCell="AY18" sqref="AY18:BM18"/>
    </sheetView>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c r="AS1" s="738"/>
      <c r="AT1" s="738"/>
    </row>
    <row r="2" spans="1:46">
      <c r="AS2" s="738"/>
      <c r="AT2" s="738"/>
    </row>
    <row r="3" spans="1:46">
      <c r="AS3" s="738"/>
      <c r="AT3" s="738"/>
    </row>
    <row r="4" spans="1:46">
      <c r="AS4" s="738"/>
      <c r="AT4" s="738"/>
    </row>
    <row r="5" spans="1:46" ht="17.25">
      <c r="A5" s="729" t="s">
        <v>494</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334</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87</v>
      </c>
      <c r="AP7" s="796"/>
      <c r="AQ7" s="807" t="s">
        <v>495</v>
      </c>
      <c r="AR7" s="821"/>
    </row>
    <row r="8" spans="1:46">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496</v>
      </c>
      <c r="AQ8" s="808" t="s">
        <v>497</v>
      </c>
      <c r="AR8" s="822" t="s">
        <v>423</v>
      </c>
    </row>
    <row r="9" spans="1:46">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498</v>
      </c>
      <c r="AL9" s="756"/>
      <c r="AM9" s="756"/>
      <c r="AN9" s="773"/>
      <c r="AO9" s="786">
        <v>628840</v>
      </c>
      <c r="AP9" s="786">
        <v>96507</v>
      </c>
      <c r="AQ9" s="809">
        <v>143407</v>
      </c>
      <c r="AR9" s="823">
        <v>-32.700000000000003</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210</v>
      </c>
      <c r="AL10" s="756"/>
      <c r="AM10" s="756"/>
      <c r="AN10" s="773"/>
      <c r="AO10" s="787">
        <v>147298</v>
      </c>
      <c r="AP10" s="787">
        <v>22606</v>
      </c>
      <c r="AQ10" s="810">
        <v>20271</v>
      </c>
      <c r="AR10" s="824">
        <v>11.5</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401</v>
      </c>
      <c r="AL11" s="756"/>
      <c r="AM11" s="756"/>
      <c r="AN11" s="773"/>
      <c r="AO11" s="787">
        <v>27869</v>
      </c>
      <c r="AP11" s="787">
        <v>4277</v>
      </c>
      <c r="AQ11" s="810">
        <v>1412</v>
      </c>
      <c r="AR11" s="824">
        <v>202.9</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133</v>
      </c>
      <c r="AL12" s="756"/>
      <c r="AM12" s="756"/>
      <c r="AN12" s="773"/>
      <c r="AO12" s="787" t="s">
        <v>203</v>
      </c>
      <c r="AP12" s="787" t="s">
        <v>203</v>
      </c>
      <c r="AQ12" s="810" t="s">
        <v>203</v>
      </c>
      <c r="AR12" s="824" t="s">
        <v>203</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499</v>
      </c>
      <c r="AL13" s="756"/>
      <c r="AM13" s="756"/>
      <c r="AN13" s="773"/>
      <c r="AO13" s="787">
        <v>39114</v>
      </c>
      <c r="AP13" s="787">
        <v>6003</v>
      </c>
      <c r="AQ13" s="810">
        <v>5234</v>
      </c>
      <c r="AR13" s="824">
        <v>14.7</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500</v>
      </c>
      <c r="AL14" s="756"/>
      <c r="AM14" s="756"/>
      <c r="AN14" s="773"/>
      <c r="AO14" s="787" t="s">
        <v>203</v>
      </c>
      <c r="AP14" s="787" t="s">
        <v>203</v>
      </c>
      <c r="AQ14" s="810">
        <v>3337</v>
      </c>
      <c r="AR14" s="824" t="s">
        <v>203</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311</v>
      </c>
      <c r="AL15" s="757"/>
      <c r="AM15" s="757"/>
      <c r="AN15" s="774"/>
      <c r="AO15" s="787">
        <v>-36706</v>
      </c>
      <c r="AP15" s="787">
        <v>-5633</v>
      </c>
      <c r="AQ15" s="810">
        <v>-9830</v>
      </c>
      <c r="AR15" s="824">
        <v>-42.7</v>
      </c>
    </row>
    <row r="16" spans="1:46">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274</v>
      </c>
      <c r="AL16" s="757"/>
      <c r="AM16" s="757"/>
      <c r="AN16" s="774"/>
      <c r="AO16" s="787">
        <v>806415</v>
      </c>
      <c r="AP16" s="787">
        <v>123759</v>
      </c>
      <c r="AQ16" s="810">
        <v>163831</v>
      </c>
      <c r="AR16" s="824">
        <v>-24.5</v>
      </c>
    </row>
    <row r="17" spans="1:46">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191</v>
      </c>
      <c r="AL19" s="738"/>
      <c r="AM19" s="738"/>
      <c r="AN19" s="738"/>
      <c r="AO19" s="738"/>
      <c r="AP19" s="738"/>
      <c r="AQ19" s="738"/>
      <c r="AR19" s="738"/>
    </row>
    <row r="20" spans="1:46">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501</v>
      </c>
      <c r="AP20" s="798" t="s">
        <v>339</v>
      </c>
      <c r="AQ20" s="811" t="s">
        <v>40</v>
      </c>
      <c r="AR20" s="825"/>
    </row>
    <row r="21" spans="1:46" s="728" customFormat="1">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502</v>
      </c>
      <c r="AL21" s="759"/>
      <c r="AM21" s="759"/>
      <c r="AN21" s="776"/>
      <c r="AO21" s="789">
        <v>10.59</v>
      </c>
      <c r="AP21" s="799">
        <v>14.18</v>
      </c>
      <c r="AQ21" s="812">
        <v>-3.59</v>
      </c>
      <c r="AR21" s="739"/>
      <c r="AS21" s="831"/>
      <c r="AT21" s="730"/>
    </row>
    <row r="22" spans="1:46" s="728" customFormat="1">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503</v>
      </c>
      <c r="AL22" s="759"/>
      <c r="AM22" s="759"/>
      <c r="AN22" s="776"/>
      <c r="AO22" s="790">
        <v>94</v>
      </c>
      <c r="AP22" s="800">
        <v>95.4</v>
      </c>
      <c r="AQ22" s="813">
        <v>-1.4</v>
      </c>
      <c r="AR22" s="801"/>
      <c r="AS22" s="831"/>
      <c r="AT22" s="730"/>
    </row>
    <row r="23" spans="1:46" s="728" customFormat="1">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c r="A26" s="732" t="s">
        <v>504</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c r="A27" s="733"/>
      <c r="AO27" s="738"/>
      <c r="AP27" s="738"/>
      <c r="AQ27" s="738"/>
      <c r="AR27" s="738"/>
      <c r="AS27" s="738"/>
      <c r="AT27" s="738"/>
    </row>
    <row r="28" spans="1:46" ht="17.25">
      <c r="A28" s="729" t="s">
        <v>263</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120</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87</v>
      </c>
      <c r="AP30" s="796"/>
      <c r="AQ30" s="807" t="s">
        <v>495</v>
      </c>
      <c r="AR30" s="821"/>
    </row>
    <row r="31" spans="1:46">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496</v>
      </c>
      <c r="AQ31" s="808" t="s">
        <v>497</v>
      </c>
      <c r="AR31" s="822" t="s">
        <v>423</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506</v>
      </c>
      <c r="AL32" s="760"/>
      <c r="AM32" s="760"/>
      <c r="AN32" s="777"/>
      <c r="AO32" s="787">
        <v>313769</v>
      </c>
      <c r="AP32" s="787">
        <v>48154</v>
      </c>
      <c r="AQ32" s="814">
        <v>86321</v>
      </c>
      <c r="AR32" s="824">
        <v>-44.2</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507</v>
      </c>
      <c r="AL33" s="760"/>
      <c r="AM33" s="760"/>
      <c r="AN33" s="777"/>
      <c r="AO33" s="787" t="s">
        <v>203</v>
      </c>
      <c r="AP33" s="787" t="s">
        <v>203</v>
      </c>
      <c r="AQ33" s="814" t="s">
        <v>203</v>
      </c>
      <c r="AR33" s="824" t="s">
        <v>203</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509</v>
      </c>
      <c r="AL34" s="760"/>
      <c r="AM34" s="760"/>
      <c r="AN34" s="777"/>
      <c r="AO34" s="787" t="s">
        <v>203</v>
      </c>
      <c r="AP34" s="787" t="s">
        <v>203</v>
      </c>
      <c r="AQ34" s="814" t="s">
        <v>203</v>
      </c>
      <c r="AR34" s="824" t="s">
        <v>203</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510</v>
      </c>
      <c r="AL35" s="760"/>
      <c r="AM35" s="760"/>
      <c r="AN35" s="777"/>
      <c r="AO35" s="787" t="s">
        <v>203</v>
      </c>
      <c r="AP35" s="787" t="s">
        <v>203</v>
      </c>
      <c r="AQ35" s="814">
        <v>18581</v>
      </c>
      <c r="AR35" s="824" t="s">
        <v>203</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34</v>
      </c>
      <c r="AL36" s="760"/>
      <c r="AM36" s="760"/>
      <c r="AN36" s="777"/>
      <c r="AO36" s="787">
        <v>236731</v>
      </c>
      <c r="AP36" s="787">
        <v>36331</v>
      </c>
      <c r="AQ36" s="814">
        <v>4521</v>
      </c>
      <c r="AR36" s="824">
        <v>703.6</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351</v>
      </c>
      <c r="AL37" s="760"/>
      <c r="AM37" s="760"/>
      <c r="AN37" s="777"/>
      <c r="AO37" s="787">
        <v>1653</v>
      </c>
      <c r="AP37" s="787">
        <v>254</v>
      </c>
      <c r="AQ37" s="814">
        <v>983</v>
      </c>
      <c r="AR37" s="824">
        <v>-74.2</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511</v>
      </c>
      <c r="AL38" s="761"/>
      <c r="AM38" s="761"/>
      <c r="AN38" s="778"/>
      <c r="AO38" s="791" t="s">
        <v>203</v>
      </c>
      <c r="AP38" s="791" t="s">
        <v>203</v>
      </c>
      <c r="AQ38" s="815">
        <v>20</v>
      </c>
      <c r="AR38" s="813" t="s">
        <v>203</v>
      </c>
      <c r="AS38" s="834"/>
    </row>
    <row r="39" spans="1:46">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85</v>
      </c>
      <c r="AL39" s="761"/>
      <c r="AM39" s="761"/>
      <c r="AN39" s="778"/>
      <c r="AO39" s="787" t="s">
        <v>203</v>
      </c>
      <c r="AP39" s="787" t="s">
        <v>203</v>
      </c>
      <c r="AQ39" s="814">
        <v>-4212</v>
      </c>
      <c r="AR39" s="824" t="s">
        <v>203</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512</v>
      </c>
      <c r="AL40" s="760"/>
      <c r="AM40" s="760"/>
      <c r="AN40" s="777"/>
      <c r="AO40" s="787">
        <v>-295583</v>
      </c>
      <c r="AP40" s="787">
        <v>-45363</v>
      </c>
      <c r="AQ40" s="814">
        <v>-70783</v>
      </c>
      <c r="AR40" s="824">
        <v>-35.9</v>
      </c>
      <c r="AS40" s="834"/>
    </row>
    <row r="41" spans="1:46">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389</v>
      </c>
      <c r="AL41" s="762"/>
      <c r="AM41" s="762"/>
      <c r="AN41" s="779"/>
      <c r="AO41" s="787">
        <v>256570</v>
      </c>
      <c r="AP41" s="787">
        <v>39375</v>
      </c>
      <c r="AQ41" s="814">
        <v>35432</v>
      </c>
      <c r="AR41" s="824">
        <v>11.1</v>
      </c>
      <c r="AS41" s="834"/>
    </row>
    <row r="42" spans="1:46">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513</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514</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87</v>
      </c>
      <c r="AN49" s="780" t="s">
        <v>443</v>
      </c>
      <c r="AO49" s="792"/>
      <c r="AP49" s="792"/>
      <c r="AQ49" s="792"/>
      <c r="AR49" s="826"/>
    </row>
    <row r="50" spans="1:44">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487</v>
      </c>
      <c r="AO50" s="793" t="s">
        <v>488</v>
      </c>
      <c r="AP50" s="804" t="s">
        <v>515</v>
      </c>
      <c r="AQ50" s="817" t="s">
        <v>384</v>
      </c>
      <c r="AR50" s="827" t="s">
        <v>516</v>
      </c>
    </row>
    <row r="51" spans="1:44">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517</v>
      </c>
      <c r="AL51" s="763"/>
      <c r="AM51" s="769">
        <v>126986</v>
      </c>
      <c r="AN51" s="782">
        <v>18084</v>
      </c>
      <c r="AO51" s="794">
        <v>-53.4</v>
      </c>
      <c r="AP51" s="805">
        <v>145139</v>
      </c>
      <c r="AQ51" s="818">
        <v>19.5</v>
      </c>
      <c r="AR51" s="828">
        <v>-72.900000000000006</v>
      </c>
    </row>
    <row r="52" spans="1:44">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276</v>
      </c>
      <c r="AM52" s="770">
        <v>93468</v>
      </c>
      <c r="AN52" s="783">
        <v>13311</v>
      </c>
      <c r="AO52" s="795">
        <v>-21.8</v>
      </c>
      <c r="AP52" s="806">
        <v>83762</v>
      </c>
      <c r="AQ52" s="819">
        <v>33.1</v>
      </c>
      <c r="AR52" s="829">
        <v>-54.9</v>
      </c>
    </row>
    <row r="53" spans="1:44">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475</v>
      </c>
      <c r="AL53" s="763"/>
      <c r="AM53" s="769">
        <v>202259</v>
      </c>
      <c r="AN53" s="782">
        <v>29385</v>
      </c>
      <c r="AO53" s="794">
        <v>62.5</v>
      </c>
      <c r="AP53" s="805">
        <v>125391</v>
      </c>
      <c r="AQ53" s="818">
        <v>-13.6</v>
      </c>
      <c r="AR53" s="828">
        <v>76.099999999999994</v>
      </c>
    </row>
    <row r="54" spans="1:44">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276</v>
      </c>
      <c r="AM54" s="770">
        <v>145341</v>
      </c>
      <c r="AN54" s="783">
        <v>21116</v>
      </c>
      <c r="AO54" s="795">
        <v>58.6</v>
      </c>
      <c r="AP54" s="806">
        <v>68516</v>
      </c>
      <c r="AQ54" s="819">
        <v>-18.2</v>
      </c>
      <c r="AR54" s="829">
        <v>76.8</v>
      </c>
    </row>
    <row r="55" spans="1:44">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320</v>
      </c>
      <c r="AL55" s="763"/>
      <c r="AM55" s="769">
        <v>122916</v>
      </c>
      <c r="AN55" s="782">
        <v>18215</v>
      </c>
      <c r="AO55" s="794">
        <v>-38</v>
      </c>
      <c r="AP55" s="805">
        <v>138402</v>
      </c>
      <c r="AQ55" s="818">
        <v>10.4</v>
      </c>
      <c r="AR55" s="828">
        <v>-48.4</v>
      </c>
    </row>
    <row r="56" spans="1:44">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276</v>
      </c>
      <c r="AM56" s="770">
        <v>80542</v>
      </c>
      <c r="AN56" s="783">
        <v>11936</v>
      </c>
      <c r="AO56" s="795">
        <v>-43.5</v>
      </c>
      <c r="AP56" s="806">
        <v>70652</v>
      </c>
      <c r="AQ56" s="819">
        <v>3.1</v>
      </c>
      <c r="AR56" s="829">
        <v>-46.6</v>
      </c>
    </row>
    <row r="57" spans="1:44">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138</v>
      </c>
      <c r="AL57" s="763"/>
      <c r="AM57" s="769">
        <v>170236</v>
      </c>
      <c r="AN57" s="782">
        <v>25561</v>
      </c>
      <c r="AO57" s="794">
        <v>40.299999999999997</v>
      </c>
      <c r="AP57" s="805">
        <v>146367</v>
      </c>
      <c r="AQ57" s="818">
        <v>5.8</v>
      </c>
      <c r="AR57" s="828">
        <v>34.5</v>
      </c>
    </row>
    <row r="58" spans="1:44">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276</v>
      </c>
      <c r="AM58" s="770">
        <v>113082</v>
      </c>
      <c r="AN58" s="783">
        <v>16979</v>
      </c>
      <c r="AO58" s="795">
        <v>42.3</v>
      </c>
      <c r="AP58" s="806">
        <v>79441</v>
      </c>
      <c r="AQ58" s="819">
        <v>12.4</v>
      </c>
      <c r="AR58" s="829">
        <v>29.9</v>
      </c>
    </row>
    <row r="59" spans="1:44">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519</v>
      </c>
      <c r="AL59" s="763"/>
      <c r="AM59" s="769">
        <v>180706</v>
      </c>
      <c r="AN59" s="782">
        <v>27733</v>
      </c>
      <c r="AO59" s="794">
        <v>8.5</v>
      </c>
      <c r="AP59" s="805">
        <v>165181</v>
      </c>
      <c r="AQ59" s="818">
        <v>12.9</v>
      </c>
      <c r="AR59" s="828">
        <v>-4.4000000000000004</v>
      </c>
    </row>
    <row r="60" spans="1:44">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276</v>
      </c>
      <c r="AM60" s="770">
        <v>104855</v>
      </c>
      <c r="AN60" s="783">
        <v>16092</v>
      </c>
      <c r="AO60" s="795">
        <v>-5.2</v>
      </c>
      <c r="AP60" s="806">
        <v>82246</v>
      </c>
      <c r="AQ60" s="819">
        <v>3.5</v>
      </c>
      <c r="AR60" s="829">
        <v>-8.6999999999999993</v>
      </c>
    </row>
    <row r="61" spans="1:44">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520</v>
      </c>
      <c r="AL61" s="766"/>
      <c r="AM61" s="769">
        <v>160621</v>
      </c>
      <c r="AN61" s="782">
        <v>23796</v>
      </c>
      <c r="AO61" s="794">
        <v>4</v>
      </c>
      <c r="AP61" s="805">
        <v>144096</v>
      </c>
      <c r="AQ61" s="820">
        <v>7</v>
      </c>
      <c r="AR61" s="828">
        <v>-3</v>
      </c>
    </row>
    <row r="62" spans="1:44">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276</v>
      </c>
      <c r="AM62" s="770">
        <v>107458</v>
      </c>
      <c r="AN62" s="783">
        <v>15887</v>
      </c>
      <c r="AO62" s="795">
        <v>6.1</v>
      </c>
      <c r="AP62" s="806">
        <v>76923</v>
      </c>
      <c r="AQ62" s="819">
        <v>6.8</v>
      </c>
      <c r="AR62" s="829">
        <v>-0.7</v>
      </c>
    </row>
    <row r="63" spans="1:44">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idden="1">
      <c r="AK70" s="738"/>
      <c r="AL70" s="738"/>
      <c r="AM70" s="738"/>
      <c r="AN70" s="738"/>
      <c r="AO70" s="738"/>
      <c r="AP70" s="738"/>
      <c r="AQ70" s="738"/>
      <c r="AR70" s="738"/>
    </row>
    <row r="71" spans="1:46" hidden="1">
      <c r="AK71" s="738"/>
      <c r="AL71" s="738"/>
      <c r="AM71" s="738"/>
      <c r="AN71" s="738"/>
      <c r="AO71" s="738"/>
      <c r="AP71" s="738"/>
      <c r="AQ71" s="738"/>
      <c r="AR71" s="738"/>
    </row>
    <row r="72" spans="1:46" hidden="1">
      <c r="AK72" s="738"/>
      <c r="AL72" s="738"/>
      <c r="AM72" s="738"/>
      <c r="AN72" s="738"/>
      <c r="AO72" s="738"/>
      <c r="AP72" s="738"/>
      <c r="AQ72" s="738"/>
      <c r="AR72" s="738"/>
    </row>
    <row r="73" spans="1:46" hidden="1">
      <c r="AK73" s="738"/>
      <c r="AL73" s="738"/>
      <c r="AM73" s="738"/>
      <c r="AN73" s="738"/>
      <c r="AO73" s="738"/>
      <c r="AP73" s="738"/>
      <c r="AQ73" s="738"/>
      <c r="AR73" s="738"/>
    </row>
  </sheetData>
  <sheetProtection algorithmName="SHA-512" hashValue="xjFYLX3UCeBaekjwzDDt57fEXpqkHtFd/Hw2tmAK0qXH/MyugA34ctgbRJDXzkd0WGDfHjYwPDdeK4iLm9mF7g==" saltValue="h2cDlpDpmmDgroiuSQDAF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8" scale="86"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61" zoomScale="80" zoomScaleNormal="80" zoomScaleSheetLayoutView="55" workbookViewId="0">
      <selection activeCell="AY18" sqref="AY18:BM18"/>
    </sheetView>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c r="B2" s="725"/>
      <c r="DG2" s="725"/>
    </row>
    <row r="3" spans="2:1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row r="5" spans="2:125"/>
    <row r="6" spans="2:125"/>
    <row r="7" spans="2:125"/>
    <row r="8" spans="2:125"/>
    <row r="9" spans="2:125">
      <c r="DU9" s="725"/>
    </row>
    <row r="10" spans="2:125"/>
    <row r="11" spans="2:125"/>
    <row r="12" spans="2:125"/>
    <row r="13" spans="2:125"/>
    <row r="14" spans="2:125"/>
    <row r="15" spans="2:125"/>
    <row r="16" spans="2:125"/>
    <row r="17" spans="125:125">
      <c r="DU17" s="725"/>
    </row>
    <row r="18" spans="125:125"/>
    <row r="19" spans="125:125"/>
    <row r="20" spans="125:125">
      <c r="DU20" s="725"/>
    </row>
    <row r="21" spans="125:125">
      <c r="DU21" s="725"/>
    </row>
    <row r="22" spans="125:125"/>
    <row r="23" spans="125:125"/>
    <row r="24" spans="125:125"/>
    <row r="25" spans="125:125"/>
    <row r="26" spans="125:125"/>
    <row r="27" spans="125:125"/>
    <row r="28" spans="125:125">
      <c r="DU28" s="725"/>
    </row>
    <row r="29" spans="125:125"/>
    <row r="30" spans="125:125"/>
    <row r="31" spans="125:125"/>
    <row r="32" spans="125:125"/>
    <row r="33" spans="2:125">
      <c r="B33" s="725"/>
      <c r="G33" s="725"/>
      <c r="I33" s="725"/>
    </row>
    <row r="34" spans="2:125">
      <c r="C34" s="725"/>
      <c r="P34" s="725"/>
      <c r="DE34" s="725"/>
      <c r="DH34" s="725"/>
    </row>
    <row r="35" spans="2:125">
      <c r="D35" s="725"/>
      <c r="E35" s="725"/>
      <c r="DG35" s="725"/>
      <c r="DJ35" s="725"/>
      <c r="DP35" s="725"/>
      <c r="DQ35" s="725"/>
      <c r="DR35" s="725"/>
      <c r="DS35" s="725"/>
      <c r="DT35" s="725"/>
      <c r="DU35" s="725"/>
    </row>
    <row r="36" spans="2:125">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c r="DU37" s="725"/>
    </row>
    <row r="38" spans="2:125">
      <c r="DT38" s="725"/>
      <c r="DU38" s="725"/>
    </row>
    <row r="39" spans="2:125"/>
    <row r="40" spans="2:125">
      <c r="DH40" s="725"/>
    </row>
    <row r="41" spans="2:125">
      <c r="DE41" s="725"/>
    </row>
    <row r="42" spans="2:125">
      <c r="DG42" s="725"/>
      <c r="DJ42" s="725"/>
    </row>
    <row r="43" spans="2:1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c r="DU44" s="725"/>
    </row>
    <row r="45" spans="2:125"/>
    <row r="46" spans="2:125"/>
    <row r="47" spans="2:125"/>
    <row r="48" spans="2:125">
      <c r="DT48" s="725"/>
      <c r="DU48" s="725"/>
    </row>
    <row r="49" spans="120:125">
      <c r="DU49" s="725"/>
    </row>
    <row r="50" spans="120:125">
      <c r="DU50" s="725"/>
    </row>
    <row r="51" spans="120:125">
      <c r="DP51" s="725"/>
      <c r="DQ51" s="725"/>
      <c r="DR51" s="725"/>
      <c r="DS51" s="725"/>
      <c r="DT51" s="725"/>
      <c r="DU51" s="725"/>
    </row>
    <row r="52" spans="120:125"/>
    <row r="53" spans="120:125"/>
    <row r="54" spans="120:125">
      <c r="DU54" s="725"/>
    </row>
    <row r="55" spans="120:125"/>
    <row r="56" spans="120:125"/>
    <row r="57" spans="120:125"/>
    <row r="58" spans="120:125">
      <c r="DU58" s="725"/>
    </row>
    <row r="59" spans="120:125"/>
    <row r="60" spans="120:125"/>
    <row r="61" spans="120:125"/>
    <row r="62" spans="120:125"/>
    <row r="63" spans="120:125">
      <c r="DU63" s="725"/>
    </row>
    <row r="64" spans="120:125">
      <c r="DT64" s="725"/>
      <c r="DU64" s="725"/>
    </row>
    <row r="65" spans="123:125"/>
    <row r="66" spans="123:125"/>
    <row r="67" spans="123:125"/>
    <row r="68" spans="123:125"/>
    <row r="69" spans="123:125">
      <c r="DS69" s="725"/>
      <c r="DT69" s="725"/>
      <c r="DU69" s="725"/>
    </row>
    <row r="70" spans="123:125"/>
    <row r="71" spans="123:125"/>
    <row r="72" spans="123:125"/>
    <row r="73" spans="123:125"/>
    <row r="74" spans="123:125"/>
    <row r="75" spans="123:125"/>
    <row r="76" spans="123:125"/>
    <row r="77" spans="123:125"/>
    <row r="78" spans="123:125"/>
    <row r="79" spans="123:125"/>
    <row r="80" spans="123:125"/>
    <row r="81" spans="116:125"/>
    <row r="82" spans="116:125">
      <c r="DL82" s="725"/>
    </row>
    <row r="83" spans="116:125">
      <c r="DM83" s="725"/>
      <c r="DN83" s="725"/>
      <c r="DO83" s="725"/>
      <c r="DP83" s="725"/>
      <c r="DQ83" s="725"/>
      <c r="DR83" s="725"/>
      <c r="DS83" s="725"/>
      <c r="DT83" s="725"/>
      <c r="DU83" s="725"/>
    </row>
    <row r="84" spans="116:125"/>
    <row r="85" spans="116:125"/>
    <row r="86" spans="116:125"/>
    <row r="87" spans="116:125"/>
    <row r="88" spans="116:125">
      <c r="DU88" s="725"/>
    </row>
    <row r="89" spans="116:125"/>
    <row r="90" spans="116:125"/>
    <row r="91" spans="116:125"/>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100</v>
      </c>
    </row>
    <row r="120" spans="125:125" ht="13.5" hidden="1" customHeight="1"/>
    <row r="121" spans="125:125" ht="13.5" hidden="1" customHeight="1">
      <c r="DU121" s="725"/>
    </row>
  </sheetData>
  <sheetProtection algorithmName="SHA-512" hashValue="ApyLpVOLKog8eNSG7BsAZ0cLI+As8ZXgyrKjAnsEMxoIxbR/RM1hlfTctVI+N74z8Nsd7ff5lWef7cwl6f3h2g==" saltValue="/011hHlYXBCQYtsgTR/6iA=="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3" zoomScale="90" zoomScaleNormal="90" zoomScaleSheetLayoutView="55" workbookViewId="0">
      <selection activeCell="AY18" sqref="AY18:BM18"/>
    </sheetView>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c r="B2" s="725"/>
      <c r="T2" s="725"/>
    </row>
    <row r="3" spans="1:125">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5"/>
      <c r="G33" s="725"/>
      <c r="I33" s="725"/>
    </row>
    <row r="34" spans="2:125">
      <c r="C34" s="725"/>
      <c r="P34" s="725"/>
      <c r="R34" s="725"/>
      <c r="U34" s="725"/>
    </row>
    <row r="35" spans="2:125">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c r="F36" s="725"/>
      <c r="H36" s="725"/>
      <c r="J36" s="725"/>
      <c r="K36" s="725"/>
      <c r="L36" s="725"/>
      <c r="M36" s="725"/>
      <c r="N36" s="725"/>
      <c r="O36" s="725"/>
      <c r="Q36" s="725"/>
      <c r="S36" s="725"/>
      <c r="V36" s="725"/>
    </row>
    <row r="37" spans="2:125"/>
    <row r="38" spans="2:125"/>
    <row r="39" spans="2:125"/>
    <row r="40" spans="2:125">
      <c r="U40" s="725"/>
    </row>
    <row r="41" spans="2:125">
      <c r="R41" s="725"/>
    </row>
    <row r="42" spans="2:125">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c r="Q43" s="725"/>
      <c r="S43" s="725"/>
      <c r="V43" s="72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100</v>
      </c>
    </row>
  </sheetData>
  <sheetProtection algorithmName="SHA-512" hashValue="bXIIycxhK2qsHPY/5QQ480H0XtyBL0mDNWr6sc4Hs+KnLGw/fkEYHJdjyrVsDxN38+GGX8E/TCKN3m+0eQ6gQA==" saltValue="yi/keXWqRYM8vE2JSzewRg=="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0" zoomScaleNormal="80" zoomScaleSheetLayoutView="100" workbookViewId="0">
      <selection activeCell="AY18" sqref="AY18:BM1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2</v>
      </c>
    </row>
    <row r="46" spans="2:10" ht="29.25" customHeight="1">
      <c r="B46" s="836" t="s">
        <v>5</v>
      </c>
      <c r="C46" s="840"/>
      <c r="D46" s="840"/>
      <c r="E46" s="844" t="s">
        <v>18</v>
      </c>
      <c r="F46" s="848" t="s">
        <v>3</v>
      </c>
      <c r="G46" s="852" t="s">
        <v>522</v>
      </c>
      <c r="H46" s="852" t="s">
        <v>478</v>
      </c>
      <c r="I46" s="852" t="s">
        <v>523</v>
      </c>
      <c r="J46" s="857" t="s">
        <v>254</v>
      </c>
    </row>
    <row r="47" spans="2:10" ht="57.75" customHeight="1">
      <c r="B47" s="837"/>
      <c r="C47" s="841" t="s">
        <v>4</v>
      </c>
      <c r="D47" s="841"/>
      <c r="E47" s="845"/>
      <c r="F47" s="849">
        <v>17.399999999999999</v>
      </c>
      <c r="G47" s="853">
        <v>19.88</v>
      </c>
      <c r="H47" s="853">
        <v>22.43</v>
      </c>
      <c r="I47" s="853">
        <v>22.45</v>
      </c>
      <c r="J47" s="858">
        <v>22.36</v>
      </c>
    </row>
    <row r="48" spans="2:10" ht="57.75" customHeight="1">
      <c r="B48" s="838"/>
      <c r="C48" s="842" t="s">
        <v>10</v>
      </c>
      <c r="D48" s="842"/>
      <c r="E48" s="846"/>
      <c r="F48" s="850">
        <v>6.07</v>
      </c>
      <c r="G48" s="854">
        <v>5.92</v>
      </c>
      <c r="H48" s="854">
        <v>8.76</v>
      </c>
      <c r="I48" s="854">
        <v>6.58</v>
      </c>
      <c r="J48" s="859">
        <v>9.84</v>
      </c>
    </row>
    <row r="49" spans="2:10" ht="57.75" customHeight="1">
      <c r="B49" s="839"/>
      <c r="C49" s="843" t="s">
        <v>17</v>
      </c>
      <c r="D49" s="843"/>
      <c r="E49" s="847"/>
      <c r="F49" s="851" t="s">
        <v>524</v>
      </c>
      <c r="G49" s="855">
        <v>3.58</v>
      </c>
      <c r="H49" s="855">
        <v>7.13</v>
      </c>
      <c r="I49" s="855" t="s">
        <v>505</v>
      </c>
      <c r="J49" s="860">
        <v>3.31</v>
      </c>
    </row>
    <row r="50" spans="2:10"/>
  </sheetData>
  <sheetProtection algorithmName="SHA-512" hashValue="3sY+xUEHCo9OgeQrGY9DxAHG26ux4rLencQ8wiPO5NvSUWUnd8jmbNCB8XG+V8RTaz0OuK5xzDtoP6WYIdV92g==" saltValue="m9bXe5bnUpDZXnkM1FEt7w=="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2025-02-19T01:34:08Z</dcterms:created>
  <dcterms:modified xsi:type="dcterms:W3CDTF">2025-09-03T01:31:54Z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2025-09-03T01:31:54Z</vt:filetime>
  </property>
</Properties>
</file>