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16.223.2\kizai01\40_財政担当\00_財政担当\02 調査\01 財政調査\07-1　財政照会・回答（4･5月分）\【4月26日期限】財政状況資料集の作成\R７\20 県回答（R５）\結合\"/>
    </mc:Choice>
  </mc:AlternateContent>
  <xr:revisionPtr revIDLastSave="0" documentId="13_ncr:1_{EDDD87B7-6672-49E3-9EC8-4309FF150E5B}" xr6:coauthVersionLast="45" xr6:coauthVersionMax="45" xr10:uidLastSave="{00000000-0000-0000-0000-000000000000}"/>
  <bookViews>
    <workbookView xWindow="-28920" yWindow="-496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alcChain>
</file>

<file path=xl/sharedStrings.xml><?xml version="1.0" encoding="utf-8"?>
<sst xmlns="http://schemas.openxmlformats.org/spreadsheetml/2006/main" count="1145" uniqueCount="575">
  <si>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</si>
  <si>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</si>
  <si>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</si>
  <si>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</si>
  <si>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</si>
  <si>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</si>
  <si>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</si>
  <si>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</si>
  <si>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</si>
  <si>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</si>
  <si>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</si>
  <si>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</si>
  <si>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</si>
  <si>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</si>
  <si>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</si>
  <si>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</si>
  <si>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</si>
  <si>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</si>
  <si>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</si>
  <si>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</si>
  <si>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</si>
  <si>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</si>
  <si>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</si>
  <si>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</si>
  <si>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</si>
  <si>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</si>
  <si>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</si>
  <si>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</si>
  <si>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</si>
  <si>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</si>
  <si>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</si>
  <si>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</si>
  <si>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</si>
  <si>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</si>
  <si>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</si>
  <si>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</si>
  <si>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</si>
  <si>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</si>
  <si>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</si>
  <si>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</si>
  <si>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</si>
  <si>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</si>
  <si>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</si>
  <si>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</si>
  <si>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</si>
  <si>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</si>
  <si>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</si>
  <si>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</si>
  <si>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</si>
  <si>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</si>
  <si>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</si>
  <si>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</si>
  <si>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</si>
  <si>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</si>
  <si>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</si>
  <si>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</si>
  <si>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</si>
  <si>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</si>
  <si>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</si>
  <si>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</si>
  <si>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</si>
  <si>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</si>
  <si>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</si>
  <si>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</si>
  <si>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</si>
  <si>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</si>
  <si>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</si>
  <si>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</si>
  <si>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</si>
  <si>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</si>
  <si>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</si>
  <si>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</si>
  <si>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</si>
  <si>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</si>
  <si>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</si>
  <si>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</si>
  <si>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</si>
  <si>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</si>
  <si>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</si>
  <si>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</si>
  <si>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</si>
  <si>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</si>
  <si>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</si>
  <si>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</si>
  <si>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</si>
  <si>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</si>
  <si>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</si>
  <si>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</si>
  <si>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</si>
  <si>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</si>
  <si>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</si>
  <si>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</si>
  <si>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</si>
  <si>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</si>
  <si>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ときがわ町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</si>
  <si>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</si>
  <si>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</si>
  <si>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</si>
  <si>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</si>
  <si>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</si>
  <si>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</si>
  <si>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</si>
  <si>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</si>
  <si>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</si>
  <si>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</si>
  <si>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</si>
  <si>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</si>
  <si>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</si>
  <si>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</si>
  <si>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</si>
  <si>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</si>
  <si>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</si>
  <si>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</si>
  <si>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</si>
  <si>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</si>
  <si>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</si>
  <si>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</si>
  <si>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</si>
  <si>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</si>
  <si>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</si>
  <si>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</si>
  <si>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</si>
  <si>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</si>
  <si>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</si>
  <si>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</si>
  <si>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</si>
  <si>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</si>
  <si>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</si>
  <si>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</si>
  <si>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</si>
  <si>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</si>
  <si>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</si>
  <si>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</si>
  <si>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</si>
  <si>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</si>
  <si>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</si>
  <si>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</si>
  <si>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</si>
  <si>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</si>
  <si>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</si>
  <si>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</si>
  <si>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</si>
  <si>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</si>
  <si>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</si>
  <si>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</si>
  <si>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</si>
  <si>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</si>
  <si>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</si>
  <si>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</si>
  <si>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</si>
  <si>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</si>
  <si>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</si>
  <si>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</si>
  <si>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</si>
  <si>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</si>
  <si>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</si>
  <si>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</si>
  <si>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</si>
  <si>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</si>
  <si>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</si>
  <si>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</si>
  <si>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</si>
  <si>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</si>
  <si>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</si>
  <si>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</si>
  <si>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</si>
  <si>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</si>
  <si>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</si>
  <si>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</si>
  <si>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</si>
  <si>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</si>
  <si>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</si>
  <si>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</si>
  <si>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</si>
  <si>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</si>
  <si>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</si>
  <si>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</si>
  <si>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</si>
  <si>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</si>
  <si>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</si>
  <si>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</si>
  <si>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</si>
  <si>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</si>
  <si>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</si>
  <si>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</si>
  <si>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</si>
  <si>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</si>
  <si>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</si>
  <si>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</si>
  <si>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</si>
  <si>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</si>
  <si>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</si>
  <si>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</si>
  <si>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</si>
  <si>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</si>
  <si>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</si>
  <si>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</si>
  <si>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</si>
  <si>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</si>
  <si>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</si>
  <si>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</si>
  <si>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</si>
  <si>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</si>
  <si>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埼玉県ときがわ町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</si>
  <si>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</si>
  <si>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</si>
  <si>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</si>
  <si>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</si>
  <si>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</si>
  <si>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</si>
  <si>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</si>
  <si>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</si>
  <si>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</si>
  <si>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</si>
  <si>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</si>
  <si>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</si>
  <si>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</si>
  <si>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</si>
  <si>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</si>
  <si>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</si>
  <si>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</si>
  <si>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</si>
  <si>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</si>
  <si>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</si>
  <si>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</si>
  <si>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</si>
  <si>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</si>
  <si>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</si>
  <si>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</si>
  <si>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</si>
  <si>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</si>
  <si>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</si>
  <si>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</si>
  <si>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</si>
  <si>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</si>
  <si>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</si>
  <si>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</si>
  <si>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</si>
  <si>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</si>
  <si>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</si>
  <si>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</si>
  <si>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</si>
  <si>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</si>
  <si>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</si>
  <si>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</si>
  <si>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</si>
  <si>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</si>
  <si>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</si>
  <si>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</si>
  <si>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</si>
  <si>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</si>
  <si>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</si>
  <si>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</si>
  <si>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</si>
  <si>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</si>
  <si>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</si>
  <si>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</si>
  <si>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</si>
  <si>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</si>
  <si>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</si>
  <si>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</si>
  <si>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</si>
  <si>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</si>
  <si>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</si>
  <si>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</si>
  <si>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</si>
  <si>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</si>
  <si>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</si>
  <si>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</si>
  <si>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</si>
  <si>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</si>
  <si>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</si>
  <si>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</si>
  <si>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</si>
  <si>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</si>
  <si>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</si>
  <si>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</si>
  <si>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</si>
  <si>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</si>
  <si>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</si>
  <si>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</si>
  <si>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</si>
  <si>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</si>
  <si>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</si>
  <si>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</si>
  <si>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</si>
  <si>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</si>
  <si>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</si>
  <si>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</si>
  <si>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</si>
  <si>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</si>
  <si>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</si>
  <si>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</si>
  <si>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</si>
  <si>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</si>
  <si>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</si>
  <si>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</si>
  <si>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</si>
  <si>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</si>
  <si>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</si>
  <si>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</si>
  <si>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</si>
  <si>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</si>
  <si>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</si>
  <si>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</si>
  <si>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</si>
  <si>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</si>
  <si>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</si>
  <si>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</si>
  <si>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</si>
  <si>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</si>
  <si>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</si>
  <si>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</si>
  <si>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</si>
  <si>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</si>
  <si>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</si>
  <si>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</si>
  <si>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</si>
  <si>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</si>
  <si>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</si>
  <si>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</si>
  <si>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</si>
  <si>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</si>
  <si>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</si>
  <si>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</si>
  <si>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</si>
  <si>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</si>
  <si>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</si>
  <si>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</si>
  <si>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</si>
  <si>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</si>
  <si>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</si>
  <si>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</si>
  <si>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</si>
  <si>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</si>
  <si>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</si>
  <si>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</si>
  <si>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</si>
  <si>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</si>
  <si>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</si>
  <si>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</si>
  <si>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</si>
  <si>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</si>
  <si>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</si>
  <si>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</si>
  <si>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</si>
  <si>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</si>
  <si>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</si>
  <si>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</si>
  <si>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</si>
  <si>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</si>
  <si>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</si>
  <si>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</si>
  <si>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</si>
  <si>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埼玉県ときがわ町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</si>
  <si>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</si>
  <si>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</si>
  <si>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</si>
  <si>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</si>
  <si>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</si>
  <si>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</si>
  <si>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</si>
  <si>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</si>
  <si>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</si>
  <si>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</si>
  <si>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</si>
  <si>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</si>
  <si>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</si>
  <si>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</si>
  <si>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</si>
  <si>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</si>
  <si>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</si>
  <si>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</si>
  <si>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</si>
  <si>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</si>
  <si>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関口茂八奨学事業特別会計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</si>
  <si>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</si>
  <si>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</si>
  <si>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</si>
  <si>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</si>
  <si>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</si>
  <si>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</si>
  <si>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</si>
  <si>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</si>
  <si>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</si>
  <si>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</si>
  <si>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</si>
  <si>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</si>
  <si>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</si>
  <si>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</si>
  <si>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</si>
  <si>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</si>
  <si>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</si>
  <si>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</si>
  <si>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</si>
  <si>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</si>
  <si>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</si>
  <si>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</si>
  <si>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</si>
  <si>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</si>
  <si>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</si>
  <si>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</si>
  <si>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</si>
  <si>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</si>
  <si>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</si>
  <si>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</si>
  <si>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</si>
  <si>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</si>
  <si>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</si>
  <si>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</si>
  <si>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</si>
  <si>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</si>
  <si>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</si>
  <si>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</si>
  <si>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</si>
  <si>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</si>
  <si>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</si>
  <si>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</si>
  <si>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</si>
  <si>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</si>
  <si>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</si>
  <si>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</si>
  <si>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</si>
  <si>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</si>
  <si>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</si>
  <si>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</si>
  <si>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</si>
  <si>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</si>
  <si>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</si>
  <si>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</si>
  <si>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</si>
  <si>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</si>
  <si>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</si>
  <si>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</si>
  <si>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</si>
  <si>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</si>
  <si>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</si>
  <si>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</si>
  <si>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</si>
  <si>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</si>
  <si>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</si>
  <si>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</si>
  <si>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</si>
  <si>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</si>
  <si>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</si>
  <si>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</si>
  <si>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</si>
  <si>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</si>
  <si>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</si>
  <si>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</si>
  <si>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</si>
  <si>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</si>
  <si>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</si>
  <si>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</si>
  <si>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</si>
  <si>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</si>
  <si>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</si>
  <si>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</si>
  <si>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</si>
  <si>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</si>
  <si>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</si>
  <si>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</si>
  <si>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</si>
  <si>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</si>
  <si>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</si>
  <si>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</si>
  <si>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</si>
  <si>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</si>
  <si>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</si>
  <si>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</si>
  <si>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</si>
  <si>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</si>
  <si>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</si>
  <si>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</si>
  <si>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</si>
  <si>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</si>
  <si>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</si>
  <si>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</si>
  <si>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</si>
  <si>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</si>
  <si>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</si>
  <si>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</si>
  <si>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</si>
  <si>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</si>
  <si>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</si>
  <si>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</si>
  <si>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</si>
  <si>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</si>
  <si>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</si>
  <si>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</si>
  <si>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</si>
  <si>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</si>
  <si>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</si>
  <si>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</si>
  <si>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</si>
  <si>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</si>
  <si>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</si>
  <si>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</si>
  <si>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</si>
  <si>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</si>
  <si>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</si>
  <si>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</si>
  <si>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</si>
  <si>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</si>
  <si>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</si>
  <si>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</si>
  <si>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</si>
  <si>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</si>
  <si>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</si>
  <si>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</si>
  <si>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</si>
  <si>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</si>
  <si>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</si>
  <si>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</si>
  <si>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</si>
  <si>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</si>
  <si>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</si>
  <si>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</si>
  <si>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</si>
  <si>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</si>
  <si>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</si>
  <si>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</si>
  <si>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</si>
  <si>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</si>
  <si>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</si>
  <si>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</si>
  <si>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</si>
  <si>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</si>
  <si>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</si>
  <si>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</si>
  <si>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</si>
  <si>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1.04</t>
  </si>
  <si>
    <t>一般会計</t>
  </si>
  <si>
    <t>水道事業会計</t>
  </si>
  <si>
    <t>介護保険特別会計</t>
  </si>
  <si>
    <t>国民健康保険特別会計</t>
  </si>
  <si>
    <t>浄化槽設置管理事業特別会計</t>
  </si>
  <si>
    <t>後期高齢者医療特別会計</t>
  </si>
  <si>
    <t>関口茂八奨学事業特別会計</t>
  </si>
  <si>
    <t>その他会計（赤字）</t>
  </si>
  <si>
    <t>その他会計（黒字）</t>
  </si>
  <si>
    <t>R01</t>
    <phoneticPr fontId="5"/>
  </si>
  <si>
    <t>R02</t>
    <phoneticPr fontId="5"/>
  </si>
  <si>
    <t>R03</t>
    <phoneticPr fontId="5"/>
  </si>
  <si>
    <t>R04</t>
    <phoneticPr fontId="5"/>
  </si>
  <si>
    <t>R05</t>
    <phoneticPr fontId="5"/>
  </si>
  <si>
    <t>-</t>
    <phoneticPr fontId="2"/>
  </si>
  <si>
    <t>埼玉県市町村総合事務組合</t>
    <rPh sb="0" eb="3">
      <t>サイタマケン</t>
    </rPh>
    <rPh sb="3" eb="6">
      <t>シチョウソン</t>
    </rPh>
    <rPh sb="6" eb="8">
      <t>ソウゴウ</t>
    </rPh>
    <rPh sb="8" eb="10">
      <t>ジム</t>
    </rPh>
    <rPh sb="10" eb="12">
      <t>クミアイ</t>
    </rPh>
    <phoneticPr fontId="3"/>
  </si>
  <si>
    <t>埼玉県後期高齢者医療広域連合</t>
    <rPh sb="0" eb="3">
      <t>サイタマケン</t>
    </rPh>
    <rPh sb="3" eb="5">
      <t>コウキ</t>
    </rPh>
    <rPh sb="5" eb="8">
      <t>コウレイシャ</t>
    </rPh>
    <rPh sb="8" eb="10">
      <t>イリョウ</t>
    </rPh>
    <rPh sb="10" eb="12">
      <t>コウイキ</t>
    </rPh>
    <rPh sb="12" eb="14">
      <t>レンゴウ</t>
    </rPh>
    <phoneticPr fontId="3"/>
  </si>
  <si>
    <t>彩の国さいたま人づくり広域連合</t>
    <rPh sb="0" eb="1">
      <t>イロド</t>
    </rPh>
    <rPh sb="2" eb="3">
      <t>クニ</t>
    </rPh>
    <rPh sb="7" eb="8">
      <t>ヒト</t>
    </rPh>
    <rPh sb="11" eb="13">
      <t>コウイキ</t>
    </rPh>
    <rPh sb="13" eb="15">
      <t>レンゴウ</t>
    </rPh>
    <phoneticPr fontId="3"/>
  </si>
  <si>
    <t>比企広域市町村圏組合</t>
    <rPh sb="0" eb="2">
      <t>ヒキ</t>
    </rPh>
    <rPh sb="2" eb="4">
      <t>コウイキ</t>
    </rPh>
    <rPh sb="4" eb="7">
      <t>シチョウソン</t>
    </rPh>
    <rPh sb="7" eb="8">
      <t>ケン</t>
    </rPh>
    <rPh sb="8" eb="10">
      <t>クミアイ</t>
    </rPh>
    <phoneticPr fontId="3"/>
  </si>
  <si>
    <t>小川地区衛生組合</t>
    <rPh sb="0" eb="2">
      <t>オガワ</t>
    </rPh>
    <rPh sb="2" eb="4">
      <t>チク</t>
    </rPh>
    <rPh sb="4" eb="6">
      <t>エイセイ</t>
    </rPh>
    <rPh sb="6" eb="8">
      <t>クミアイ</t>
    </rPh>
    <phoneticPr fontId="3"/>
  </si>
  <si>
    <t>一般会計</t>
    <rPh sb="0" eb="2">
      <t>イッパン</t>
    </rPh>
    <rPh sb="2" eb="4">
      <t>カイケイ</t>
    </rPh>
    <phoneticPr fontId="3"/>
  </si>
  <si>
    <t>交通災害特別会計</t>
    <rPh sb="0" eb="2">
      <t>コウツウ</t>
    </rPh>
    <rPh sb="2" eb="4">
      <t>サイガイ</t>
    </rPh>
    <rPh sb="4" eb="6">
      <t>トクベツ</t>
    </rPh>
    <rPh sb="6" eb="8">
      <t>カイケイ</t>
    </rPh>
    <phoneticPr fontId="3"/>
  </si>
  <si>
    <t>特別会計</t>
    <rPh sb="0" eb="2">
      <t>トクベツ</t>
    </rPh>
    <rPh sb="2" eb="4">
      <t>カイケイ</t>
    </rPh>
    <phoneticPr fontId="3"/>
  </si>
  <si>
    <t>消防特別会計</t>
    <rPh sb="0" eb="2">
      <t>ショウボウ</t>
    </rPh>
    <rPh sb="2" eb="4">
      <t>トクベツ</t>
    </rPh>
    <rPh sb="4" eb="6">
      <t>カイケイ</t>
    </rPh>
    <phoneticPr fontId="3"/>
  </si>
  <si>
    <t>斎場特別会計</t>
    <rPh sb="0" eb="2">
      <t>サイジョウ</t>
    </rPh>
    <rPh sb="2" eb="4">
      <t>トクベツ</t>
    </rPh>
    <rPh sb="4" eb="6">
      <t>カイケイ</t>
    </rPh>
    <phoneticPr fontId="3"/>
  </si>
  <si>
    <t>介護・障害特別会計</t>
    <rPh sb="0" eb="2">
      <t>カイゴ</t>
    </rPh>
    <rPh sb="3" eb="5">
      <t>ショウガイ</t>
    </rPh>
    <rPh sb="5" eb="7">
      <t>トクベツ</t>
    </rPh>
    <rPh sb="7" eb="9">
      <t>カイケイ</t>
    </rPh>
    <phoneticPr fontId="3"/>
  </si>
  <si>
    <t>公平委員会特別会計</t>
    <rPh sb="0" eb="5">
      <t>コウヘイイインカイ</t>
    </rPh>
    <rPh sb="5" eb="9">
      <t>トクベツカイケイ</t>
    </rPh>
    <phoneticPr fontId="3"/>
  </si>
  <si>
    <t>公共施設等総合管理基金</t>
    <rPh sb="0" eb="2">
      <t>コウキョウ</t>
    </rPh>
    <rPh sb="2" eb="4">
      <t>シセツ</t>
    </rPh>
    <rPh sb="4" eb="5">
      <t>トウ</t>
    </rPh>
    <rPh sb="5" eb="7">
      <t>ソウゴウ</t>
    </rPh>
    <rPh sb="7" eb="9">
      <t>カンリ</t>
    </rPh>
    <rPh sb="9" eb="11">
      <t>キキン</t>
    </rPh>
    <phoneticPr fontId="5"/>
  </si>
  <si>
    <t>合併振興基金</t>
    <rPh sb="0" eb="2">
      <t>ガッペイ</t>
    </rPh>
    <rPh sb="2" eb="4">
      <t>シンコウ</t>
    </rPh>
    <rPh sb="4" eb="6">
      <t>キキン</t>
    </rPh>
    <phoneticPr fontId="2"/>
  </si>
  <si>
    <t>関口茂八翁奨学基金</t>
    <rPh sb="0" eb="2">
      <t>セキグチ</t>
    </rPh>
    <rPh sb="2" eb="4">
      <t>モハチ</t>
    </rPh>
    <rPh sb="4" eb="5">
      <t>オキナ</t>
    </rPh>
    <rPh sb="5" eb="7">
      <t>ショウガク</t>
    </rPh>
    <rPh sb="7" eb="9">
      <t>キキン</t>
    </rPh>
    <phoneticPr fontId="2"/>
  </si>
  <si>
    <t>地域福祉基金</t>
    <rPh sb="0" eb="2">
      <t>チイキ</t>
    </rPh>
    <rPh sb="2" eb="4">
      <t>フクシ</t>
    </rPh>
    <rPh sb="4" eb="6">
      <t>キキン</t>
    </rPh>
    <phoneticPr fontId="2"/>
  </si>
  <si>
    <t>町有施設整備振興基金</t>
    <rPh sb="0" eb="2">
      <t>チョウユウ</t>
    </rPh>
    <rPh sb="2" eb="4">
      <t>シセツ</t>
    </rPh>
    <rPh sb="4" eb="6">
      <t>セイビ</t>
    </rPh>
    <rPh sb="6" eb="8">
      <t>シンコウ</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</si>
  <si>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</si>
  <si>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</si>
  <si>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平成18年の合併以降、合併特例債を活用して施設の大規模改修を進め、長寿命化を図った結果、減価償却率は類似団体に比べ低い数値となっている。
　将来負担比率については、これまで類似団体と比較し高い数値であったが令和３年度には下回る数値へ転じ、令和４年度に続き令和５年度も０となった。
　これについては交付税算入率の良い起債を選択してきたことによるものであり、今後も充当可能基金への積立てにより将来負担比率は低い水準を維持していく見込みである。
　合併以降集中的に取り組んできた生活基盤整備も一段落し、投資的事業も減少に転じてきていることから、今後は起債発行額の抑制に努めていく。</t>
    <rPh sb="126" eb="127">
      <t>ツヅ</t>
    </rPh>
    <rPh sb="128" eb="130">
      <t>レイワ</t>
    </rPh>
    <rPh sb="131" eb="132">
      <t>ネン</t>
    </rPh>
    <rPh sb="132" eb="133">
      <t>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</si>
  <si>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</si>
  <si>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</si>
  <si>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</si>
  <si>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</si>
  <si>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</si>
  <si>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</si>
  <si>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平成18年の合併以降、合併特例債を活用して施設の大規模改修を進め、長寿命化を図った結果、減価償却率は類似団体に比べ低い数値となっている。
　将来負担比率については、これまで類似団体と比較し高い数値であったが令和３年度には下回る数値へ転じ、令和４年度に続き令和５年度も０となった。
　これについては交付税算入率の良い起債を選択してきたことによるものであり、今後も充当可能基金への積立てにより将来負担比率は低い水準を維持していく見込みである。
　合併以降集中的に取り組んできた生活基盤整備も一段落し、投資的事業も減少に転じてきていることから、今後は起債発行額の抑制に努めていく。</t>
    <rPh sb="126" eb="127">
      <t>ツヅ</t>
    </rPh>
    <rPh sb="128" eb="130">
      <t>レイワ</t>
    </rPh>
    <rPh sb="131" eb="133">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</si>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</sst>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B6DFB62-2745-4149-8D2D-7D25ABE7B03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A6F3-4EF1-9E8C-A7DF8F39B7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27837</c:v>
                </c:pt>
                <c:pt idx="1">
                  <c:v>39592</c:v>
                </c:pt>
                <c:pt idx="2">
                  <c:v>38620</c:v>
                </c:pt>
                <c:pt idx="3">
                  <c:v>20985</c:v>
                </c:pt>
                <c:pt idx="4">
                  <c:v>53801</c:v>
                </c:pt>
              </c:numCache>
            </c:numRef>
          </c:val>
          <c:smooth val="0"/>
          <c:extLst>
            <c:ext xmlns:c16="http://schemas.microsoft.com/office/drawing/2014/chart" uri="{C3380CC4-5D6E-409C-BE32-E72D297353CC}">
              <c16:uniqueId val="{00000001-A6F3-4EF1-9E8C-A7DF8F39B7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4.21</c:v>
                </c:pt>
                <c:pt idx="1">
                  <c:v>5.37</c:v>
                </c:pt>
                <c:pt idx="2">
                  <c:v>7.96</c:v>
                </c:pt>
                <c:pt idx="3">
                  <c:v>6.45</c:v>
                </c:pt>
                <c:pt idx="4">
                  <c:v>8.08</c:v>
                </c:pt>
              </c:numCache>
            </c:numRef>
          </c:val>
          <c:extLst>
            <c:ext xmlns:c16="http://schemas.microsoft.com/office/drawing/2014/chart" uri="{C3380CC4-5D6E-409C-BE32-E72D297353CC}">
              <c16:uniqueId val="{00000000-099B-41D6-8798-CA70B12ED1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21.42</c:v>
                </c:pt>
                <c:pt idx="1">
                  <c:v>22.59</c:v>
                </c:pt>
                <c:pt idx="2">
                  <c:v>23.14</c:v>
                </c:pt>
                <c:pt idx="3">
                  <c:v>24.07</c:v>
                </c:pt>
                <c:pt idx="4">
                  <c:v>26.47</c:v>
                </c:pt>
              </c:numCache>
            </c:numRef>
          </c:val>
          <c:extLst>
            <c:ext xmlns:c16="http://schemas.microsoft.com/office/drawing/2014/chart" uri="{C3380CC4-5D6E-409C-BE32-E72D297353CC}">
              <c16:uniqueId val="{00000001-099B-41D6-8798-CA70B12ED1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3.26</c:v>
                </c:pt>
                <c:pt idx="1">
                  <c:v>3.38</c:v>
                </c:pt>
                <c:pt idx="2">
                  <c:v>4.72</c:v>
                </c:pt>
                <c:pt idx="3">
                  <c:v>-1.04</c:v>
                </c:pt>
                <c:pt idx="4">
                  <c:v>4.12</c:v>
                </c:pt>
              </c:numCache>
            </c:numRef>
          </c:val>
          <c:smooth val="0"/>
          <c:extLst>
            <c:ext xmlns:c16="http://schemas.microsoft.com/office/drawing/2014/chart" uri="{C3380CC4-5D6E-409C-BE32-E72D297353CC}">
              <c16:uniqueId val="{00000002-099B-41D6-8798-CA70B12ED1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AD-4E67-AC12-4A6066E053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AD-4E67-AC12-4A6066E053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AD-4E67-AC12-4A6066E05314}"/>
            </c:ext>
          </c:extLst>
        </c:ser>
        <c:ser>
          <c:idx val="3"/>
          <c:order val="3"/>
          <c:tx>
            <c:strRef>
              <c:f>データシート!$A$30</c:f>
              <c:strCache>
                <c:ptCount val="1"/>
                <c:pt idx="0">
                  <c:v>関口茂八奨学事業特別会計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6AD-4E67-AC12-4A6066E0531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c:ext xmlns:c16="http://schemas.microsoft.com/office/drawing/2014/chart" uri="{C3380CC4-5D6E-409C-BE32-E72D297353CC}">
              <c16:uniqueId val="{00000004-46AD-4E67-AC12-4A6066E05314}"/>
            </c:ext>
          </c:extLst>
        </c:ser>
        <c:ser>
          <c:idx val="5"/>
          <c:order val="5"/>
          <c:tx>
            <c:strRef>
              <c:f>データシート!$A$32</c:f>
              <c:strCache>
                <c:ptCount val="1"/>
                <c:pt idx="0">
                  <c:v>浄化槽設置管理事業特別会計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0.04</c:v>
                </c:pt>
                <c:pt idx="4">
                  <c:v>#N/A</c:v>
                </c:pt>
                <c:pt idx="5">
                  <c:v>0.05</c:v>
                </c:pt>
                <c:pt idx="6">
                  <c:v>#N/A</c:v>
                </c:pt>
                <c:pt idx="7">
                  <c:v>7.0000000000000007E-2</c:v>
                </c:pt>
                <c:pt idx="8">
                  <c:v>#N/A</c:v>
                </c:pt>
                <c:pt idx="9">
                  <c:v>0.47</c:v>
                </c:pt>
              </c:numCache>
            </c:numRef>
          </c:val>
          <c:extLst>
            <c:ext xmlns:c16="http://schemas.microsoft.com/office/drawing/2014/chart" uri="{C3380CC4-5D6E-409C-BE32-E72D297353CC}">
              <c16:uniqueId val="{00000005-46AD-4E67-AC12-4A6066E0531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1.29</c:v>
                </c:pt>
                <c:pt idx="2">
                  <c:v>#N/A</c:v>
                </c:pt>
                <c:pt idx="3">
                  <c:v>1.59</c:v>
                </c:pt>
                <c:pt idx="4">
                  <c:v>#N/A</c:v>
                </c:pt>
                <c:pt idx="5">
                  <c:v>2.65</c:v>
                </c:pt>
                <c:pt idx="6">
                  <c:v>#N/A</c:v>
                </c:pt>
                <c:pt idx="7">
                  <c:v>0.91</c:v>
                </c:pt>
                <c:pt idx="8">
                  <c:v>#N/A</c:v>
                </c:pt>
                <c:pt idx="9">
                  <c:v>0.55000000000000004</c:v>
                </c:pt>
              </c:numCache>
            </c:numRef>
          </c:val>
          <c:extLst>
            <c:ext xmlns:c16="http://schemas.microsoft.com/office/drawing/2014/chart" uri="{C3380CC4-5D6E-409C-BE32-E72D297353CC}">
              <c16:uniqueId val="{00000006-46AD-4E67-AC12-4A6066E0531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1.46</c:v>
                </c:pt>
                <c:pt idx="2">
                  <c:v>#N/A</c:v>
                </c:pt>
                <c:pt idx="3">
                  <c:v>0.77</c:v>
                </c:pt>
                <c:pt idx="4">
                  <c:v>#N/A</c:v>
                </c:pt>
                <c:pt idx="5">
                  <c:v>0.88</c:v>
                </c:pt>
                <c:pt idx="6">
                  <c:v>#N/A</c:v>
                </c:pt>
                <c:pt idx="7">
                  <c:v>1.35</c:v>
                </c:pt>
                <c:pt idx="8">
                  <c:v>#N/A</c:v>
                </c:pt>
                <c:pt idx="9">
                  <c:v>1.05</c:v>
                </c:pt>
              </c:numCache>
            </c:numRef>
          </c:val>
          <c:extLst>
            <c:ext xmlns:c16="http://schemas.microsoft.com/office/drawing/2014/chart" uri="{C3380CC4-5D6E-409C-BE32-E72D297353CC}">
              <c16:uniqueId val="{00000007-46AD-4E67-AC12-4A6066E0531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9.09</c:v>
                </c:pt>
                <c:pt idx="2">
                  <c:v>#N/A</c:v>
                </c:pt>
                <c:pt idx="3">
                  <c:v>7.8</c:v>
                </c:pt>
                <c:pt idx="4">
                  <c:v>#N/A</c:v>
                </c:pt>
                <c:pt idx="5">
                  <c:v>4.76</c:v>
                </c:pt>
                <c:pt idx="6">
                  <c:v>#N/A</c:v>
                </c:pt>
                <c:pt idx="7">
                  <c:v>4.37</c:v>
                </c:pt>
                <c:pt idx="8">
                  <c:v>#N/A</c:v>
                </c:pt>
                <c:pt idx="9">
                  <c:v>5.44</c:v>
                </c:pt>
              </c:numCache>
            </c:numRef>
          </c:val>
          <c:extLst>
            <c:ext xmlns:c16="http://schemas.microsoft.com/office/drawing/2014/chart" uri="{C3380CC4-5D6E-409C-BE32-E72D297353CC}">
              <c16:uniqueId val="{00000008-46AD-4E67-AC12-4A6066E053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4.51</c:v>
                </c:pt>
                <c:pt idx="2">
                  <c:v>#N/A</c:v>
                </c:pt>
                <c:pt idx="3">
                  <c:v>5.36</c:v>
                </c:pt>
                <c:pt idx="4">
                  <c:v>#N/A</c:v>
                </c:pt>
                <c:pt idx="5">
                  <c:v>7.96</c:v>
                </c:pt>
                <c:pt idx="6">
                  <c:v>#N/A</c:v>
                </c:pt>
                <c:pt idx="7">
                  <c:v>6.45</c:v>
                </c:pt>
                <c:pt idx="8">
                  <c:v>#N/A</c:v>
                </c:pt>
                <c:pt idx="9">
                  <c:v>8.07</c:v>
                </c:pt>
              </c:numCache>
            </c:numRef>
          </c:val>
          <c:extLst>
            <c:ext xmlns:c16="http://schemas.microsoft.com/office/drawing/2014/chart" uri="{C3380CC4-5D6E-409C-BE32-E72D297353CC}">
              <c16:uniqueId val="{00000009-46AD-4E67-AC12-4A6066E053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565</c:v>
                </c:pt>
                <c:pt idx="5">
                  <c:v>578</c:v>
                </c:pt>
                <c:pt idx="8">
                  <c:v>593</c:v>
                </c:pt>
                <c:pt idx="11">
                  <c:v>592</c:v>
                </c:pt>
                <c:pt idx="14">
                  <c:v>567</c:v>
                </c:pt>
              </c:numCache>
            </c:numRef>
          </c:val>
          <c:extLst>
            <c:ext xmlns:c16="http://schemas.microsoft.com/office/drawing/2014/chart" uri="{C3380CC4-5D6E-409C-BE32-E72D297353CC}">
              <c16:uniqueId val="{00000000-4DEB-4C08-9769-5858B730B4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EB-4C08-9769-5858B730B4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DEB-4C08-9769-5858B730B4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13</c:v>
                </c:pt>
                <c:pt idx="6">
                  <c:v>20</c:v>
                </c:pt>
                <c:pt idx="9">
                  <c:v>21</c:v>
                </c:pt>
                <c:pt idx="12">
                  <c:v>23</c:v>
                </c:pt>
              </c:numCache>
            </c:numRef>
          </c:val>
          <c:extLst>
            <c:ext xmlns:c16="http://schemas.microsoft.com/office/drawing/2014/chart" uri="{C3380CC4-5D6E-409C-BE32-E72D297353CC}">
              <c16:uniqueId val="{00000003-4DEB-4C08-9769-5858B730B4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c:v>
                </c:pt>
                <c:pt idx="3">
                  <c:v>31</c:v>
                </c:pt>
                <c:pt idx="6">
                  <c:v>31</c:v>
                </c:pt>
                <c:pt idx="9">
                  <c:v>33</c:v>
                </c:pt>
                <c:pt idx="12">
                  <c:v>49</c:v>
                </c:pt>
              </c:numCache>
            </c:numRef>
          </c:val>
          <c:extLst>
            <c:ext xmlns:c16="http://schemas.microsoft.com/office/drawing/2014/chart" uri="{C3380CC4-5D6E-409C-BE32-E72D297353CC}">
              <c16:uniqueId val="{00000004-4DEB-4C08-9769-5858B730B4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EB-4C08-9769-5858B730B4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EB-4C08-9769-5858B730B4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658</c:v>
                </c:pt>
                <c:pt idx="3">
                  <c:v>682</c:v>
                </c:pt>
                <c:pt idx="6">
                  <c:v>712</c:v>
                </c:pt>
                <c:pt idx="9">
                  <c:v>734</c:v>
                </c:pt>
                <c:pt idx="12">
                  <c:v>714</c:v>
                </c:pt>
              </c:numCache>
            </c:numRef>
          </c:val>
          <c:extLst>
            <c:ext xmlns:c16="http://schemas.microsoft.com/office/drawing/2014/chart" uri="{C3380CC4-5D6E-409C-BE32-E72D297353CC}">
              <c16:uniqueId val="{00000007-4DEB-4C08-9769-5858B730B4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139</c:v>
                </c:pt>
                <c:pt idx="2">
                  <c:v>#N/A</c:v>
                </c:pt>
                <c:pt idx="3">
                  <c:v>#N/A</c:v>
                </c:pt>
                <c:pt idx="4">
                  <c:v>149</c:v>
                </c:pt>
                <c:pt idx="5">
                  <c:v>#N/A</c:v>
                </c:pt>
                <c:pt idx="6">
                  <c:v>#N/A</c:v>
                </c:pt>
                <c:pt idx="7">
                  <c:v>170</c:v>
                </c:pt>
                <c:pt idx="8">
                  <c:v>#N/A</c:v>
                </c:pt>
                <c:pt idx="9">
                  <c:v>#N/A</c:v>
                </c:pt>
                <c:pt idx="10">
                  <c:v>196</c:v>
                </c:pt>
                <c:pt idx="11">
                  <c:v>#N/A</c:v>
                </c:pt>
                <c:pt idx="12">
                  <c:v>#N/A</c:v>
                </c:pt>
                <c:pt idx="13">
                  <c:v>219</c:v>
                </c:pt>
                <c:pt idx="14">
                  <c:v>#N/A</c:v>
                </c:pt>
              </c:numCache>
            </c:numRef>
          </c:val>
          <c:smooth val="0"/>
          <c:extLst>
            <c:ext xmlns:c16="http://schemas.microsoft.com/office/drawing/2014/chart" uri="{C3380CC4-5D6E-409C-BE32-E72D297353CC}">
              <c16:uniqueId val="{00000008-4DEB-4C08-9769-5858B730B4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6637</c:v>
                </c:pt>
                <c:pt idx="5">
                  <c:v>6338</c:v>
                </c:pt>
                <c:pt idx="8">
                  <c:v>6189</c:v>
                </c:pt>
                <c:pt idx="11">
                  <c:v>5500</c:v>
                </c:pt>
                <c:pt idx="14">
                  <c:v>5926</c:v>
                </c:pt>
              </c:numCache>
            </c:numRef>
          </c:val>
          <c:extLst>
            <c:ext xmlns:c16="http://schemas.microsoft.com/office/drawing/2014/chart" uri="{C3380CC4-5D6E-409C-BE32-E72D297353CC}">
              <c16:uniqueId val="{00000000-6EBF-435E-8958-8EACEBEC69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EBF-435E-8958-8EACEBEC69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1997</c:v>
                </c:pt>
                <c:pt idx="5">
                  <c:v>2267</c:v>
                </c:pt>
                <c:pt idx="8">
                  <c:v>2656</c:v>
                </c:pt>
                <c:pt idx="11">
                  <c:v>2972</c:v>
                </c:pt>
                <c:pt idx="14">
                  <c:v>3098</c:v>
                </c:pt>
              </c:numCache>
            </c:numRef>
          </c:val>
          <c:extLst>
            <c:ext xmlns:c16="http://schemas.microsoft.com/office/drawing/2014/chart" uri="{C3380CC4-5D6E-409C-BE32-E72D297353CC}">
              <c16:uniqueId val="{00000002-6EBF-435E-8958-8EACEBEC69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BF-435E-8958-8EACEBEC69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BF-435E-8958-8EACEBEC69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BF-435E-8958-8EACEBEC69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1410</c:v>
                </c:pt>
                <c:pt idx="3">
                  <c:v>1401</c:v>
                </c:pt>
                <c:pt idx="6">
                  <c:v>1406</c:v>
                </c:pt>
                <c:pt idx="9">
                  <c:v>1386</c:v>
                </c:pt>
                <c:pt idx="12">
                  <c:v>1359</c:v>
                </c:pt>
              </c:numCache>
            </c:numRef>
          </c:val>
          <c:extLst>
            <c:ext xmlns:c16="http://schemas.microsoft.com/office/drawing/2014/chart" uri="{C3380CC4-5D6E-409C-BE32-E72D297353CC}">
              <c16:uniqueId val="{00000006-6EBF-435E-8958-8EACEBEC69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149</c:v>
                </c:pt>
                <c:pt idx="3">
                  <c:v>208</c:v>
                </c:pt>
                <c:pt idx="6">
                  <c:v>197</c:v>
                </c:pt>
                <c:pt idx="9">
                  <c:v>187</c:v>
                </c:pt>
                <c:pt idx="12">
                  <c:v>212</c:v>
                </c:pt>
              </c:numCache>
            </c:numRef>
          </c:val>
          <c:extLst>
            <c:ext xmlns:c16="http://schemas.microsoft.com/office/drawing/2014/chart" uri="{C3380CC4-5D6E-409C-BE32-E72D297353CC}">
              <c16:uniqueId val="{00000007-6EBF-435E-8958-8EACEBEC69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382</c:v>
                </c:pt>
                <c:pt idx="3">
                  <c:v>367</c:v>
                </c:pt>
                <c:pt idx="6">
                  <c:v>362</c:v>
                </c:pt>
                <c:pt idx="9">
                  <c:v>349</c:v>
                </c:pt>
                <c:pt idx="12">
                  <c:v>385</c:v>
                </c:pt>
              </c:numCache>
            </c:numRef>
          </c:val>
          <c:extLst>
            <c:ext xmlns:c16="http://schemas.microsoft.com/office/drawing/2014/chart" uri="{C3380CC4-5D6E-409C-BE32-E72D297353CC}">
              <c16:uniqueId val="{00000008-6EBF-435E-8958-8EACEBEC69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EBF-435E-8958-8EACEBEC69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7749</c:v>
                </c:pt>
                <c:pt idx="3">
                  <c:v>7487</c:v>
                </c:pt>
                <c:pt idx="6">
                  <c:v>7091</c:v>
                </c:pt>
                <c:pt idx="9">
                  <c:v>6521</c:v>
                </c:pt>
                <c:pt idx="12">
                  <c:v>6245</c:v>
                </c:pt>
              </c:numCache>
            </c:numRef>
          </c:val>
          <c:extLst>
            <c:ext xmlns:c16="http://schemas.microsoft.com/office/drawing/2014/chart" uri="{C3380CC4-5D6E-409C-BE32-E72D297353CC}">
              <c16:uniqueId val="{0000000A-6EBF-435E-8958-8EACEBEC69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1055</c:v>
                </c:pt>
                <c:pt idx="2">
                  <c:v>#N/A</c:v>
                </c:pt>
                <c:pt idx="3">
                  <c:v>#N/A</c:v>
                </c:pt>
                <c:pt idx="4">
                  <c:v>859</c:v>
                </c:pt>
                <c:pt idx="5">
                  <c:v>#N/A</c:v>
                </c:pt>
                <c:pt idx="6">
                  <c:v>#N/A</c:v>
                </c:pt>
                <c:pt idx="7">
                  <c:v>211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EBF-435E-8958-8EACEBEC69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962</c:v>
                </c:pt>
                <c:pt idx="1">
                  <c:v>986</c:v>
                </c:pt>
                <c:pt idx="2">
                  <c:v>1087</c:v>
                </c:pt>
              </c:numCache>
            </c:numRef>
          </c:val>
          <c:extLst>
            <c:ext xmlns:c16="http://schemas.microsoft.com/office/drawing/2014/chart" uri="{C3380CC4-5D6E-409C-BE32-E72D297353CC}">
              <c16:uniqueId val="{00000000-BBC3-4EBF-A043-2B3152CA99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260</c:v>
                </c:pt>
                <c:pt idx="1">
                  <c:v>171</c:v>
                </c:pt>
                <c:pt idx="2">
                  <c:v>122</c:v>
                </c:pt>
              </c:numCache>
            </c:numRef>
          </c:val>
          <c:extLst>
            <c:ext xmlns:c16="http://schemas.microsoft.com/office/drawing/2014/chart" uri="{C3380CC4-5D6E-409C-BE32-E72D297353CC}">
              <c16:uniqueId val="{00000001-BBC3-4EBF-A043-2B3152CA99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2060</c:v>
                </c:pt>
                <c:pt idx="1">
                  <c:v>2319</c:v>
                </c:pt>
                <c:pt idx="2">
                  <c:v>2403</c:v>
                </c:pt>
              </c:numCache>
            </c:numRef>
          </c:val>
          <c:extLst>
            <c:ext xmlns:c16="http://schemas.microsoft.com/office/drawing/2014/chart" uri="{C3380CC4-5D6E-409C-BE32-E72D297353CC}">
              <c16:uniqueId val="{00000002-BBC3-4EBF-A043-2B3152CA99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{B683A896-0FAD-4FFE-BFF2-69B34A43D03F}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A90-4EA2-A437-8F8DDE0199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{4385F070-0E44-4543-B216-49A228DB5290}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90-4EA2-A437-8F8DDE0199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{CAC49B03-3556-4527-B8E6-8D18E3E2F46C}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90-4EA2-A437-8F8DDE0199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{871C15DB-3CDD-48C8-8D7E-F2C505D021C1}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90-4EA2-A437-8F8DDE0199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{41027865-E7F9-4406-AF8D-137ECA80C87E}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90-4EA2-A437-8F8DDE0199F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{00B8B8FE-025B-4305-B708-7353C440E9A3}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A90-4EA2-A437-8F8DDE0199F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{03F83007-04F6-433B-8676-F23FBCEF3AF1}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A90-4EA2-A437-8F8DDE0199F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{7C76DF03-7B8A-4463-868A-6AA5B6BACA3B}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A90-4EA2-A437-8F8DDE0199F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{C6A7AF51-2A04-4859-951F-6604CCE7C2F4}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A90-4EA2-A437-8F8DDE0199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50.9</c:v>
                </c:pt>
                <c:pt idx="8">
                  <c:v>52.4</c:v>
                </c:pt>
                <c:pt idx="16">
                  <c:v>54</c:v>
                </c:pt>
                <c:pt idx="24">
                  <c:v>55.6</c:v>
                </c:pt>
                <c:pt idx="32">
                  <c:v>57</c:v>
                </c:pt>
              </c:numCache>
            </c:numRef>
          </c:xVal>
          <c:yVal>
            <c:numRef>
              <c:f>公会計指標分析・財政指標組合せ分析表!$BP$51:$DC$51</c:f>
              <c:numCache>
                <c:formatCode>#,##0.0;"▲ "#,##0.0</c:formatCode>
                <c:ptCount val="40"/>
                <c:pt idx="0">
                  <c:v>33</c:v>
                </c:pt>
                <c:pt idx="8">
                  <c:v>25.6</c:v>
                </c:pt>
                <c:pt idx="16">
                  <c:v>5.9</c:v>
                </c:pt>
              </c:numCache>
            </c:numRef>
          </c:yVal>
          <c:smooth val="0"/>
          <c:extLst>
            <c:ext xmlns:c16="http://schemas.microsoft.com/office/drawing/2014/chart" uri="{C3380CC4-5D6E-409C-BE32-E72D297353CC}">
              <c16:uniqueId val="{00000009-9A90-4EA2-A437-8F8DDE0199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3552056058274651E-4"/>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{0B1BF9E4-8AE0-4D6E-895E-39694336FD63}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A90-4EA2-A437-8F8DDE0199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{BEF4E267-DEA1-4C6E-9E89-4B74A22C4C14}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90-4EA2-A437-8F8DDE0199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{B549BE2A-AF48-44D8-A35A-1F7AC9E084D9}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90-4EA2-A437-8F8DDE0199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{000A8D5E-5E95-41B0-9EE4-FEBFF3351D5F}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90-4EA2-A437-8F8DDE0199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{E25A7B0D-76F9-4F56-8E65-E83A81B08570}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90-4EA2-A437-8F8DDE0199F4}"/>
                </c:ext>
              </c:extLst>
            </c:dLbl>
            <c:dLbl>
              <c:idx val="8"/>
              <c:layout>
                <c:manualLayout>
                  <c:x val="0"/>
                  <c:y val="1.3552056058258109E-4"/>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{F8B9EA10-E083-4EFE-A528-D5696586499A}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A90-4EA2-A437-8F8DDE0199F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{41BE0390-F175-4C79-B59F-D3BE79674DF7}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A90-4EA2-A437-8F8DDE0199F4}"/>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{E808FB3E-9B04-4931-BC0F-B3D261A66F0A}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A90-4EA2-A437-8F8DDE0199F4}"/>
                </c:ext>
              </c:extLst>
            </c:dLbl>
            <c:dLbl>
              <c:idx val="32"/>
              <c:layout>
                <c:manualLayout>
                  <c:x val="0"/>
                  <c:y val="1.962472704951313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{DF63FE32-C104-45DD-8A35-CBA361D41F82}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A90-4EA2-A437-8F8DDE0199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9A90-4EA2-A437-8F8DDE0199F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{CD1D7FC4-9308-40EC-B233-8F718459EBD7}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CEB-413D-9639-41BB57F50A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{DE3FF939-9FDB-45B3-9090-810CB3F0FF6C}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EB-413D-9639-41BB57F50A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{E5A62F0C-395D-4675-996B-FDA79F53402D}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EB-413D-9639-41BB57F50A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{5151278B-E84A-42C7-A93B-43060DE09BDA}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EB-413D-9639-41BB57F50A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{171B2CC2-5DBE-40C5-B546-BCB884FC2F86}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EB-413D-9639-41BB57F50A0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{7531BBAE-AA20-43A1-9234-2E34BFCA61E0}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CEB-413D-9639-41BB57F50A0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{D872078C-894F-4194-8254-D44EB4DAA9FD}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CEB-413D-9639-41BB57F50A0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{96D5DDE0-4FEC-4772-A365-C736E47AAD7D}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CEB-413D-9639-41BB57F50A0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{6756E3B7-7599-4465-A37B-0F2C8468900C}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CEB-413D-9639-41BB57F50A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4.4000000000000004</c:v>
                </c:pt>
                <c:pt idx="16">
                  <c:v>4.5</c:v>
                </c:pt>
                <c:pt idx="24">
                  <c:v>4.9000000000000004</c:v>
                </c:pt>
                <c:pt idx="32">
                  <c:v>5.5</c:v>
                </c:pt>
              </c:numCache>
            </c:numRef>
          </c:xVal>
          <c:yVal>
            <c:numRef>
              <c:f>公会計指標分析・財政指標組合せ分析表!$BP$73:$DC$73</c:f>
              <c:numCache>
                <c:formatCode>#,##0.0;"▲ "#,##0.0</c:formatCode>
                <c:ptCount val="40"/>
                <c:pt idx="0">
                  <c:v>33</c:v>
                </c:pt>
                <c:pt idx="8">
                  <c:v>25.6</c:v>
                </c:pt>
                <c:pt idx="16">
                  <c:v>5.9</c:v>
                </c:pt>
              </c:numCache>
            </c:numRef>
          </c:yVal>
          <c:smooth val="0"/>
          <c:extLst>
            <c:ext xmlns:c16="http://schemas.microsoft.com/office/drawing/2014/chart" uri="{C3380CC4-5D6E-409C-BE32-E72D297353CC}">
              <c16:uniqueId val="{00000009-4CEB-413D-9639-41BB57F50A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{C1EC01F3-8AC0-4C79-8336-2338B1FC963E}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CEB-413D-9639-41BB57F50A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{CC7A77FE-5E1F-4C67-A5CD-3F3B940639A8}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EB-413D-9639-41BB57F50A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{63D9EA23-AD7C-46E3-BDF6-E6B6F0D0212F}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EB-413D-9639-41BB57F50A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{543DBE32-2F4D-478E-9719-CE8D690747F6}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EB-413D-9639-41BB57F50A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{1636F9F5-EA49-4F12-B643-8B08479BE7A9}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EB-413D-9639-41BB57F50A0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{A415D6B0-B692-4E4D-B079-7BBCC1E54950}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CEB-413D-9639-41BB57F50A0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{0172F430-9CEC-4F45-8DB9-6D04D2ECDC4D}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CEB-413D-9639-41BB57F50A0C}"/>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{D16FA0DB-8164-426E-8B55-9B73C855C554}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CEB-413D-9639-41BB57F50A0C}"/>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{F1943412-1EF6-404A-A1A4-BAF00DB98B88}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CEB-413D-9639-41BB57F50A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4CEB-413D-9639-41BB57F50A0C}"/>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合併以降、生活基盤整備事業に集中して取り組み、合併特例債を発行してきた結果、公債費は増加して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いたが、令和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年度は減少した。</a:t>
          </a:r>
          <a:b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償還のピークは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と見込んでおり、今後は算入公債費等は減少していくとみている。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将来負担額の主となる一般会計等に係る地方債の現在高は減少傾向にある。</a:t>
          </a:r>
          <a:b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また、そこから充当可能財源等を差し引いた将来負担比率の分子についても減少傾向を示しており、今後も将来負担比率の減少を視野に入れ、健全な財政運営に努めていく。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埼玉県ときがわ町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百万円増加し、基金全体では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・今後、各基金の保有する額については、引き続き標準財政規模を参考にしていくものとする。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・合併振興基金：地域における住民の連携強化及び地域振興のため。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・公共施設等整備基金：社会資本の充実のため。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・合併振興基金：充当可能なソフト事業の財源としたことによる減額。</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・公共施設等整備基金：光ファイバー貸付収入の一部等を積み立てたことによる増額。</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・合併振興基金：今後も基金の目的に合致したソフト事業に充当していく予定。</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・公共施設等整備基金：老朽化した公共施設の整備に対応するための事業に充当していく予定。</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・一般会計に繰り入れた額を上回る額を基金に積み立てたことにより、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・今後、保有する額については、引き続き標準財政規模を参考にしていくものとする。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・公債費の財源に充てるため基金から繰入を行い、その額が基金への積み立ての額を上回ったことで、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・今後、保有する額については、引き続き標準財政規模を参考にしていくものとする。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8FA042-1BA6-4537-8349-4AAC8AADB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593B0E9-D091-4AE0-9D5D-1252F1AC36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5102B257-9FC3-4151-AE63-B0ADF01D9EC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1F5971A-0558-4D7F-A96C-5F23511B549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922DEDED-E77D-4CE9-9CE6-8C0B01ED9B0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80AD443-83D0-4352-A8C9-CF66E900671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6ABD56A-3291-4CBC-9576-A66C0D93CB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2EB1DB93-B960-4ABB-AD43-CFA48F32C13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6DB51FB6-26AF-4CAB-9E15-6F6022F344C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D2FB8D1C-2BA1-413E-851F-72C87F8B94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FCB361D-DA72-4638-A4A9-BA9B19B9F14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165D8E9-30BA-4641-9F73-7ABCA25F1CB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9820A6C6-86D3-475A-B021-8764A5FA058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3399E1D-708B-4F87-81C7-B79EEFE047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391D53A-9EA1-4FA6-9003-4CB43C28890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D3681137-8F5D-47B1-A287-99F2E740DC6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D4FB70E2-C09D-4FDF-9C14-FC43C38209F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0880055-4C4C-47CD-A1A7-BF6E137BA52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3CDE262D-77DF-499B-81E7-090791D1289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98AC0D1-D2D2-48C9-9DE6-6DF21202A25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9541DEFA-39D1-4979-95C0-71655D21F5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84054A5E-7637-4913-BC71-C3C61D658FD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10511938-AE0F-462B-9796-CE735DEA0A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A9D27AAB-FF52-4604-A0B6-25B25F20DF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EEDBFF48-FC9F-4AC1-BBAF-0F416DDB041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86EF401C-D8DD-4168-9B54-589F9BA9E9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9181E59A-A39B-4958-B7CA-D9E1C82989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F5B3309-D6DA-4DF9-85D2-0CB19E421AF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60E2E083-51CA-4CAA-96CF-ABB8E7B19FE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2D293C3E-E53C-4314-8C5B-0CB596FBE37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809E9F66-F3D5-4323-8A6E-FD7A55AD3F4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2F87F86B-559F-43A4-8EB7-815D3DC7109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C36C6327-0CA4-4DEF-ADC9-5AADBCAC2C5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7D2AEEA7-3B47-474A-8DBE-CBDDD035836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0A05B29-3066-4F66-9362-4BFC92EBB5C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5B4016C3-D9D0-4865-B22C-BA2FD4302F0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9A051EED-D768-45AB-AF2A-4F20F4871B4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8DCB80F-F9B3-483D-9126-5D913AA42F7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7ED41C9-6384-4A9D-AA17-A520521AE87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5D9D114A-8FA3-4CF2-A1B1-018E2BC67BA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AC26EAA0-3E95-451A-B124-5438E980B32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EF7BC09-A7E5-46FE-8898-39DA115CB6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568BEB51-238A-4F35-86A7-7857F46941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4CF5142-EE53-4B44-B97C-495657524A7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5572EEFE-08D2-4E27-8076-E03ACB5084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A26F0914-8D19-4A49-9773-EC1C6275022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9F8A00F2-AC50-4E71-992A-8A1210CD9E5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9F9F75B3-C89B-4B0F-AE83-8232878290B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9A848B95-58C7-4D8B-9159-A7867BB4A5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DAB4C9AE-19FB-41EC-8256-68FFF323B85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E63A7FF-7595-41B6-A7DE-A2C28F1BB95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各施設の大規模改修を進め、長寿命化を図った結果、減価償却率は類似団体と比べ低い数値となっている。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7B04ABEA-61A9-4129-85E1-32CAA615869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92B338F5-7E4D-4BD4-9F7E-C5E1E7E4A6B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CA44B3E5-D856-4A09-8FA8-50335681E6B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FE838945-1EDA-44E3-8148-E4A39B46EAA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a:extLst>
            <a:ext uri="{FF2B5EF4-FFF2-40B4-BE49-F238E27FC236}">
              <a16:creationId xmlns:a16="http://schemas.microsoft.com/office/drawing/2014/main" id="{7DE3B510-A54B-49C7-AAAA-668FA02E1C91}"/>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FA08FB27-749B-4477-988F-3715E67EC09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6F74E8A5-950A-460D-A84F-FA0C0E19B9A9}"/>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33D0A22B-1DB7-4C6D-BD44-D1FBAA385DE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597F8660-7EAF-443C-9E94-A9D24DF5B52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752215A4-C26A-4735-BE82-F81FB167FE4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2221D0B5-5AFE-4888-9386-6F3EF0ABEC0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8CF3BB1-B493-4B18-9FAF-9C2C180F0B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51ED1B4F-133C-45EB-A31E-87019A7CCEA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1CD6DBD-AB9B-4E39-AAE0-23F8849D97A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7" name="直線コネクタ 66">
          <a:extLst>
            <a:ext uri="{FF2B5EF4-FFF2-40B4-BE49-F238E27FC236}">
              <a16:creationId xmlns:a16="http://schemas.microsoft.com/office/drawing/2014/main" id="{DB7DD3B2-11BA-413D-AA40-AD4D9CB8197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8" name="有形固定資産減価償却率最小値テキスト">
          <a:extLst>
            <a:ext uri="{FF2B5EF4-FFF2-40B4-BE49-F238E27FC236}">
              <a16:creationId xmlns:a16="http://schemas.microsoft.com/office/drawing/2014/main" id="{1D7DC4BD-EB0C-485B-B024-CA4DB0227A53}"/>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9" name="直線コネクタ 68">
          <a:extLst>
            <a:ext uri="{FF2B5EF4-FFF2-40B4-BE49-F238E27FC236}">
              <a16:creationId xmlns:a16="http://schemas.microsoft.com/office/drawing/2014/main" id="{8A276BBE-6FBD-4F78-8E29-ECED05C129D2}"/>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0" name="有形固定資産減価償却率最大値テキスト">
          <a:extLst>
            <a:ext uri="{FF2B5EF4-FFF2-40B4-BE49-F238E27FC236}">
              <a16:creationId xmlns:a16="http://schemas.microsoft.com/office/drawing/2014/main" id="{1636F28E-2B34-427A-8671-DCC982021C0A}"/>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1" name="直線コネクタ 70">
          <a:extLst>
            <a:ext uri="{FF2B5EF4-FFF2-40B4-BE49-F238E27FC236}">
              <a16:creationId xmlns:a16="http://schemas.microsoft.com/office/drawing/2014/main" id="{16B6A605-6CBE-49D5-BFD4-B19C09641589}"/>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2" name="有形固定資産減価償却率平均値テキスト">
          <a:extLst>
            <a:ext uri="{FF2B5EF4-FFF2-40B4-BE49-F238E27FC236}">
              <a16:creationId xmlns:a16="http://schemas.microsoft.com/office/drawing/2014/main" id="{173FCFBB-FD9F-4B3C-A6D2-FECD8C5D05D6}"/>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3" name="フローチャート: 判断 72">
          <a:extLst>
            <a:ext uri="{FF2B5EF4-FFF2-40B4-BE49-F238E27FC236}">
              <a16:creationId xmlns:a16="http://schemas.microsoft.com/office/drawing/2014/main" id="{CDD57033-F917-48B4-8565-3954CA4960A5}"/>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4" name="フローチャート: 判断 73">
          <a:extLst>
            <a:ext uri="{FF2B5EF4-FFF2-40B4-BE49-F238E27FC236}">
              <a16:creationId xmlns:a16="http://schemas.microsoft.com/office/drawing/2014/main" id="{594FFD9A-D000-4896-B23B-F1B9FFEDFE69}"/>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5" name="フローチャート: 判断 74">
          <a:extLst>
            <a:ext uri="{FF2B5EF4-FFF2-40B4-BE49-F238E27FC236}">
              <a16:creationId xmlns:a16="http://schemas.microsoft.com/office/drawing/2014/main" id="{9B8380BB-32D0-4959-94BC-6C9838F87922}"/>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E9EBBC19-2E11-43EA-9A57-E00425FFC7D9}"/>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7" name="フローチャート: 判断 76">
          <a:extLst>
            <a:ext uri="{FF2B5EF4-FFF2-40B4-BE49-F238E27FC236}">
              <a16:creationId xmlns:a16="http://schemas.microsoft.com/office/drawing/2014/main" id="{A20093EC-1032-4403-ADD5-654AD615B134}"/>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41D318E-3FF9-4649-B494-6E37B5F26E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8605A36-1C2E-469A-8C06-14A5F7A70E9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FE25D9F-DA00-492C-8044-AF52A20ED2F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827EC43-D87A-43B0-82C9-F123C3E77B5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3DBD19C-CD38-4BAC-BC88-7DDD6F1263D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3" name="楕円 82">
          <a:extLst>
            <a:ext uri="{FF2B5EF4-FFF2-40B4-BE49-F238E27FC236}">
              <a16:creationId xmlns:a16="http://schemas.microsoft.com/office/drawing/2014/main" id="{2C78166B-1048-4D9C-AC93-9B1220BA8B6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69232</xdr:rowOff>
    </xdr:from>
    <xdr:ext cx="405111" cy="259045"/>
    <xdr:sp macro="" textlink="">
      <xdr:nvSpPr>
        <xdr:cNvPr id="84" name="有形固定資産減価償却率該当値テキスト">
          <a:extLst>
            <a:ext uri="{FF2B5EF4-FFF2-40B4-BE49-F238E27FC236}">
              <a16:creationId xmlns:a16="http://schemas.microsoft.com/office/drawing/2014/main" id="{CCB0C1B9-C532-495E-B6B1-B4EC2A2803C8}"/>
            </a:ext>
          </a:extLst>
        </xdr:cNvPr>
        <xdr:cNvSpPr txBox="1"/>
      </xdr:nvSpPr>
      <xdr:spPr>
        <a:xfrm>
          <a:off x="4813300"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16129</xdr:rowOff>
    </xdr:from>
    <xdr:to>
      <xdr:col>19</xdr:col>
      <xdr:colOff>187325</xdr:colOff>
      <xdr:row>31</xdr:row>
      <xdr:rowOff>117729</xdr:rowOff>
    </xdr:to>
    <xdr:sp macro="" textlink="">
      <xdr:nvSpPr>
        <xdr:cNvPr id="85" name="楕円 84">
          <a:extLst>
            <a:ext uri="{FF2B5EF4-FFF2-40B4-BE49-F238E27FC236}">
              <a16:creationId xmlns:a16="http://schemas.microsoft.com/office/drawing/2014/main" id="{94CB79BD-24F4-4566-AA9B-8910170422D9}"/>
            </a:ext>
          </a:extLst>
        </xdr:cNvPr>
        <xdr:cNvSpPr/>
      </xdr:nvSpPr>
      <xdr:spPr>
        <a:xfrm>
          <a:off x="4000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66929</xdr:rowOff>
    </xdr:from>
    <xdr:to>
      <xdr:col>23</xdr:col>
      <xdr:colOff>85725</xdr:colOff>
      <xdr:row>31</xdr:row>
      <xdr:rowOff>97155</xdr:rowOff>
    </xdr:to>
    <xdr:cxnSp macro="">
      <xdr:nvCxnSpPr>
        <xdr:cNvPr id="86" name="直線コネクタ 85">
          <a:extLst>
            <a:ext uri="{FF2B5EF4-FFF2-40B4-BE49-F238E27FC236}">
              <a16:creationId xmlns:a16="http://schemas.microsoft.com/office/drawing/2014/main" id="{8AEAAB3E-255C-4D0C-8C3F-14BD09A89CDF}"/>
            </a:ext>
          </a:extLst>
        </xdr:cNvPr>
        <xdr:cNvCxnSpPr/>
      </xdr:nvCxnSpPr>
      <xdr:spPr>
        <a:xfrm>
          <a:off x="4051300" y="6153404"/>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87" name="楕円 86">
          <a:extLst>
            <a:ext uri="{FF2B5EF4-FFF2-40B4-BE49-F238E27FC236}">
              <a16:creationId xmlns:a16="http://schemas.microsoft.com/office/drawing/2014/main" id="{DAD45FD2-32A3-4603-A186-E89C8A5A653F}"/>
            </a:ext>
          </a:extLst>
        </xdr:cNvPr>
        <xdr:cNvSpPr/>
      </xdr:nvSpPr>
      <xdr:spPr>
        <a:xfrm>
          <a:off x="3238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66929</xdr:rowOff>
    </xdr:to>
    <xdr:cxnSp macro="">
      <xdr:nvCxnSpPr>
        <xdr:cNvPr id="88" name="直線コネクタ 87">
          <a:extLst>
            <a:ext uri="{FF2B5EF4-FFF2-40B4-BE49-F238E27FC236}">
              <a16:creationId xmlns:a16="http://schemas.microsoft.com/office/drawing/2014/main" id="{AD5DD342-7677-41DD-A49A-2D5C1BA5AC2F}"/>
            </a:ext>
          </a:extLst>
        </xdr:cNvPr>
        <xdr:cNvCxnSpPr/>
      </xdr:nvCxnSpPr>
      <xdr:spPr>
        <a:xfrm>
          <a:off x="3289300" y="611886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118491</xdr:rowOff>
    </xdr:from>
    <xdr:to>
      <xdr:col>11</xdr:col>
      <xdr:colOff>187325</xdr:colOff>
      <xdr:row>31</xdr:row>
      <xdr:rowOff>48641</xdr:rowOff>
    </xdr:to>
    <xdr:sp macro="" textlink="">
      <xdr:nvSpPr>
        <xdr:cNvPr id="89" name="楕円 88">
          <a:extLst>
            <a:ext uri="{FF2B5EF4-FFF2-40B4-BE49-F238E27FC236}">
              <a16:creationId xmlns:a16="http://schemas.microsoft.com/office/drawing/2014/main" id="{289C28FC-0F76-47DD-A6DB-2BC4D4389457}"/>
            </a:ext>
          </a:extLst>
        </xdr:cNvPr>
        <xdr:cNvSpPr/>
      </xdr:nvSpPr>
      <xdr:spPr>
        <a:xfrm>
          <a:off x="2476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169291</xdr:rowOff>
    </xdr:from>
    <xdr:to>
      <xdr:col>15</xdr:col>
      <xdr:colOff>136525</xdr:colOff>
      <xdr:row>31</xdr:row>
      <xdr:rowOff>32385</xdr:rowOff>
    </xdr:to>
    <xdr:cxnSp macro="">
      <xdr:nvCxnSpPr>
        <xdr:cNvPr id="90" name="直線コネクタ 89">
          <a:extLst>
            <a:ext uri="{FF2B5EF4-FFF2-40B4-BE49-F238E27FC236}">
              <a16:creationId xmlns:a16="http://schemas.microsoft.com/office/drawing/2014/main" id="{AB09F755-3C40-4EEF-84EB-1A7C117B554E}"/>
            </a:ext>
          </a:extLst>
        </xdr:cNvPr>
        <xdr:cNvCxnSpPr/>
      </xdr:nvCxnSpPr>
      <xdr:spPr>
        <a:xfrm>
          <a:off x="2527300" y="60843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86106</xdr:rowOff>
    </xdr:from>
    <xdr:to>
      <xdr:col>7</xdr:col>
      <xdr:colOff>187325</xdr:colOff>
      <xdr:row>31</xdr:row>
      <xdr:rowOff>16256</xdr:rowOff>
    </xdr:to>
    <xdr:sp macro="" textlink="">
      <xdr:nvSpPr>
        <xdr:cNvPr id="91" name="楕円 90">
          <a:extLst>
            <a:ext uri="{FF2B5EF4-FFF2-40B4-BE49-F238E27FC236}">
              <a16:creationId xmlns:a16="http://schemas.microsoft.com/office/drawing/2014/main" id="{6EA2E4F2-10D0-4A49-8CE2-21268BFABC02}"/>
            </a:ext>
          </a:extLst>
        </xdr:cNvPr>
        <xdr:cNvSpPr/>
      </xdr:nvSpPr>
      <xdr:spPr>
        <a:xfrm>
          <a:off x="1714500" y="60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136906</xdr:rowOff>
    </xdr:from>
    <xdr:to>
      <xdr:col>11</xdr:col>
      <xdr:colOff>136525</xdr:colOff>
      <xdr:row>30</xdr:row>
      <xdr:rowOff>169291</xdr:rowOff>
    </xdr:to>
    <xdr:cxnSp macro="">
      <xdr:nvCxnSpPr>
        <xdr:cNvPr id="92" name="直線コネクタ 91">
          <a:extLst>
            <a:ext uri="{FF2B5EF4-FFF2-40B4-BE49-F238E27FC236}">
              <a16:creationId xmlns:a16="http://schemas.microsoft.com/office/drawing/2014/main" id="{4E1D8955-1A50-4C1F-97E9-F8461392538E}"/>
            </a:ext>
          </a:extLst>
        </xdr:cNvPr>
        <xdr:cNvCxnSpPr/>
      </xdr:nvCxnSpPr>
      <xdr:spPr>
        <a:xfrm>
          <a:off x="1765300" y="6051931"/>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3" name="n_1aveValue有形固定資産減価償却率">
          <a:extLst>
            <a:ext uri="{FF2B5EF4-FFF2-40B4-BE49-F238E27FC236}">
              <a16:creationId xmlns:a16="http://schemas.microsoft.com/office/drawing/2014/main" id="{9D18719A-8A12-4D33-B9F1-904E9EBBA3F2}"/>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4" name="n_2aveValue有形固定資産減価償却率">
          <a:extLst>
            <a:ext uri="{FF2B5EF4-FFF2-40B4-BE49-F238E27FC236}">
              <a16:creationId xmlns:a16="http://schemas.microsoft.com/office/drawing/2014/main" id="{D1B36EB1-844B-41CA-A04D-D2093CBFE6A0}"/>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a:extLst>
            <a:ext uri="{FF2B5EF4-FFF2-40B4-BE49-F238E27FC236}">
              <a16:creationId xmlns:a16="http://schemas.microsoft.com/office/drawing/2014/main" id="{E4B9BE7D-32CD-4052-8B9E-039CB65F3EC1}"/>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6" name="n_4aveValue有形固定資産減価償却率">
          <a:extLst>
            <a:ext uri="{FF2B5EF4-FFF2-40B4-BE49-F238E27FC236}">
              <a16:creationId xmlns:a16="http://schemas.microsoft.com/office/drawing/2014/main" id="{8988747F-A4A2-4A08-A935-F9F0ABDC60BE}"/>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134256</xdr:rowOff>
    </xdr:from>
    <xdr:ext cx="405111" cy="259045"/>
    <xdr:sp macro="" textlink="">
      <xdr:nvSpPr>
        <xdr:cNvPr id="97" name="n_1mainValue有形固定資産減価償却率">
          <a:extLst>
            <a:ext uri="{FF2B5EF4-FFF2-40B4-BE49-F238E27FC236}">
              <a16:creationId xmlns:a16="http://schemas.microsoft.com/office/drawing/2014/main" id="{D44810F8-F257-427B-8610-53E44D6010A1}"/>
            </a:ext>
          </a:extLst>
        </xdr:cNvPr>
        <xdr:cNvSpPr txBox="1"/>
      </xdr:nvSpPr>
      <xdr:spPr>
        <a:xfrm>
          <a:off x="38360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98" name="n_2mainValue有形固定資産減価償却率">
          <a:extLst>
            <a:ext uri="{FF2B5EF4-FFF2-40B4-BE49-F238E27FC236}">
              <a16:creationId xmlns:a16="http://schemas.microsoft.com/office/drawing/2014/main" id="{4A26E57D-D95E-4BD8-A50E-9C7486CE93E2}"/>
            </a:ext>
          </a:extLst>
        </xdr:cNvPr>
        <xdr:cNvSpPr txBox="1"/>
      </xdr:nvSpPr>
      <xdr:spPr>
        <a:xfrm>
          <a:off x="3086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65168</xdr:rowOff>
    </xdr:from>
    <xdr:ext cx="405111" cy="259045"/>
    <xdr:sp macro="" textlink="">
      <xdr:nvSpPr>
        <xdr:cNvPr id="99" name="n_3mainValue有形固定資産減価償却率">
          <a:extLst>
            <a:ext uri="{FF2B5EF4-FFF2-40B4-BE49-F238E27FC236}">
              <a16:creationId xmlns:a16="http://schemas.microsoft.com/office/drawing/2014/main" id="{B407CE63-9885-4F5B-95D0-2E669DBD7FAE}"/>
            </a:ext>
          </a:extLst>
        </xdr:cNvPr>
        <xdr:cNvSpPr txBox="1"/>
      </xdr:nvSpPr>
      <xdr:spPr>
        <a:xfrm>
          <a:off x="2324744" y="580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32783</xdr:rowOff>
    </xdr:from>
    <xdr:ext cx="405111" cy="259045"/>
    <xdr:sp macro="" textlink="">
      <xdr:nvSpPr>
        <xdr:cNvPr id="100" name="n_4mainValue有形固定資産減価償却率">
          <a:extLst>
            <a:ext uri="{FF2B5EF4-FFF2-40B4-BE49-F238E27FC236}">
              <a16:creationId xmlns:a16="http://schemas.microsoft.com/office/drawing/2014/main" id="{41863AA8-42B9-4C98-97CE-07F1AF0B782B}"/>
            </a:ext>
          </a:extLst>
        </xdr:cNvPr>
        <xdr:cNvSpPr txBox="1"/>
      </xdr:nvSpPr>
      <xdr:spPr>
        <a:xfrm>
          <a:off x="1562744" y="577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F6D5F77-5FC5-417F-82D5-5DDF6277C84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E0C199D-1A3B-4B64-8DD8-157EC88396E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95C3F38-AD37-4529-AE5D-991CA59792D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CB094A3-1F67-4954-88CA-0D027CECD3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46DC4ED-5346-43B1-9EA4-2F1AE5E2AA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9334A91-B392-41CC-8005-C38AFA82CBA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F2C528F-CEB7-4EEA-B301-2EEB448F3D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6DDCDC0-3CFC-4FCF-8139-5C968F07B6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3AC6ECA-722B-42D1-A587-C286B674A15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EE83FEE-F10D-438B-AF67-EBC2DF83334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C0B4181-E66E-4DE9-856A-299CF1EC33C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DBBC42D-A1B7-4E56-B55F-89F03B7417D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B4292CD7-9F42-4CF7-A3D4-27EF8A7FB51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元利償還金に係る充当可能基金に積立てを図っているところであるが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債務償還比率は類似団体と比べ低い数値となっている。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0BA180A-3B9F-4197-B3C9-ED412F7EE0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722A981-BB7B-4B80-9E6B-7F24A4991E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A968AAA-BB1B-45FA-97EE-6A819683EAA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6394AFB-A221-4155-B38E-CC3F18F84E8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2045DDDC-8ABA-49A7-B1A7-AD011B6A8E9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4C36C21-2D2F-4788-8896-2AD255AC90B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CF581D1C-D43F-4FD9-A6EA-438D55874E0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BB51261-0144-4D4F-A830-41AE6E7192C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CD924ACF-B03B-4B34-8EAC-BD7819FB73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37EC0AEB-E1F7-4198-BC3E-ACFD62DC81C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E0C160A-FD94-4B2F-B66F-DAC32B80CE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4A845AFF-055C-4DE7-912D-4155AC8DBBB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3E964F9D-6EEF-4FB8-9787-6E4D13E298A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DA3090C-BF4A-4AC4-BE69-431F916FD7C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21628A6-2481-42B7-A28D-8EBBF468A34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9" name="直線コネクタ 128">
          <a:extLst>
            <a:ext uri="{FF2B5EF4-FFF2-40B4-BE49-F238E27FC236}">
              <a16:creationId xmlns:a16="http://schemas.microsoft.com/office/drawing/2014/main" id="{DC5A1607-8BA0-4E22-84B7-4801EEC31EC2}"/>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0" name="債務償還比率最小値テキスト">
          <a:extLst>
            <a:ext uri="{FF2B5EF4-FFF2-40B4-BE49-F238E27FC236}">
              <a16:creationId xmlns:a16="http://schemas.microsoft.com/office/drawing/2014/main" id="{7E8F1B9A-BD5C-45D0-B8D8-F43A2899C25D}"/>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1" name="直線コネクタ 130">
          <a:extLst>
            <a:ext uri="{FF2B5EF4-FFF2-40B4-BE49-F238E27FC236}">
              <a16:creationId xmlns:a16="http://schemas.microsoft.com/office/drawing/2014/main" id="{B2564B01-E49B-4CD1-9D81-FD27EEA4DB86}"/>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C65BD3C-261F-4909-BD3C-C75233044A9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58BBC8E8-350D-4B74-AB05-CD05EFF1D95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76778</xdr:rowOff>
    </xdr:from>
    <xdr:ext cx="469744" cy="259045"/>
    <xdr:sp macro="" textlink="">
      <xdr:nvSpPr>
        <xdr:cNvPr id="134" name="債務償還比率平均値テキスト">
          <a:extLst>
            <a:ext uri="{FF2B5EF4-FFF2-40B4-BE49-F238E27FC236}">
              <a16:creationId xmlns:a16="http://schemas.microsoft.com/office/drawing/2014/main" id="{BACD5729-5157-4113-A0CF-0C334899D394}"/>
            </a:ext>
          </a:extLst>
        </xdr:cNvPr>
        <xdr:cNvSpPr txBox="1"/>
      </xdr:nvSpPr>
      <xdr:spPr>
        <a:xfrm>
          <a:off x="14846300" y="5820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5" name="フローチャート: 判断 134">
          <a:extLst>
            <a:ext uri="{FF2B5EF4-FFF2-40B4-BE49-F238E27FC236}">
              <a16:creationId xmlns:a16="http://schemas.microsoft.com/office/drawing/2014/main" id="{0FB0908A-41AA-44BA-9BE4-135932E6E67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6" name="フローチャート: 判断 135">
          <a:extLst>
            <a:ext uri="{FF2B5EF4-FFF2-40B4-BE49-F238E27FC236}">
              <a16:creationId xmlns:a16="http://schemas.microsoft.com/office/drawing/2014/main" id="{7BF23010-5BBD-4C5B-8149-556979A10473}"/>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7" name="フローチャート: 判断 136">
          <a:extLst>
            <a:ext uri="{FF2B5EF4-FFF2-40B4-BE49-F238E27FC236}">
              <a16:creationId xmlns:a16="http://schemas.microsoft.com/office/drawing/2014/main" id="{DD263046-2D48-4BBC-B12D-1573C201E80E}"/>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8" name="フローチャート: 判断 137">
          <a:extLst>
            <a:ext uri="{FF2B5EF4-FFF2-40B4-BE49-F238E27FC236}">
              <a16:creationId xmlns:a16="http://schemas.microsoft.com/office/drawing/2014/main" id="{705CE192-1B46-411F-A5CC-F66055DD08A9}"/>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9" name="フローチャート: 判断 138">
          <a:extLst>
            <a:ext uri="{FF2B5EF4-FFF2-40B4-BE49-F238E27FC236}">
              <a16:creationId xmlns:a16="http://schemas.microsoft.com/office/drawing/2014/main" id="{C29DE00C-E832-40EF-9065-E5049EA984B4}"/>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09F0DC0-39AF-4F5D-8CC1-F62E6D536A8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44FA2DA-D585-4120-80B6-D9313E42B5C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353D545-F065-445C-8985-B02453418CD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2D55B90-AAFD-4A0B-B246-8775CDA35FB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834CF91-665F-44DD-91AB-962CC231169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140991</xdr:rowOff>
    </xdr:from>
    <xdr:to>
      <xdr:col>76</xdr:col>
      <xdr:colOff>73025</xdr:colOff>
      <xdr:row>32</xdr:row>
      <xdr:rowOff>71141</xdr:rowOff>
    </xdr:to>
    <xdr:sp macro="" textlink="">
      <xdr:nvSpPr>
        <xdr:cNvPr id="145" name="楕円 144">
          <a:extLst>
            <a:ext uri="{FF2B5EF4-FFF2-40B4-BE49-F238E27FC236}">
              <a16:creationId xmlns:a16="http://schemas.microsoft.com/office/drawing/2014/main" id="{B3C29AAB-1D76-4024-96BB-D11D46B1C931}"/>
            </a:ext>
          </a:extLst>
        </xdr:cNvPr>
        <xdr:cNvSpPr/>
      </xdr:nvSpPr>
      <xdr:spPr>
        <a:xfrm>
          <a:off x="14744700" y="622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119418</xdr:rowOff>
    </xdr:from>
    <xdr:ext cx="469744" cy="259045"/>
    <xdr:sp macro="" textlink="">
      <xdr:nvSpPr>
        <xdr:cNvPr id="146" name="債務償還比率該当値テキスト">
          <a:extLst>
            <a:ext uri="{FF2B5EF4-FFF2-40B4-BE49-F238E27FC236}">
              <a16:creationId xmlns:a16="http://schemas.microsoft.com/office/drawing/2014/main" id="{6ABD5EF9-0867-4D3F-B468-625C23500B27}"/>
            </a:ext>
          </a:extLst>
        </xdr:cNvPr>
        <xdr:cNvSpPr txBox="1"/>
      </xdr:nvSpPr>
      <xdr:spPr>
        <a:xfrm>
          <a:off x="14846300" y="620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37719</xdr:rowOff>
    </xdr:from>
    <xdr:to>
      <xdr:col>72</xdr:col>
      <xdr:colOff>123825</xdr:colOff>
      <xdr:row>31</xdr:row>
      <xdr:rowOff>139319</xdr:rowOff>
    </xdr:to>
    <xdr:sp macro="" textlink="">
      <xdr:nvSpPr>
        <xdr:cNvPr id="147" name="楕円 146">
          <a:extLst>
            <a:ext uri="{FF2B5EF4-FFF2-40B4-BE49-F238E27FC236}">
              <a16:creationId xmlns:a16="http://schemas.microsoft.com/office/drawing/2014/main" id="{8FEA1588-64FA-4CC5-A07F-B5C7377BD8E1}"/>
            </a:ext>
          </a:extLst>
        </xdr:cNvPr>
        <xdr:cNvSpPr/>
      </xdr:nvSpPr>
      <xdr:spPr>
        <a:xfrm>
          <a:off x="14033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88519</xdr:rowOff>
    </xdr:from>
    <xdr:to>
      <xdr:col>76</xdr:col>
      <xdr:colOff>22225</xdr:colOff>
      <xdr:row>32</xdr:row>
      <xdr:rowOff>20341</xdr:rowOff>
    </xdr:to>
    <xdr:cxnSp macro="">
      <xdr:nvCxnSpPr>
        <xdr:cNvPr id="148" name="直線コネクタ 147">
          <a:extLst>
            <a:ext uri="{FF2B5EF4-FFF2-40B4-BE49-F238E27FC236}">
              <a16:creationId xmlns:a16="http://schemas.microsoft.com/office/drawing/2014/main" id="{3AED82C0-E175-452E-A7ED-C8BDD4B71947}"/>
            </a:ext>
          </a:extLst>
        </xdr:cNvPr>
        <xdr:cNvCxnSpPr/>
      </xdr:nvCxnSpPr>
      <xdr:spPr>
        <a:xfrm>
          <a:off x="14084300" y="6174994"/>
          <a:ext cx="711200" cy="10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11451</xdr:rowOff>
    </xdr:from>
    <xdr:to>
      <xdr:col>68</xdr:col>
      <xdr:colOff>123825</xdr:colOff>
      <xdr:row>31</xdr:row>
      <xdr:rowOff>113051</xdr:rowOff>
    </xdr:to>
    <xdr:sp macro="" textlink="">
      <xdr:nvSpPr>
        <xdr:cNvPr id="149" name="楕円 148">
          <a:extLst>
            <a:ext uri="{FF2B5EF4-FFF2-40B4-BE49-F238E27FC236}">
              <a16:creationId xmlns:a16="http://schemas.microsoft.com/office/drawing/2014/main" id="{18CB715E-A6D9-47CC-9CDD-DA47ECD73305}"/>
            </a:ext>
          </a:extLst>
        </xdr:cNvPr>
        <xdr:cNvSpPr/>
      </xdr:nvSpPr>
      <xdr:spPr>
        <a:xfrm>
          <a:off x="13271500" y="609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62251</xdr:rowOff>
    </xdr:from>
    <xdr:to>
      <xdr:col>72</xdr:col>
      <xdr:colOff>73025</xdr:colOff>
      <xdr:row>31</xdr:row>
      <xdr:rowOff>88519</xdr:rowOff>
    </xdr:to>
    <xdr:cxnSp macro="">
      <xdr:nvCxnSpPr>
        <xdr:cNvPr id="150" name="直線コネクタ 149">
          <a:extLst>
            <a:ext uri="{FF2B5EF4-FFF2-40B4-BE49-F238E27FC236}">
              <a16:creationId xmlns:a16="http://schemas.microsoft.com/office/drawing/2014/main" id="{76F06595-424E-4B44-A1D8-30387877CF1F}"/>
            </a:ext>
          </a:extLst>
        </xdr:cNvPr>
        <xdr:cNvCxnSpPr/>
      </xdr:nvCxnSpPr>
      <xdr:spPr>
        <a:xfrm>
          <a:off x="13322300" y="6148726"/>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103399</xdr:rowOff>
    </xdr:from>
    <xdr:to>
      <xdr:col>64</xdr:col>
      <xdr:colOff>123825</xdr:colOff>
      <xdr:row>33</xdr:row>
      <xdr:rowOff>33549</xdr:rowOff>
    </xdr:to>
    <xdr:sp macro="" textlink="">
      <xdr:nvSpPr>
        <xdr:cNvPr id="151" name="楕円 150">
          <a:extLst>
            <a:ext uri="{FF2B5EF4-FFF2-40B4-BE49-F238E27FC236}">
              <a16:creationId xmlns:a16="http://schemas.microsoft.com/office/drawing/2014/main" id="{B6B63706-3123-4B70-A93C-5B3F65C61E43}"/>
            </a:ext>
          </a:extLst>
        </xdr:cNvPr>
        <xdr:cNvSpPr/>
      </xdr:nvSpPr>
      <xdr:spPr>
        <a:xfrm>
          <a:off x="12509500" y="6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62251</xdr:rowOff>
    </xdr:from>
    <xdr:to>
      <xdr:col>68</xdr:col>
      <xdr:colOff>73025</xdr:colOff>
      <xdr:row>32</xdr:row>
      <xdr:rowOff>154199</xdr:rowOff>
    </xdr:to>
    <xdr:cxnSp macro="">
      <xdr:nvCxnSpPr>
        <xdr:cNvPr id="152" name="直線コネクタ 151">
          <a:extLst>
            <a:ext uri="{FF2B5EF4-FFF2-40B4-BE49-F238E27FC236}">
              <a16:creationId xmlns:a16="http://schemas.microsoft.com/office/drawing/2014/main" id="{BDD0C62D-BC08-44FA-A9BD-AE90B96B5D6A}"/>
            </a:ext>
          </a:extLst>
        </xdr:cNvPr>
        <xdr:cNvCxnSpPr/>
      </xdr:nvCxnSpPr>
      <xdr:spPr>
        <a:xfrm flipV="1">
          <a:off x="12560300" y="6148726"/>
          <a:ext cx="762000" cy="2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31443</xdr:rowOff>
    </xdr:from>
    <xdr:to>
      <xdr:col>60</xdr:col>
      <xdr:colOff>123825</xdr:colOff>
      <xdr:row>33</xdr:row>
      <xdr:rowOff>133043</xdr:rowOff>
    </xdr:to>
    <xdr:sp macro="" textlink="">
      <xdr:nvSpPr>
        <xdr:cNvPr id="153" name="楕円 152">
          <a:extLst>
            <a:ext uri="{FF2B5EF4-FFF2-40B4-BE49-F238E27FC236}">
              <a16:creationId xmlns:a16="http://schemas.microsoft.com/office/drawing/2014/main" id="{D54BB9A2-A1CA-4888-B06B-EC90CBC18C58}"/>
            </a:ext>
          </a:extLst>
        </xdr:cNvPr>
        <xdr:cNvSpPr/>
      </xdr:nvSpPr>
      <xdr:spPr>
        <a:xfrm>
          <a:off x="11747500" y="646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154199</xdr:rowOff>
    </xdr:from>
    <xdr:to>
      <xdr:col>64</xdr:col>
      <xdr:colOff>73025</xdr:colOff>
      <xdr:row>33</xdr:row>
      <xdr:rowOff>82243</xdr:rowOff>
    </xdr:to>
    <xdr:cxnSp macro="">
      <xdr:nvCxnSpPr>
        <xdr:cNvPr id="154" name="直線コネクタ 153">
          <a:extLst>
            <a:ext uri="{FF2B5EF4-FFF2-40B4-BE49-F238E27FC236}">
              <a16:creationId xmlns:a16="http://schemas.microsoft.com/office/drawing/2014/main" id="{DA95CD12-A05B-41D8-9BD9-402B1628B719}"/>
            </a:ext>
          </a:extLst>
        </xdr:cNvPr>
        <xdr:cNvCxnSpPr/>
      </xdr:nvCxnSpPr>
      <xdr:spPr>
        <a:xfrm flipV="1">
          <a:off x="11798300" y="6412124"/>
          <a:ext cx="762000" cy="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16051</xdr:rowOff>
    </xdr:from>
    <xdr:ext cx="469744" cy="259045"/>
    <xdr:sp macro="" textlink="">
      <xdr:nvSpPr>
        <xdr:cNvPr id="155" name="n_1aveValue債務償還比率">
          <a:extLst>
            <a:ext uri="{FF2B5EF4-FFF2-40B4-BE49-F238E27FC236}">
              <a16:creationId xmlns:a16="http://schemas.microsoft.com/office/drawing/2014/main" id="{90ACD0DF-4DC5-40D6-83BB-E7FF650B9795}"/>
            </a:ext>
          </a:extLst>
        </xdr:cNvPr>
        <xdr:cNvSpPr txBox="1"/>
      </xdr:nvSpPr>
      <xdr:spPr>
        <a:xfrm>
          <a:off x="13836727" y="575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12093</xdr:rowOff>
    </xdr:from>
    <xdr:ext cx="469744" cy="259045"/>
    <xdr:sp macro="" textlink="">
      <xdr:nvSpPr>
        <xdr:cNvPr id="156" name="n_2aveValue債務償還比率">
          <a:extLst>
            <a:ext uri="{FF2B5EF4-FFF2-40B4-BE49-F238E27FC236}">
              <a16:creationId xmlns:a16="http://schemas.microsoft.com/office/drawing/2014/main" id="{F714056B-6AC8-4EA0-B7BB-4308E851D13B}"/>
            </a:ext>
          </a:extLst>
        </xdr:cNvPr>
        <xdr:cNvSpPr txBox="1"/>
      </xdr:nvSpPr>
      <xdr:spPr>
        <a:xfrm>
          <a:off x="130874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7" name="n_3aveValue債務償還比率">
          <a:extLst>
            <a:ext uri="{FF2B5EF4-FFF2-40B4-BE49-F238E27FC236}">
              <a16:creationId xmlns:a16="http://schemas.microsoft.com/office/drawing/2014/main" id="{0E1A4719-4AA9-4376-BBF9-2FC9A2D90EED}"/>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8" name="n_4aveValue債務償還比率">
          <a:extLst>
            <a:ext uri="{FF2B5EF4-FFF2-40B4-BE49-F238E27FC236}">
              <a16:creationId xmlns:a16="http://schemas.microsoft.com/office/drawing/2014/main" id="{180CF7EE-1634-4370-BE77-7CCEC02B0707}"/>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130446</xdr:rowOff>
    </xdr:from>
    <xdr:ext cx="469744" cy="259045"/>
    <xdr:sp macro="" textlink="">
      <xdr:nvSpPr>
        <xdr:cNvPr id="159" name="n_1mainValue債務償還比率">
          <a:extLst>
            <a:ext uri="{FF2B5EF4-FFF2-40B4-BE49-F238E27FC236}">
              <a16:creationId xmlns:a16="http://schemas.microsoft.com/office/drawing/2014/main" id="{6E507E13-065D-44D2-995C-A9CBE61731DB}"/>
            </a:ext>
          </a:extLst>
        </xdr:cNvPr>
        <xdr:cNvSpPr txBox="1"/>
      </xdr:nvSpPr>
      <xdr:spPr>
        <a:xfrm>
          <a:off x="13836727" y="62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104178</xdr:rowOff>
    </xdr:from>
    <xdr:ext cx="469744" cy="259045"/>
    <xdr:sp macro="" textlink="">
      <xdr:nvSpPr>
        <xdr:cNvPr id="160" name="n_2mainValue債務償還比率">
          <a:extLst>
            <a:ext uri="{FF2B5EF4-FFF2-40B4-BE49-F238E27FC236}">
              <a16:creationId xmlns:a16="http://schemas.microsoft.com/office/drawing/2014/main" id="{ACD7A90A-86DD-4E64-96D1-424CB45703F3}"/>
            </a:ext>
          </a:extLst>
        </xdr:cNvPr>
        <xdr:cNvSpPr txBox="1"/>
      </xdr:nvSpPr>
      <xdr:spPr>
        <a:xfrm>
          <a:off x="13087427" y="619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24676</xdr:rowOff>
    </xdr:from>
    <xdr:ext cx="469744" cy="259045"/>
    <xdr:sp macro="" textlink="">
      <xdr:nvSpPr>
        <xdr:cNvPr id="161" name="n_3mainValue債務償還比率">
          <a:extLst>
            <a:ext uri="{FF2B5EF4-FFF2-40B4-BE49-F238E27FC236}">
              <a16:creationId xmlns:a16="http://schemas.microsoft.com/office/drawing/2014/main" id="{F0D213DD-47EF-423B-98E5-7416FCE28CFC}"/>
            </a:ext>
          </a:extLst>
        </xdr:cNvPr>
        <xdr:cNvSpPr txBox="1"/>
      </xdr:nvSpPr>
      <xdr:spPr>
        <a:xfrm>
          <a:off x="12325427" y="64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124170</xdr:rowOff>
    </xdr:from>
    <xdr:ext cx="469744" cy="259045"/>
    <xdr:sp macro="" textlink="">
      <xdr:nvSpPr>
        <xdr:cNvPr id="162" name="n_4mainValue債務償還比率">
          <a:extLst>
            <a:ext uri="{FF2B5EF4-FFF2-40B4-BE49-F238E27FC236}">
              <a16:creationId xmlns:a16="http://schemas.microsoft.com/office/drawing/2014/main" id="{0C9ABBF7-DE31-435A-BFF1-1DC5245DE1F4}"/>
            </a:ext>
          </a:extLst>
        </xdr:cNvPr>
        <xdr:cNvSpPr txBox="1"/>
      </xdr:nvSpPr>
      <xdr:spPr>
        <a:xfrm>
          <a:off x="11563427" y="655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1C31ABC-6621-4140-8600-38223B9F84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E3F4C16-38A6-4718-B06F-8811FAA3C1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0313196-CFB6-4F5C-AD3C-81287CC195D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26D83397-90B7-4A1C-A98F-9DE5606BD7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B279FB21-A120-4B48-8431-9FCF6770F23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030A39F-8DAC-4E91-BA02-2E52C431267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381AEB-A0EA-4CCF-BBAC-10970810DE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2FD59A-BEC4-408A-AC07-BE77F76CE68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219DB21-98AA-4A98-8EB7-FE7B7C48E5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5C0B87-4788-4273-94BC-FD9B4C1274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053EF9-D8FF-4685-99FC-B5A5637EA2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1D60E9-EF8A-4113-B90C-BA111B01D9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843E2E-4362-4488-9BC8-9D508E6F2B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AC5D98-F521-4AAE-8197-63A06098FDD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7FFCB1-F170-4288-A203-291FA57664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58687C-6279-49E1-A38B-C035AF4D223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C850D79-9C04-4223-A7AC-24295F44FB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25FBE1-BCD5-4F91-8D76-74A0C46895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DF4512-9EF5-4296-9261-38C74892E9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DC358F-2835-4407-9D80-2CB77196BE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A02EB6-07BD-4778-9017-7F5D78A3A75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2098B5C-A2B0-44B8-935E-2BCA5FDC546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A82589-FF3E-4470-9D01-D78C3B25F3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169F59-8911-4845-81C5-99EC71EF3A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707F2F-9E3F-4808-B3A3-DF8CCA3A4A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3D688F-FE15-47F0-8673-C59EBB5716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7D7648-1B8D-4C35-ADC6-AF0227EFB7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09BA02-7DA0-4A5E-85F3-13C9DDC2F6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4854CE-4D1A-48C7-BA82-80190A4C64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BD96E8-C1FF-47B9-B6CA-82652133B58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AA7C38-DB8E-4E8E-BC52-92D19A8D05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BF56ED-4868-4D37-A6C3-6726F92CF8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71920E-1FBE-492F-A05F-A1469E6B34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F58192-9DBB-424B-8BAC-F5CC284DEB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C9FB06-94F7-45E9-9DAE-D97CDB8CE7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12A2EA-C67C-46FF-BFF7-05999F2886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9A9B06-9988-445D-ABA3-F4E8EAD460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F25435-4279-4537-86DC-DAD8EF9C194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62942F-24FF-46E4-A976-2CBFE360C5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B9E7C6-526F-4BF5-9B89-A4B9565EF79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C5F226-70A9-417A-90D2-21CC8A2C3D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6251D7-2AD8-4A27-AD4A-3EE8A645CD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98BC75-7EF0-49F6-9C90-C4E486A9BA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5E4B6B-ADAD-4A4F-9718-2A422DDD97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4B7F50D-3395-40EC-89A4-287A7DA407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29DD57-D625-48AF-8316-BAFE636CC66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4CDE6C-54D1-4C20-B0A4-44A5A220C6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56DA98-96D1-4918-94D2-C6D101F297C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D3CBBE-CCB9-4B86-AA88-6F0BB7CAE83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A8CC0A1-E294-4159-9CF9-A51F2197229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494989-1198-4576-97DE-DCBB1549514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E51FCF-6537-4D99-A947-5BCBA5783DA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167D9CD-E45B-4D89-819A-86C76146493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0373BE4-D63C-4D91-84AA-09900C118AA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A5ED889-9231-4361-AB21-F392017E496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F96F4C-7234-41E3-9361-D91AF92ED9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BF4BC38-4DB6-4CF1-A1A8-5649DA102AC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08B29B-9E8B-44A8-84F3-058DA82DD94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6B874B-118E-4E0E-93A8-3CE97EE882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A5C797-8E7A-4C0F-82AE-5E569EFB11C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5955AC-742B-43F3-A8C0-AB5C6BF8014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F4AC8C49-25B1-4D46-9C77-FFCC146A52D4}"/>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4CFCEC10-A742-48A9-8793-600BC4C47786}"/>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18E6A487-95F8-4E2E-88A6-9B72839D4A7A}"/>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B69698FB-7AF9-4A69-8193-EEF676ABF1F7}"/>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D11CA684-403A-4BD8-AB0A-AF74599EB07D}"/>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5D05A7B2-8356-461A-A071-2AFF83477B84}"/>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D76BA289-6C30-4975-B1F2-49FCE485130D}"/>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CBCAC3DD-FAC8-43F6-A1E8-7991FD6352C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6933DDC0-D021-43F0-B809-DA15B0E136A3}"/>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1478CC96-E6C9-4BF0-ADFD-0CFE669D022C}"/>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6E81B368-665D-43CF-B736-CF632434712D}"/>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AEEE31-8E98-4649-AF79-33C09E1EBA3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46BE79-A829-47D1-9D00-24DDC7F9E6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0E925D4-5F91-4A83-BFAC-91F173A8CE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B225ACE-5AC8-4A4F-9AE2-C1DC73D26A4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F447DF1-DCFE-49D6-81F5-ECFA4189F30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29210</xdr:rowOff>
    </xdr:from>
    <xdr:to>
      <xdr:col>24</xdr:col>
      <xdr:colOff>114300</xdr:colOff>
      <xdr:row>36</xdr:row>
      <xdr:rowOff>130810</xdr:rowOff>
    </xdr:to>
    <xdr:sp macro="" textlink="">
      <xdr:nvSpPr>
        <xdr:cNvPr id="73" name="楕円 72">
          <a:extLst>
            <a:ext uri="{FF2B5EF4-FFF2-40B4-BE49-F238E27FC236}">
              <a16:creationId xmlns:a16="http://schemas.microsoft.com/office/drawing/2014/main" id="{900BD072-688F-4C72-9FF6-473BEF7AEFF0}"/>
            </a:ext>
          </a:extLst>
        </xdr:cNvPr>
        <xdr:cNvSpPr/>
      </xdr:nvSpPr>
      <xdr:spPr>
        <a:xfrm>
          <a:off x="45847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id="{856E6209-F1EE-43A5-9A3C-04D27095B34E}"/>
            </a:ext>
          </a:extLst>
        </xdr:cNvPr>
        <xdr:cNvSpPr txBox="1"/>
      </xdr:nvSpPr>
      <xdr:spPr>
        <a:xfrm>
          <a:off x="4673600"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5" name="楕円 74">
          <a:extLst>
            <a:ext uri="{FF2B5EF4-FFF2-40B4-BE49-F238E27FC236}">
              <a16:creationId xmlns:a16="http://schemas.microsoft.com/office/drawing/2014/main" id="{5D941C6C-B149-416F-B776-3A4AFEF3FA6D}"/>
            </a:ext>
          </a:extLst>
        </xdr:cNvPr>
        <xdr:cNvSpPr/>
      </xdr:nvSpPr>
      <xdr:spPr>
        <a:xfrm>
          <a:off x="3746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47625</xdr:rowOff>
    </xdr:from>
    <xdr:to>
      <xdr:col>24</xdr:col>
      <xdr:colOff>63500</xdr:colOff>
      <xdr:row>36</xdr:row>
      <xdr:rowOff>80010</xdr:rowOff>
    </xdr:to>
    <xdr:cxnSp macro="">
      <xdr:nvCxnSpPr>
        <xdr:cNvPr id="76" name="直線コネクタ 75">
          <a:extLst>
            <a:ext uri="{FF2B5EF4-FFF2-40B4-BE49-F238E27FC236}">
              <a16:creationId xmlns:a16="http://schemas.microsoft.com/office/drawing/2014/main" id="{AA16D358-2429-4A99-B366-D098048FF472}"/>
            </a:ext>
          </a:extLst>
        </xdr:cNvPr>
        <xdr:cNvCxnSpPr/>
      </xdr:nvCxnSpPr>
      <xdr:spPr>
        <a:xfrm>
          <a:off x="3797300" y="62198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137795</xdr:rowOff>
    </xdr:from>
    <xdr:to>
      <xdr:col>15</xdr:col>
      <xdr:colOff>101600</xdr:colOff>
      <xdr:row>36</xdr:row>
      <xdr:rowOff>67945</xdr:rowOff>
    </xdr:to>
    <xdr:sp macro="" textlink="">
      <xdr:nvSpPr>
        <xdr:cNvPr id="77" name="楕円 76">
          <a:extLst>
            <a:ext uri="{FF2B5EF4-FFF2-40B4-BE49-F238E27FC236}">
              <a16:creationId xmlns:a16="http://schemas.microsoft.com/office/drawing/2014/main" id="{67937FA7-717B-44EB-AD34-75FA0BF40FAF}"/>
            </a:ext>
          </a:extLst>
        </xdr:cNvPr>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17145</xdr:rowOff>
    </xdr:from>
    <xdr:to>
      <xdr:col>19</xdr:col>
      <xdr:colOff>177800</xdr:colOff>
      <xdr:row>36</xdr:row>
      <xdr:rowOff>47625</xdr:rowOff>
    </xdr:to>
    <xdr:cxnSp macro="">
      <xdr:nvCxnSpPr>
        <xdr:cNvPr id="78" name="直線コネクタ 77">
          <a:extLst>
            <a:ext uri="{FF2B5EF4-FFF2-40B4-BE49-F238E27FC236}">
              <a16:creationId xmlns:a16="http://schemas.microsoft.com/office/drawing/2014/main" id="{CE2A352B-DD47-4822-AD6B-DDD46EE7829A}"/>
            </a:ext>
          </a:extLst>
        </xdr:cNvPr>
        <xdr:cNvCxnSpPr/>
      </xdr:nvCxnSpPr>
      <xdr:spPr>
        <a:xfrm>
          <a:off x="2908300" y="61893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7A1456A2-86A9-468D-9700-7AD099BE77D4}"/>
            </a:ext>
          </a:extLst>
        </xdr:cNvPr>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17145</xdr:rowOff>
    </xdr:to>
    <xdr:cxnSp macro="">
      <xdr:nvCxnSpPr>
        <xdr:cNvPr id="80" name="直線コネクタ 79">
          <a:extLst>
            <a:ext uri="{FF2B5EF4-FFF2-40B4-BE49-F238E27FC236}">
              <a16:creationId xmlns:a16="http://schemas.microsoft.com/office/drawing/2014/main" id="{80F37887-9B15-4255-8D26-45569A1237EF}"/>
            </a:ext>
          </a:extLst>
        </xdr:cNvPr>
        <xdr:cNvCxnSpPr/>
      </xdr:nvCxnSpPr>
      <xdr:spPr>
        <a:xfrm>
          <a:off x="2019300" y="6156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73025</xdr:rowOff>
    </xdr:from>
    <xdr:to>
      <xdr:col>6</xdr:col>
      <xdr:colOff>38100</xdr:colOff>
      <xdr:row>36</xdr:row>
      <xdr:rowOff>3175</xdr:rowOff>
    </xdr:to>
    <xdr:sp macro="" textlink="">
      <xdr:nvSpPr>
        <xdr:cNvPr id="81" name="楕円 80">
          <a:extLst>
            <a:ext uri="{FF2B5EF4-FFF2-40B4-BE49-F238E27FC236}">
              <a16:creationId xmlns:a16="http://schemas.microsoft.com/office/drawing/2014/main" id="{F18FB013-E11F-4B60-9D67-55C1171DD5A4}"/>
            </a:ext>
          </a:extLst>
        </xdr:cNvPr>
        <xdr:cNvSpPr/>
      </xdr:nvSpPr>
      <xdr:spPr>
        <a:xfrm>
          <a:off x="1079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123825</xdr:rowOff>
    </xdr:from>
    <xdr:to>
      <xdr:col>10</xdr:col>
      <xdr:colOff>114300</xdr:colOff>
      <xdr:row>35</xdr:row>
      <xdr:rowOff>156210</xdr:rowOff>
    </xdr:to>
    <xdr:cxnSp macro="">
      <xdr:nvCxnSpPr>
        <xdr:cNvPr id="82" name="直線コネクタ 81">
          <a:extLst>
            <a:ext uri="{FF2B5EF4-FFF2-40B4-BE49-F238E27FC236}">
              <a16:creationId xmlns:a16="http://schemas.microsoft.com/office/drawing/2014/main" id="{0E5C826D-346A-49A6-A949-5A775B349A88}"/>
            </a:ext>
          </a:extLst>
        </xdr:cNvPr>
        <xdr:cNvCxnSpPr/>
      </xdr:nvCxnSpPr>
      <xdr:spPr>
        <a:xfrm>
          <a:off x="1130300" y="61245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139173B1-C240-432A-9FD6-FABF9E020D6E}"/>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75EDAC7-6C3F-4B7F-B98A-F2A7C1CFE9DC}"/>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B7CE1BC4-D9E7-4F6D-9B4A-6261070A4CEC}"/>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A028F1F1-7C97-4D4B-BC33-35E4D3589161}"/>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057E68AC-9A0B-4F31-AD6B-90AF25875D52}"/>
            </a:ext>
          </a:extLst>
        </xdr:cNvPr>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8" name="n_2mainValue【道路】&#10;有形固定資産減価償却率">
          <a:extLst>
            <a:ext uri="{FF2B5EF4-FFF2-40B4-BE49-F238E27FC236}">
              <a16:creationId xmlns:a16="http://schemas.microsoft.com/office/drawing/2014/main" id="{9C70AE15-E30E-4CA4-B3C0-F30F1698CC65}"/>
            </a:ext>
          </a:extLst>
        </xdr:cNvPr>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A97E4593-A12C-4953-BB83-3E77F9B39265}"/>
            </a:ext>
          </a:extLst>
        </xdr:cNvPr>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19702</xdr:rowOff>
    </xdr:from>
    <xdr:ext cx="405111" cy="259045"/>
    <xdr:sp macro="" textlink="">
      <xdr:nvSpPr>
        <xdr:cNvPr id="90" name="n_4mainValue【道路】&#10;有形固定資産減価償却率">
          <a:extLst>
            <a:ext uri="{FF2B5EF4-FFF2-40B4-BE49-F238E27FC236}">
              <a16:creationId xmlns:a16="http://schemas.microsoft.com/office/drawing/2014/main" id="{57D26260-962F-4098-9520-A5458E0715B0}"/>
            </a:ext>
          </a:extLst>
        </xdr:cNvPr>
        <xdr:cNvSpPr txBox="1"/>
      </xdr:nvSpPr>
      <xdr:spPr>
        <a:xfrm>
          <a:off x="927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CB564E8-9438-4040-B12D-38B4F2508F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8DE1BE7-080D-47C1-9E75-3CBF7CBEFB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E09EAC1-2EC2-40AA-8A8A-20D0BDD00F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CAF21E-EB69-406E-95F1-6262F613C1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699D918-7A3C-424F-8FA0-904E5A1921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468B49-3B00-4DFD-9FC8-746BA1E8A3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E98B19A-20F0-4BF7-B09A-CC8FC2E73A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ED48C4A-BCB5-42B9-9D19-6CE2D68029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BEF7AC3-76BA-4590-9C02-7CBA821C8F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80D655F-6779-4F7B-8B64-D9F2370D77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B58359B-A4CB-4592-B560-8602F68AC81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82C52AF-1946-4EC5-9212-456448FC94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D41166B-50DE-4356-9688-F4C90BD93DD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6DBB2C0-53BF-4618-82D3-D047AFDFA1D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02150B2-F223-428F-A561-619E165373A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11D9922-1605-4FAE-8CCD-FA705AB4E10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6C28C1E-3635-4195-85BD-5F231E454E2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61FDF35-BE73-47EB-A551-052A06B5589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9818A08-8D5B-4E66-B2C1-8D55990BFF5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97D2E65-F74D-43DF-B97D-3E90388D64E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941E769-950E-41FE-A7F5-64DBFFDE08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5669049-439E-4519-927F-3C5A6B3BAFA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E70971D-0919-4DCA-9739-FF124BAC774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BA80184E-5F38-4686-A4E7-A1AF204986D5}"/>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3FA25B7A-36C5-4CBE-AAE2-2A3A23A4EC08}"/>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C59ECF45-EA4D-48B3-8EEF-CCB69C07C80D}"/>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93A3641F-02BC-4536-9ED8-8EE3BC630856}"/>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380206B5-CF13-4753-B9CA-19A95CE3D621}"/>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47A6FF09-5A11-4A65-8185-5512734C40CC}"/>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DA495585-3800-4FF7-B4AF-4E8E34BF18E5}"/>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B01E62-20BD-4C9A-BEF8-36DBC4C65FB9}"/>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3026FB1E-9887-498D-A8E9-885A4AD1036A}"/>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E960C37B-AB49-4CC8-8813-3C4DF7C609D2}"/>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3998E378-6B66-48C8-9B68-5A18CC7676B5}"/>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27CE5D-031C-4945-9401-C8EF652E3EC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A0C1FC-AA2D-4682-B553-189F622320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FE1E51-88E6-4047-B644-DC706C84EB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B5112D-9A3D-43F0-A5ED-BDF260A672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B4A1AEF-9E65-491D-8480-2693652898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143663</xdr:rowOff>
    </xdr:from>
    <xdr:to>
      <xdr:col>55</xdr:col>
      <xdr:colOff>50800</xdr:colOff>
      <xdr:row>37</xdr:row>
      <xdr:rowOff>73813</xdr:rowOff>
    </xdr:to>
    <xdr:sp macro="" textlink="">
      <xdr:nvSpPr>
        <xdr:cNvPr id="130" name="楕円 129">
          <a:extLst>
            <a:ext uri="{FF2B5EF4-FFF2-40B4-BE49-F238E27FC236}">
              <a16:creationId xmlns:a16="http://schemas.microsoft.com/office/drawing/2014/main" id="{B2CEEA20-AC4D-407F-ABE2-F0847294F9E8}"/>
            </a:ext>
          </a:extLst>
        </xdr:cNvPr>
        <xdr:cNvSpPr/>
      </xdr:nvSpPr>
      <xdr:spPr>
        <a:xfrm>
          <a:off x="10426700" y="63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166540</xdr:rowOff>
    </xdr:from>
    <xdr:ext cx="534377" cy="259045"/>
    <xdr:sp macro="" textlink="">
      <xdr:nvSpPr>
        <xdr:cNvPr id="131" name="【道路】&#10;一人当たり延長該当値テキスト">
          <a:extLst>
            <a:ext uri="{FF2B5EF4-FFF2-40B4-BE49-F238E27FC236}">
              <a16:creationId xmlns:a16="http://schemas.microsoft.com/office/drawing/2014/main" id="{EFE67F56-DEBB-4631-9518-9E0FC37993EF}"/>
            </a:ext>
          </a:extLst>
        </xdr:cNvPr>
        <xdr:cNvSpPr txBox="1"/>
      </xdr:nvSpPr>
      <xdr:spPr>
        <a:xfrm>
          <a:off x="10515600"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157874</xdr:rowOff>
    </xdr:from>
    <xdr:to>
      <xdr:col>50</xdr:col>
      <xdr:colOff>165100</xdr:colOff>
      <xdr:row>37</xdr:row>
      <xdr:rowOff>88024</xdr:rowOff>
    </xdr:to>
    <xdr:sp macro="" textlink="">
      <xdr:nvSpPr>
        <xdr:cNvPr id="132" name="楕円 131">
          <a:extLst>
            <a:ext uri="{FF2B5EF4-FFF2-40B4-BE49-F238E27FC236}">
              <a16:creationId xmlns:a16="http://schemas.microsoft.com/office/drawing/2014/main" id="{69C1D994-56C5-4DC2-8AF9-865D60C4FDBA}"/>
            </a:ext>
          </a:extLst>
        </xdr:cNvPr>
        <xdr:cNvSpPr/>
      </xdr:nvSpPr>
      <xdr:spPr>
        <a:xfrm>
          <a:off x="9588500" y="63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23013</xdr:rowOff>
    </xdr:from>
    <xdr:to>
      <xdr:col>55</xdr:col>
      <xdr:colOff>0</xdr:colOff>
      <xdr:row>37</xdr:row>
      <xdr:rowOff>37224</xdr:rowOff>
    </xdr:to>
    <xdr:cxnSp macro="">
      <xdr:nvCxnSpPr>
        <xdr:cNvPr id="133" name="直線コネクタ 132">
          <a:extLst>
            <a:ext uri="{FF2B5EF4-FFF2-40B4-BE49-F238E27FC236}">
              <a16:creationId xmlns:a16="http://schemas.microsoft.com/office/drawing/2014/main" id="{B593F035-3704-4311-8A48-DA74E5294CEA}"/>
            </a:ext>
          </a:extLst>
        </xdr:cNvPr>
        <xdr:cNvCxnSpPr/>
      </xdr:nvCxnSpPr>
      <xdr:spPr>
        <a:xfrm flipV="1">
          <a:off x="9639300" y="6366663"/>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171361</xdr:rowOff>
    </xdr:from>
    <xdr:to>
      <xdr:col>46</xdr:col>
      <xdr:colOff>38100</xdr:colOff>
      <xdr:row>37</xdr:row>
      <xdr:rowOff>101511</xdr:rowOff>
    </xdr:to>
    <xdr:sp macro="" textlink="">
      <xdr:nvSpPr>
        <xdr:cNvPr id="134" name="楕円 133">
          <a:extLst>
            <a:ext uri="{FF2B5EF4-FFF2-40B4-BE49-F238E27FC236}">
              <a16:creationId xmlns:a16="http://schemas.microsoft.com/office/drawing/2014/main" id="{34BC97A6-BF11-4AEE-A29F-AE302B9B896C}"/>
            </a:ext>
          </a:extLst>
        </xdr:cNvPr>
        <xdr:cNvSpPr/>
      </xdr:nvSpPr>
      <xdr:spPr>
        <a:xfrm>
          <a:off x="8699500" y="63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37224</xdr:rowOff>
    </xdr:from>
    <xdr:to>
      <xdr:col>50</xdr:col>
      <xdr:colOff>114300</xdr:colOff>
      <xdr:row>37</xdr:row>
      <xdr:rowOff>50711</xdr:rowOff>
    </xdr:to>
    <xdr:cxnSp macro="">
      <xdr:nvCxnSpPr>
        <xdr:cNvPr id="135" name="直線コネクタ 134">
          <a:extLst>
            <a:ext uri="{FF2B5EF4-FFF2-40B4-BE49-F238E27FC236}">
              <a16:creationId xmlns:a16="http://schemas.microsoft.com/office/drawing/2014/main" id="{DA1E0511-BE7B-4DCE-8B06-8762EF6EC4C3}"/>
            </a:ext>
          </a:extLst>
        </xdr:cNvPr>
        <xdr:cNvCxnSpPr/>
      </xdr:nvCxnSpPr>
      <xdr:spPr>
        <a:xfrm flipV="1">
          <a:off x="8750300" y="638087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10617</xdr:rowOff>
    </xdr:from>
    <xdr:to>
      <xdr:col>41</xdr:col>
      <xdr:colOff>101600</xdr:colOff>
      <xdr:row>37</xdr:row>
      <xdr:rowOff>112217</xdr:rowOff>
    </xdr:to>
    <xdr:sp macro="" textlink="">
      <xdr:nvSpPr>
        <xdr:cNvPr id="136" name="楕円 135">
          <a:extLst>
            <a:ext uri="{FF2B5EF4-FFF2-40B4-BE49-F238E27FC236}">
              <a16:creationId xmlns:a16="http://schemas.microsoft.com/office/drawing/2014/main" id="{73983C51-EBDD-4EFA-82BF-BB8BFE9692DB}"/>
            </a:ext>
          </a:extLst>
        </xdr:cNvPr>
        <xdr:cNvSpPr/>
      </xdr:nvSpPr>
      <xdr:spPr>
        <a:xfrm>
          <a:off x="7810500" y="63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50711</xdr:rowOff>
    </xdr:from>
    <xdr:to>
      <xdr:col>45</xdr:col>
      <xdr:colOff>177800</xdr:colOff>
      <xdr:row>37</xdr:row>
      <xdr:rowOff>61417</xdr:rowOff>
    </xdr:to>
    <xdr:cxnSp macro="">
      <xdr:nvCxnSpPr>
        <xdr:cNvPr id="137" name="直線コネクタ 136">
          <a:extLst>
            <a:ext uri="{FF2B5EF4-FFF2-40B4-BE49-F238E27FC236}">
              <a16:creationId xmlns:a16="http://schemas.microsoft.com/office/drawing/2014/main" id="{F2DA4C8C-1E96-4BB5-B26D-B2ED8AD2A75A}"/>
            </a:ext>
          </a:extLst>
        </xdr:cNvPr>
        <xdr:cNvCxnSpPr/>
      </xdr:nvCxnSpPr>
      <xdr:spPr>
        <a:xfrm flipV="1">
          <a:off x="7861300" y="639436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23419</xdr:rowOff>
    </xdr:from>
    <xdr:to>
      <xdr:col>36</xdr:col>
      <xdr:colOff>165100</xdr:colOff>
      <xdr:row>37</xdr:row>
      <xdr:rowOff>125019</xdr:rowOff>
    </xdr:to>
    <xdr:sp macro="" textlink="">
      <xdr:nvSpPr>
        <xdr:cNvPr id="138" name="楕円 137">
          <a:extLst>
            <a:ext uri="{FF2B5EF4-FFF2-40B4-BE49-F238E27FC236}">
              <a16:creationId xmlns:a16="http://schemas.microsoft.com/office/drawing/2014/main" id="{E959B182-B37A-4215-AEA6-DDE2804F7C47}"/>
            </a:ext>
          </a:extLst>
        </xdr:cNvPr>
        <xdr:cNvSpPr/>
      </xdr:nvSpPr>
      <xdr:spPr>
        <a:xfrm>
          <a:off x="6921500" y="636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61417</xdr:rowOff>
    </xdr:from>
    <xdr:to>
      <xdr:col>41</xdr:col>
      <xdr:colOff>50800</xdr:colOff>
      <xdr:row>37</xdr:row>
      <xdr:rowOff>74219</xdr:rowOff>
    </xdr:to>
    <xdr:cxnSp macro="">
      <xdr:nvCxnSpPr>
        <xdr:cNvPr id="139" name="直線コネクタ 138">
          <a:extLst>
            <a:ext uri="{FF2B5EF4-FFF2-40B4-BE49-F238E27FC236}">
              <a16:creationId xmlns:a16="http://schemas.microsoft.com/office/drawing/2014/main" id="{E490F2BD-20E3-43AE-92E1-356A52AC624A}"/>
            </a:ext>
          </a:extLst>
        </xdr:cNvPr>
        <xdr:cNvCxnSpPr/>
      </xdr:nvCxnSpPr>
      <xdr:spPr>
        <a:xfrm flipV="1">
          <a:off x="6972300" y="6405067"/>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0D818844-7C6A-4672-AFB8-D23F3D3906E3}"/>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D99F0D69-D5C8-4A01-AFB7-00C6C32C08FB}"/>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FAAA886A-3379-4E81-ACEC-0E7B5F5A318C}"/>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8A0E3630-F2BA-4AB0-B867-E2A3194052BF}"/>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104551</xdr:rowOff>
    </xdr:from>
    <xdr:ext cx="534377" cy="259045"/>
    <xdr:sp macro="" textlink="">
      <xdr:nvSpPr>
        <xdr:cNvPr id="144" name="n_1mainValue【道路】&#10;一人当たり延長">
          <a:extLst>
            <a:ext uri="{FF2B5EF4-FFF2-40B4-BE49-F238E27FC236}">
              <a16:creationId xmlns:a16="http://schemas.microsoft.com/office/drawing/2014/main" id="{5D4B24F9-BAA1-45A0-A322-4ADDAB103369}"/>
            </a:ext>
          </a:extLst>
        </xdr:cNvPr>
        <xdr:cNvSpPr txBox="1"/>
      </xdr:nvSpPr>
      <xdr:spPr>
        <a:xfrm>
          <a:off x="9359411" y="61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118038</xdr:rowOff>
    </xdr:from>
    <xdr:ext cx="534377" cy="259045"/>
    <xdr:sp macro="" textlink="">
      <xdr:nvSpPr>
        <xdr:cNvPr id="145" name="n_2mainValue【道路】&#10;一人当たり延長">
          <a:extLst>
            <a:ext uri="{FF2B5EF4-FFF2-40B4-BE49-F238E27FC236}">
              <a16:creationId xmlns:a16="http://schemas.microsoft.com/office/drawing/2014/main" id="{719A31D9-EDDE-4E44-94B8-23FDD22BAA56}"/>
            </a:ext>
          </a:extLst>
        </xdr:cNvPr>
        <xdr:cNvSpPr txBox="1"/>
      </xdr:nvSpPr>
      <xdr:spPr>
        <a:xfrm>
          <a:off x="8483111" y="61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128744</xdr:rowOff>
    </xdr:from>
    <xdr:ext cx="534377" cy="259045"/>
    <xdr:sp macro="" textlink="">
      <xdr:nvSpPr>
        <xdr:cNvPr id="146" name="n_3mainValue【道路】&#10;一人当たり延長">
          <a:extLst>
            <a:ext uri="{FF2B5EF4-FFF2-40B4-BE49-F238E27FC236}">
              <a16:creationId xmlns:a16="http://schemas.microsoft.com/office/drawing/2014/main" id="{AEF33DF6-4AA6-47A1-B478-8983157622B7}"/>
            </a:ext>
          </a:extLst>
        </xdr:cNvPr>
        <xdr:cNvSpPr txBox="1"/>
      </xdr:nvSpPr>
      <xdr:spPr>
        <a:xfrm>
          <a:off x="7594111" y="61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141546</xdr:rowOff>
    </xdr:from>
    <xdr:ext cx="534377" cy="259045"/>
    <xdr:sp macro="" textlink="">
      <xdr:nvSpPr>
        <xdr:cNvPr id="147" name="n_4mainValue【道路】&#10;一人当たり延長">
          <a:extLst>
            <a:ext uri="{FF2B5EF4-FFF2-40B4-BE49-F238E27FC236}">
              <a16:creationId xmlns:a16="http://schemas.microsoft.com/office/drawing/2014/main" id="{56567FAD-9AB0-48A9-B1DB-4C9F0BA29221}"/>
            </a:ext>
          </a:extLst>
        </xdr:cNvPr>
        <xdr:cNvSpPr txBox="1"/>
      </xdr:nvSpPr>
      <xdr:spPr>
        <a:xfrm>
          <a:off x="6705111" y="6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B65069B-4329-45E0-98C0-F8BEBF0B1F6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A2F3F1E-C368-467A-A511-8494A025E5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D9DDB4F-2B17-4332-98AF-B223744CBF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FCAB671-43B2-4FA3-9B5A-C3ACABBCB1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283DAB5-84C8-4BAD-BF82-A38ADFC685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49F071F-6E6E-4B7C-9E7B-9FBD743037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C27CE65-0F88-4E7E-ADA0-3D3A0B0A01B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7F95461-EF94-4504-A2A2-510281704C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96B967F-861D-48A6-A34B-7FF5B03F94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0113247-EB79-450C-86FE-937ED7108AF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8B7194E-A67D-438F-89F8-467F3D09BA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E4745E-B14B-4572-AD2C-ED8550F2DAF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7B4A123-974A-4BDD-AE0B-AFB35544F80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BCF1E6A-5DCC-4087-870A-59724DEFEB4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03E517B-7836-4630-9E2E-A28C18CC424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A6B6045-3601-4DE3-871C-B110921D235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EF3EEE5-CFC6-4536-BB23-E5DA881C756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B3385FF-A0EC-4C4E-8194-4244942DE6A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0B39A79-93DA-4E0B-8963-F088E616BC7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9BCFBBD-5B52-46FE-8BFD-500CD05772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8B9F5C1-0200-4A84-8E93-ACD978CA365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406F637-E5B0-4F27-B991-8E3C273463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0FEE30A-E5B8-463B-94A0-7A2F6D32D70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15FEAD-29D7-4DA6-B2AD-8BEA6F7CDE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7DF82FC-57E5-42B7-805B-63FB6C6D97A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ECD9C550-9896-486C-9945-5FFCB535978F}"/>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45E44DB2-B4E3-4BC3-B3A6-2E56F347835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90F2BC61-22D0-47E0-B1F9-A26F4957D15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163960F-C26A-4DFA-9A38-C7466E27B6F9}"/>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F8855E89-EA15-45A4-B0E6-56FB92CFE9AA}"/>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DCE0B09-37A5-4C36-8796-E14075A39E39}"/>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9549E876-FE9B-4482-B305-CAE2AB3AD4EB}"/>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382705D-132D-4A57-B398-40FAC9F31082}"/>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D5982E9D-677E-4BF1-AE78-F66823DD131B}"/>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4BC9462D-172F-46BD-BEAA-1F53DD79F039}"/>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EDD6B13B-E35E-456B-9448-AE67E9BDF52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852A68-13EA-4AAF-85F2-9DF1229DA7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255F1FE-3BD2-4671-8AED-E53278F408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2467BC-1D27-4730-A8E8-16E46638FD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865B733-A822-4F45-B58A-5E886D05C3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619E1B-324E-4668-B42C-D09C8E8649F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168003</xdr:rowOff>
    </xdr:from>
    <xdr:to>
      <xdr:col>24</xdr:col>
      <xdr:colOff>114300</xdr:colOff>
      <xdr:row>62</xdr:row>
      <xdr:rowOff>98153</xdr:rowOff>
    </xdr:to>
    <xdr:sp macro="" textlink="">
      <xdr:nvSpPr>
        <xdr:cNvPr id="189" name="楕円 188">
          <a:extLst>
            <a:ext uri="{FF2B5EF4-FFF2-40B4-BE49-F238E27FC236}">
              <a16:creationId xmlns:a16="http://schemas.microsoft.com/office/drawing/2014/main" id="{09DB14DB-E6A7-4C6B-A211-6AEFA162AB54}"/>
            </a:ext>
          </a:extLst>
        </xdr:cNvPr>
        <xdr:cNvSpPr/>
      </xdr:nvSpPr>
      <xdr:spPr>
        <a:xfrm>
          <a:off x="4584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BC8B394-D975-453B-A277-3F3B937A8369}"/>
            </a:ext>
          </a:extLst>
        </xdr:cNvPr>
        <xdr:cNvSpPr txBox="1"/>
      </xdr:nvSpPr>
      <xdr:spPr>
        <a:xfrm>
          <a:off x="4673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171269</xdr:rowOff>
    </xdr:from>
    <xdr:to>
      <xdr:col>20</xdr:col>
      <xdr:colOff>38100</xdr:colOff>
      <xdr:row>62</xdr:row>
      <xdr:rowOff>101419</xdr:rowOff>
    </xdr:to>
    <xdr:sp macro="" textlink="">
      <xdr:nvSpPr>
        <xdr:cNvPr id="191" name="楕円 190">
          <a:extLst>
            <a:ext uri="{FF2B5EF4-FFF2-40B4-BE49-F238E27FC236}">
              <a16:creationId xmlns:a16="http://schemas.microsoft.com/office/drawing/2014/main" id="{A352DAA9-4242-4263-A2D1-5D35923F9052}"/>
            </a:ext>
          </a:extLst>
        </xdr:cNvPr>
        <xdr:cNvSpPr/>
      </xdr:nvSpPr>
      <xdr:spPr>
        <a:xfrm>
          <a:off x="3746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47353</xdr:rowOff>
    </xdr:from>
    <xdr:to>
      <xdr:col>24</xdr:col>
      <xdr:colOff>63500</xdr:colOff>
      <xdr:row>62</xdr:row>
      <xdr:rowOff>50619</xdr:rowOff>
    </xdr:to>
    <xdr:cxnSp macro="">
      <xdr:nvCxnSpPr>
        <xdr:cNvPr id="192" name="直線コネクタ 191">
          <a:extLst>
            <a:ext uri="{FF2B5EF4-FFF2-40B4-BE49-F238E27FC236}">
              <a16:creationId xmlns:a16="http://schemas.microsoft.com/office/drawing/2014/main" id="{DA01DBE2-614D-4B3B-A746-785B9A3803D0}"/>
            </a:ext>
          </a:extLst>
        </xdr:cNvPr>
        <xdr:cNvCxnSpPr/>
      </xdr:nvCxnSpPr>
      <xdr:spPr>
        <a:xfrm flipV="1">
          <a:off x="3797300" y="1067725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163104</xdr:rowOff>
    </xdr:from>
    <xdr:to>
      <xdr:col>15</xdr:col>
      <xdr:colOff>101600</xdr:colOff>
      <xdr:row>62</xdr:row>
      <xdr:rowOff>93254</xdr:rowOff>
    </xdr:to>
    <xdr:sp macro="" textlink="">
      <xdr:nvSpPr>
        <xdr:cNvPr id="193" name="楕円 192">
          <a:extLst>
            <a:ext uri="{FF2B5EF4-FFF2-40B4-BE49-F238E27FC236}">
              <a16:creationId xmlns:a16="http://schemas.microsoft.com/office/drawing/2014/main" id="{8327A32F-53A6-494D-99BA-0487FFF14872}"/>
            </a:ext>
          </a:extLst>
        </xdr:cNvPr>
        <xdr:cNvSpPr/>
      </xdr:nvSpPr>
      <xdr:spPr>
        <a:xfrm>
          <a:off x="2857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42454</xdr:rowOff>
    </xdr:from>
    <xdr:to>
      <xdr:col>19</xdr:col>
      <xdr:colOff>177800</xdr:colOff>
      <xdr:row>62</xdr:row>
      <xdr:rowOff>50619</xdr:rowOff>
    </xdr:to>
    <xdr:cxnSp macro="">
      <xdr:nvCxnSpPr>
        <xdr:cNvPr id="194" name="直線コネクタ 193">
          <a:extLst>
            <a:ext uri="{FF2B5EF4-FFF2-40B4-BE49-F238E27FC236}">
              <a16:creationId xmlns:a16="http://schemas.microsoft.com/office/drawing/2014/main" id="{D7D1D8C6-9334-4A87-B960-99D83E16F0C9}"/>
            </a:ext>
          </a:extLst>
        </xdr:cNvPr>
        <xdr:cNvCxnSpPr/>
      </xdr:nvCxnSpPr>
      <xdr:spPr>
        <a:xfrm>
          <a:off x="2908300" y="1067235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5" name="楕円 194">
          <a:extLst>
            <a:ext uri="{FF2B5EF4-FFF2-40B4-BE49-F238E27FC236}">
              <a16:creationId xmlns:a16="http://schemas.microsoft.com/office/drawing/2014/main" id="{07C0E820-DA2F-4F21-8214-06224D8D210A}"/>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42454</xdr:rowOff>
    </xdr:to>
    <xdr:cxnSp macro="">
      <xdr:nvCxnSpPr>
        <xdr:cNvPr id="196" name="直線コネクタ 195">
          <a:extLst>
            <a:ext uri="{FF2B5EF4-FFF2-40B4-BE49-F238E27FC236}">
              <a16:creationId xmlns:a16="http://schemas.microsoft.com/office/drawing/2014/main" id="{7500D6A8-0AA1-4265-AE50-57A2E4E13BB6}"/>
            </a:ext>
          </a:extLst>
        </xdr:cNvPr>
        <xdr:cNvCxnSpPr/>
      </xdr:nvCxnSpPr>
      <xdr:spPr>
        <a:xfrm>
          <a:off x="2019300" y="1065439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130447</xdr:rowOff>
    </xdr:from>
    <xdr:to>
      <xdr:col>6</xdr:col>
      <xdr:colOff>38100</xdr:colOff>
      <xdr:row>62</xdr:row>
      <xdr:rowOff>60597</xdr:rowOff>
    </xdr:to>
    <xdr:sp macro="" textlink="">
      <xdr:nvSpPr>
        <xdr:cNvPr id="197" name="楕円 196">
          <a:extLst>
            <a:ext uri="{FF2B5EF4-FFF2-40B4-BE49-F238E27FC236}">
              <a16:creationId xmlns:a16="http://schemas.microsoft.com/office/drawing/2014/main" id="{2DC4461E-E13D-43EF-9084-5BB808D39AA5}"/>
            </a:ext>
          </a:extLst>
        </xdr:cNvPr>
        <xdr:cNvSpPr/>
      </xdr:nvSpPr>
      <xdr:spPr>
        <a:xfrm>
          <a:off x="1079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9797</xdr:rowOff>
    </xdr:from>
    <xdr:to>
      <xdr:col>10</xdr:col>
      <xdr:colOff>114300</xdr:colOff>
      <xdr:row>62</xdr:row>
      <xdr:rowOff>24493</xdr:rowOff>
    </xdr:to>
    <xdr:cxnSp macro="">
      <xdr:nvCxnSpPr>
        <xdr:cNvPr id="198" name="直線コネクタ 197">
          <a:extLst>
            <a:ext uri="{FF2B5EF4-FFF2-40B4-BE49-F238E27FC236}">
              <a16:creationId xmlns:a16="http://schemas.microsoft.com/office/drawing/2014/main" id="{1939DAC9-0A37-457D-832A-D6D0061F21CF}"/>
            </a:ext>
          </a:extLst>
        </xdr:cNvPr>
        <xdr:cNvCxnSpPr/>
      </xdr:nvCxnSpPr>
      <xdr:spPr>
        <a:xfrm>
          <a:off x="1130300" y="106396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1D5964-2B25-4ECB-98A5-DE901AADBEED}"/>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C872454-1250-4500-8044-C6BED297848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3C1DA73-A0E0-418A-A526-7659FD782935}"/>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F409C04-E0F9-43ED-A86C-72DF6F052EA3}"/>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92546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235A59D-ABDE-4383-A346-5B1638D5DC60}"/>
            </a:ext>
          </a:extLst>
        </xdr:cNvPr>
        <xdr:cNvSpPr txBox="1"/>
      </xdr:nvSpPr>
      <xdr:spPr>
        <a:xfrm>
          <a:off x="35820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84381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6C14361-72E3-489B-9D2C-78BA0F0DABCE}"/>
            </a:ext>
          </a:extLst>
        </xdr:cNvPr>
        <xdr:cNvSpPr txBox="1"/>
      </xdr:nvSpPr>
      <xdr:spPr>
        <a:xfrm>
          <a:off x="2705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9FD16FB-80A0-4D13-81D3-523401A01425}"/>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51724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A4B37A8-B11B-4B9E-96C4-AF9D6B98CF62}"/>
            </a:ext>
          </a:extLst>
        </xdr:cNvPr>
        <xdr:cNvSpPr txBox="1"/>
      </xdr:nvSpPr>
      <xdr:spPr>
        <a:xfrm>
          <a:off x="927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E6273AB-21A5-4F62-9553-FFF754F6ED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E7CC3B0-1EC3-4266-8DB4-D0A3986E53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8B0E846-692B-4602-8756-A096513EC6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98C1C3F-2893-4E55-87AF-4A116E6827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F69666F-6858-4F4B-95F8-80F9C09C76C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99A7B3C-32A8-4B0C-99AF-1BF213B6A0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EAEF045-9A6A-45A6-A2DC-CA39B56848C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55610DA-7182-440C-9518-135D7FD6DE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E8F268F-76B7-4C16-B8E8-7AAC9BA9AFA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90EB973-9246-43E3-BB88-0A89900D9E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198F415-649F-485A-AA43-72A6BD4B1BBC}"/>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A0004C2-DEF9-414E-A58C-E8BACB3EBDE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D06D58D-1251-4534-B4E1-C266AB60A27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5FB09C2-6F39-4778-AE8F-B77072D7A0C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AE42B1D4-92E4-4610-8A30-A31DD825EED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EC9D391-48C9-40DB-B304-4F51B6FBA648}"/>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B23B41FD-A52F-4403-91BE-BBA6C6F6C19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64B3A634-FDA5-4656-9A53-8A4E1D239B2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EA2AA6F-5302-43EB-8E4E-8AD141FC674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E9CD07B-D803-4F22-83CF-251595C5DED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0F5367F-267F-4F15-B546-B2FC873F33C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16837B9-9F29-4BD0-B090-FBF16E91015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38C3D89-B07A-4EDA-8727-F88DFC1CE5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CA199CC-A5BD-472D-B919-B53CF40535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FCDA18B-DB5C-4E4B-9937-465A9CFE10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A1AF854C-1827-4D06-BC1D-FF6EAAD4F5D5}"/>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4324D54-2C85-4179-AE15-DD7ED96FB976}"/>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22EEC084-FA58-47E6-AB19-CD8A63C24C15}"/>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DDDB1327-5DF1-40C0-8A65-DD24BC2F766B}"/>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B8F440C5-F57B-4B61-80AB-4D8047BDE7CF}"/>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B1EB304-FF1A-429B-83C6-C602C630334D}"/>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EB0F2D7-29DE-4C8B-8234-BF2A81276B0A}"/>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F846D59E-40CE-4FC7-9C93-8AEC4C0D4891}"/>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14992C7E-C9FE-438B-ACB0-F7C82D6ADD99}"/>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76F558A1-7C1E-41A7-8EFD-661F5D3A6276}"/>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420755AA-5A59-4C10-A607-4E4E2E715E2B}"/>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E20D24-C14F-4D7D-9BFF-761791AF3F0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B44BA1F-C85D-4671-87AD-F797C12D37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0E37D65-6D90-4854-BEC0-3AB67C36EFC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B304222-3C97-4CFD-B4AD-CC55D315F0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2023FD4-B8EB-4D8C-9FAE-BCE2A382EC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33259</xdr:rowOff>
    </xdr:from>
    <xdr:to>
      <xdr:col>55</xdr:col>
      <xdr:colOff>50800</xdr:colOff>
      <xdr:row>62</xdr:row>
      <xdr:rowOff>134859</xdr:rowOff>
    </xdr:to>
    <xdr:sp macro="" textlink="">
      <xdr:nvSpPr>
        <xdr:cNvPr id="248" name="楕円 247">
          <a:extLst>
            <a:ext uri="{FF2B5EF4-FFF2-40B4-BE49-F238E27FC236}">
              <a16:creationId xmlns:a16="http://schemas.microsoft.com/office/drawing/2014/main" id="{4BA47730-F355-4A5D-897E-E4C8813F0AD6}"/>
            </a:ext>
          </a:extLst>
        </xdr:cNvPr>
        <xdr:cNvSpPr/>
      </xdr:nvSpPr>
      <xdr:spPr>
        <a:xfrm>
          <a:off x="10426700" y="106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11686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7AC96E7-85C9-4ED4-B3D2-81AB57474EB7}"/>
            </a:ext>
          </a:extLst>
        </xdr:cNvPr>
        <xdr:cNvSpPr txBox="1"/>
      </xdr:nvSpPr>
      <xdr:spPr>
        <a:xfrm>
          <a:off x="10515600" y="1064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46513</xdr:rowOff>
    </xdr:from>
    <xdr:to>
      <xdr:col>50</xdr:col>
      <xdr:colOff>165100</xdr:colOff>
      <xdr:row>62</xdr:row>
      <xdr:rowOff>148113</xdr:rowOff>
    </xdr:to>
    <xdr:sp macro="" textlink="">
      <xdr:nvSpPr>
        <xdr:cNvPr id="250" name="楕円 249">
          <a:extLst>
            <a:ext uri="{FF2B5EF4-FFF2-40B4-BE49-F238E27FC236}">
              <a16:creationId xmlns:a16="http://schemas.microsoft.com/office/drawing/2014/main" id="{BF841A50-4D05-4988-ABB5-6E543616FD5C}"/>
            </a:ext>
          </a:extLst>
        </xdr:cNvPr>
        <xdr:cNvSpPr/>
      </xdr:nvSpPr>
      <xdr:spPr>
        <a:xfrm>
          <a:off x="9588500" y="106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84059</xdr:rowOff>
    </xdr:from>
    <xdr:to>
      <xdr:col>55</xdr:col>
      <xdr:colOff>0</xdr:colOff>
      <xdr:row>62</xdr:row>
      <xdr:rowOff>97313</xdr:rowOff>
    </xdr:to>
    <xdr:cxnSp macro="">
      <xdr:nvCxnSpPr>
        <xdr:cNvPr id="251" name="直線コネクタ 250">
          <a:extLst>
            <a:ext uri="{FF2B5EF4-FFF2-40B4-BE49-F238E27FC236}">
              <a16:creationId xmlns:a16="http://schemas.microsoft.com/office/drawing/2014/main" id="{D831AF47-DE7A-4969-B263-F2E6840EF92E}"/>
            </a:ext>
          </a:extLst>
        </xdr:cNvPr>
        <xdr:cNvCxnSpPr/>
      </xdr:nvCxnSpPr>
      <xdr:spPr>
        <a:xfrm flipV="1">
          <a:off x="9639300" y="10713959"/>
          <a:ext cx="838200" cy="1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55418</xdr:rowOff>
    </xdr:from>
    <xdr:to>
      <xdr:col>46</xdr:col>
      <xdr:colOff>38100</xdr:colOff>
      <xdr:row>62</xdr:row>
      <xdr:rowOff>157018</xdr:rowOff>
    </xdr:to>
    <xdr:sp macro="" textlink="">
      <xdr:nvSpPr>
        <xdr:cNvPr id="252" name="楕円 251">
          <a:extLst>
            <a:ext uri="{FF2B5EF4-FFF2-40B4-BE49-F238E27FC236}">
              <a16:creationId xmlns:a16="http://schemas.microsoft.com/office/drawing/2014/main" id="{D26CB300-EFA5-443E-A2C6-C92987B9C7C7}"/>
            </a:ext>
          </a:extLst>
        </xdr:cNvPr>
        <xdr:cNvSpPr/>
      </xdr:nvSpPr>
      <xdr:spPr>
        <a:xfrm>
          <a:off x="8699500" y="106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97313</xdr:rowOff>
    </xdr:from>
    <xdr:to>
      <xdr:col>50</xdr:col>
      <xdr:colOff>114300</xdr:colOff>
      <xdr:row>62</xdr:row>
      <xdr:rowOff>106218</xdr:rowOff>
    </xdr:to>
    <xdr:cxnSp macro="">
      <xdr:nvCxnSpPr>
        <xdr:cNvPr id="253" name="直線コネクタ 252">
          <a:extLst>
            <a:ext uri="{FF2B5EF4-FFF2-40B4-BE49-F238E27FC236}">
              <a16:creationId xmlns:a16="http://schemas.microsoft.com/office/drawing/2014/main" id="{0F9BB1B4-0627-4376-9190-F3E51E4C8F38}"/>
            </a:ext>
          </a:extLst>
        </xdr:cNvPr>
        <xdr:cNvCxnSpPr/>
      </xdr:nvCxnSpPr>
      <xdr:spPr>
        <a:xfrm flipV="1">
          <a:off x="8750300" y="10727213"/>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60293</xdr:rowOff>
    </xdr:from>
    <xdr:to>
      <xdr:col>41</xdr:col>
      <xdr:colOff>101600</xdr:colOff>
      <xdr:row>62</xdr:row>
      <xdr:rowOff>161893</xdr:rowOff>
    </xdr:to>
    <xdr:sp macro="" textlink="">
      <xdr:nvSpPr>
        <xdr:cNvPr id="254" name="楕円 253">
          <a:extLst>
            <a:ext uri="{FF2B5EF4-FFF2-40B4-BE49-F238E27FC236}">
              <a16:creationId xmlns:a16="http://schemas.microsoft.com/office/drawing/2014/main" id="{5E2933C7-1288-4CF4-B38B-ACD3484428A7}"/>
            </a:ext>
          </a:extLst>
        </xdr:cNvPr>
        <xdr:cNvSpPr/>
      </xdr:nvSpPr>
      <xdr:spPr>
        <a:xfrm>
          <a:off x="7810500" y="106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106218</xdr:rowOff>
    </xdr:from>
    <xdr:to>
      <xdr:col>45</xdr:col>
      <xdr:colOff>177800</xdr:colOff>
      <xdr:row>62</xdr:row>
      <xdr:rowOff>111093</xdr:rowOff>
    </xdr:to>
    <xdr:cxnSp macro="">
      <xdr:nvCxnSpPr>
        <xdr:cNvPr id="255" name="直線コネクタ 254">
          <a:extLst>
            <a:ext uri="{FF2B5EF4-FFF2-40B4-BE49-F238E27FC236}">
              <a16:creationId xmlns:a16="http://schemas.microsoft.com/office/drawing/2014/main" id="{EDFEF41E-CDF0-4CDB-809B-D269B655546B}"/>
            </a:ext>
          </a:extLst>
        </xdr:cNvPr>
        <xdr:cNvCxnSpPr/>
      </xdr:nvCxnSpPr>
      <xdr:spPr>
        <a:xfrm flipV="1">
          <a:off x="7861300" y="10736118"/>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67356</xdr:rowOff>
    </xdr:from>
    <xdr:to>
      <xdr:col>36</xdr:col>
      <xdr:colOff>165100</xdr:colOff>
      <xdr:row>62</xdr:row>
      <xdr:rowOff>168956</xdr:rowOff>
    </xdr:to>
    <xdr:sp macro="" textlink="">
      <xdr:nvSpPr>
        <xdr:cNvPr id="256" name="楕円 255">
          <a:extLst>
            <a:ext uri="{FF2B5EF4-FFF2-40B4-BE49-F238E27FC236}">
              <a16:creationId xmlns:a16="http://schemas.microsoft.com/office/drawing/2014/main" id="{4B947471-7826-4986-B343-FFC407ABC8C2}"/>
            </a:ext>
          </a:extLst>
        </xdr:cNvPr>
        <xdr:cNvSpPr/>
      </xdr:nvSpPr>
      <xdr:spPr>
        <a:xfrm>
          <a:off x="6921500" y="106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111093</xdr:rowOff>
    </xdr:from>
    <xdr:to>
      <xdr:col>41</xdr:col>
      <xdr:colOff>50800</xdr:colOff>
      <xdr:row>62</xdr:row>
      <xdr:rowOff>118156</xdr:rowOff>
    </xdr:to>
    <xdr:cxnSp macro="">
      <xdr:nvCxnSpPr>
        <xdr:cNvPr id="257" name="直線コネクタ 256">
          <a:extLst>
            <a:ext uri="{FF2B5EF4-FFF2-40B4-BE49-F238E27FC236}">
              <a16:creationId xmlns:a16="http://schemas.microsoft.com/office/drawing/2014/main" id="{A8971185-C506-44AD-8B71-266E040C2F24}"/>
            </a:ext>
          </a:extLst>
        </xdr:cNvPr>
        <xdr:cNvCxnSpPr/>
      </xdr:nvCxnSpPr>
      <xdr:spPr>
        <a:xfrm flipV="1">
          <a:off x="6972300" y="10740993"/>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DE73E61-52BA-40A9-AC65-9A16A110EE29}"/>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ACFFB81-CAAA-41D4-9599-C7A41012DAB8}"/>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4E5D0EB9-19BF-4B9E-BF57-A2DD350C94BF}"/>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59A1C1A-6162-473F-B22C-A2D6029C4C63}"/>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139240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94AAB03-54C8-4AF8-B3F2-EF6B401309CE}"/>
            </a:ext>
          </a:extLst>
        </xdr:cNvPr>
        <xdr:cNvSpPr txBox="1"/>
      </xdr:nvSpPr>
      <xdr:spPr>
        <a:xfrm>
          <a:off x="9327095" y="1076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148145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87234AA9-0810-4C8F-8E9F-3D95DD717546}"/>
            </a:ext>
          </a:extLst>
        </xdr:cNvPr>
        <xdr:cNvSpPr txBox="1"/>
      </xdr:nvSpPr>
      <xdr:spPr>
        <a:xfrm>
          <a:off x="8450795" y="1077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153020</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3F64906B-7CB3-439D-BEA5-AF633CFF5419}"/>
            </a:ext>
          </a:extLst>
        </xdr:cNvPr>
        <xdr:cNvSpPr txBox="1"/>
      </xdr:nvSpPr>
      <xdr:spPr>
        <a:xfrm>
          <a:off x="7561795" y="107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160083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13A7A917-0A2A-439E-9B8C-35AC98DE3C0E}"/>
            </a:ext>
          </a:extLst>
        </xdr:cNvPr>
        <xdr:cNvSpPr txBox="1"/>
      </xdr:nvSpPr>
      <xdr:spPr>
        <a:xfrm>
          <a:off x="6672795" y="1078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81A5226-F662-400B-BDB4-04D143C116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838D562-AD4B-4AA9-9294-82E79E70FA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759F6981-2B9B-4638-853A-8B448CEFC2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C19EDAD-D54B-42C4-B0D8-55DE316D76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58D1816-12BB-4B90-91FB-EA0C8C2B99C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C3DD8B2-AA01-4C15-80A8-BDAF39190B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A569B31-0B39-4D30-B2A7-4133E9965B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FCF24DB-9882-477D-800B-7335B7E9791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51873507-41DD-49D8-88E6-1C09F7F742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341A6AAF-DD4E-4C00-8788-EE03C1ACB3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59EB8395-356F-42AD-A155-8448C4D45A5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F77110A4-A5C8-442B-A752-E00F6C66C7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1F071EC0-BC57-480B-9EE9-1823187B3F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9CE26DB4-48B2-405C-91B0-40D403FFB2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FA219ED0-EEE7-446E-B033-E65FF6A63C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9FFBF2F4-0FA0-4444-8075-DE1946C45DF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37BBA18D-BB12-4BC1-B966-F66FD423D60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3ABA6ABF-64C8-4009-8585-0D7F061A95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1843CEF1-2921-432E-8447-95E9E9C841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B4D35A82-7E69-49DD-A6D9-8AD1961E67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07D0F9F-8E92-4B0F-8238-BDA16EA451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E9103224-E6A6-49A0-BF21-7C877188DD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F11D67DF-924B-434C-8020-6242C55CFD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111204C2-9089-4831-92D6-CA890AB646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1F523B38-D5D2-462B-98D1-6189041A3F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F19082C7-23CC-4BB6-A3C0-4B51216B64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52D01B80-4D9D-4EBC-B364-225A137961D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68A8D9E1-CD7D-49C5-A42E-779AFF4A33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1FC98B06-CCF7-4F77-ADF7-49F9047EBDF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78B946CC-2020-490E-B5B5-167A071C94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C79A79BE-8C52-418F-BBD8-D9E76F1D16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75CEB4CA-7846-438D-92E5-483A51016C7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BC799DFC-0216-40A6-B82F-972ED974B1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32E2BFFB-FFDA-4B41-9FA8-D25F403D852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63C77C9-5677-49F3-BADC-F20E665821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03950B6-77E9-4CB2-BE9C-7D43504ABC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EB53620E-D1D5-417D-9E1D-E014355EBC0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1B60073B-B0D4-48D8-B291-BF5ACD7A70E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977995D-BC17-4D42-BF17-3D91A77F12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EDABE6C-2B63-4587-9EF5-261FA0D773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1842ACBC-61AB-4880-9FE2-AC9C605508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A5681A8A-500D-44A9-8E15-2200CCB71FF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D5C91919-A2DC-48E6-BB4D-CCF2D456C0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B8C9A7F9-9D93-41DE-8B7E-5E06474802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D957E891-80D7-4537-8D9D-1C77A0DE909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BE471FE4-74CC-497E-839F-BB3D7255B6C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CF4A19DB-6474-4AD6-A200-DBA6319AD0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CC77C868-0461-4952-AD8F-BC51E8C134C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68D696D2-977A-4A0C-BF27-D8FDEFCFD0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CBC3CF95-D690-4959-82EE-EA444DF6EF6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9C475469-D262-4C37-8A80-1BCE5E93806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7338112F-229C-4CC1-8B2D-178D3C462B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663433B8-471D-4878-A707-2527F4A696A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72B14541-67E2-47C3-8C9E-AAA0EB06DA9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09F364AE-5244-4B27-8B81-8C37B82331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F92EF4EC-D3B3-4078-A4FE-1F012E2FAB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a:extLst>
            <a:ext uri="{FF2B5EF4-FFF2-40B4-BE49-F238E27FC236}">
              <a16:creationId xmlns:a16="http://schemas.microsoft.com/office/drawing/2014/main" id="{3F38DC0F-91D3-4E8B-BB14-038BFC3312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59889D38-2ED6-46C6-88A7-D50E4BA01662}"/>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a:extLst>
            <a:ext uri="{FF2B5EF4-FFF2-40B4-BE49-F238E27FC236}">
              <a16:creationId xmlns:a16="http://schemas.microsoft.com/office/drawing/2014/main" id="{FEE5008A-8FBA-4BD4-9130-F6CFCDE00E0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F1BFC29B-C109-4826-A0AA-4A901D4E828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6" name="【認定こども園・幼稚園・保育所】&#10;有形固定資産減価償却率最大値テキスト">
          <a:extLst>
            <a:ext uri="{FF2B5EF4-FFF2-40B4-BE49-F238E27FC236}">
              <a16:creationId xmlns:a16="http://schemas.microsoft.com/office/drawing/2014/main" id="{D1042C3B-6179-4A0F-990D-23E44BFE792F}"/>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7" name="直線コネクタ 326">
          <a:extLst>
            <a:ext uri="{FF2B5EF4-FFF2-40B4-BE49-F238E27FC236}">
              <a16:creationId xmlns:a16="http://schemas.microsoft.com/office/drawing/2014/main" id="{429156B1-DCA8-4348-9088-53A2B32726EF}"/>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28" name="【認定こども園・幼稚園・保育所】&#10;有形固定資産減価償却率平均値テキスト">
          <a:extLst>
            <a:ext uri="{FF2B5EF4-FFF2-40B4-BE49-F238E27FC236}">
              <a16:creationId xmlns:a16="http://schemas.microsoft.com/office/drawing/2014/main" id="{C28758AD-9A17-43CD-B491-5FDE989DE166}"/>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9" name="フローチャート: 判断 328">
          <a:extLst>
            <a:ext uri="{FF2B5EF4-FFF2-40B4-BE49-F238E27FC236}">
              <a16:creationId xmlns:a16="http://schemas.microsoft.com/office/drawing/2014/main" id="{230CEBFD-274B-4FAF-B0D9-52D5C0908FAF}"/>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30" name="フローチャート: 判断 329">
          <a:extLst>
            <a:ext uri="{FF2B5EF4-FFF2-40B4-BE49-F238E27FC236}">
              <a16:creationId xmlns:a16="http://schemas.microsoft.com/office/drawing/2014/main" id="{58C43689-F975-4287-9C14-4772886F4D6B}"/>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31" name="フローチャート: 判断 330">
          <a:extLst>
            <a:ext uri="{FF2B5EF4-FFF2-40B4-BE49-F238E27FC236}">
              <a16:creationId xmlns:a16="http://schemas.microsoft.com/office/drawing/2014/main" id="{A3A1420A-032A-44B3-AA86-BAD618E5D547}"/>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2" name="フローチャート: 判断 331">
          <a:extLst>
            <a:ext uri="{FF2B5EF4-FFF2-40B4-BE49-F238E27FC236}">
              <a16:creationId xmlns:a16="http://schemas.microsoft.com/office/drawing/2014/main" id="{790D2477-A657-4836-9C57-36BFA526D39C}"/>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33" name="フローチャート: 判断 332">
          <a:extLst>
            <a:ext uri="{FF2B5EF4-FFF2-40B4-BE49-F238E27FC236}">
              <a16:creationId xmlns:a16="http://schemas.microsoft.com/office/drawing/2014/main" id="{D4247891-0AAC-4276-94E7-51904E6213DB}"/>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7C478A6-B336-4F1E-A207-F41001C125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84A37A8-0B3E-4BD0-9A03-B3D09B745A7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83D9F15-9B2F-4938-ABC2-FD20DAEEC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901AEC02-3024-40B0-9778-4A7D80C3941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91D48A2C-B34E-4C3F-8DB5-C49F2A702F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136434</xdr:rowOff>
    </xdr:from>
    <xdr:to>
      <xdr:col>85</xdr:col>
      <xdr:colOff>177800</xdr:colOff>
      <xdr:row>37</xdr:row>
      <xdr:rowOff>66584</xdr:rowOff>
    </xdr:to>
    <xdr:sp macro="" textlink="">
      <xdr:nvSpPr>
        <xdr:cNvPr id="339" name="楕円 338">
          <a:extLst>
            <a:ext uri="{FF2B5EF4-FFF2-40B4-BE49-F238E27FC236}">
              <a16:creationId xmlns:a16="http://schemas.microsoft.com/office/drawing/2014/main" id="{E5586986-008C-4FB9-999A-59C32FA0E5A1}"/>
            </a:ext>
          </a:extLst>
        </xdr:cNvPr>
        <xdr:cNvSpPr/>
      </xdr:nvSpPr>
      <xdr:spPr>
        <a:xfrm>
          <a:off x="16268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159311</xdr:rowOff>
    </xdr:from>
    <xdr:ext cx="405111" cy="259045"/>
    <xdr:sp macro="" textlink="">
      <xdr:nvSpPr>
        <xdr:cNvPr id="340" name="【認定こども園・幼稚園・保育所】&#10;有形固定資産減価償却率該当値テキスト">
          <a:extLst>
            <a:ext uri="{FF2B5EF4-FFF2-40B4-BE49-F238E27FC236}">
              <a16:creationId xmlns:a16="http://schemas.microsoft.com/office/drawing/2014/main" id="{C26E2E9F-705E-4107-884E-F9A8F503598D}"/>
            </a:ext>
          </a:extLst>
        </xdr:cNvPr>
        <xdr:cNvSpPr txBox="1"/>
      </xdr:nvSpPr>
      <xdr:spPr>
        <a:xfrm>
          <a:off x="16357600" y="616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136434</xdr:rowOff>
    </xdr:from>
    <xdr:to>
      <xdr:col>81</xdr:col>
      <xdr:colOff>101600</xdr:colOff>
      <xdr:row>37</xdr:row>
      <xdr:rowOff>66584</xdr:rowOff>
    </xdr:to>
    <xdr:sp macro="" textlink="">
      <xdr:nvSpPr>
        <xdr:cNvPr id="341" name="楕円 340">
          <a:extLst>
            <a:ext uri="{FF2B5EF4-FFF2-40B4-BE49-F238E27FC236}">
              <a16:creationId xmlns:a16="http://schemas.microsoft.com/office/drawing/2014/main" id="{115B8C4B-A99B-4449-AC58-85D14D5FACF0}"/>
            </a:ext>
          </a:extLst>
        </xdr:cNvPr>
        <xdr:cNvSpPr/>
      </xdr:nvSpPr>
      <xdr:spPr>
        <a:xfrm>
          <a:off x="1543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15784</xdr:rowOff>
    </xdr:to>
    <xdr:cxnSp macro="">
      <xdr:nvCxnSpPr>
        <xdr:cNvPr id="342" name="直線コネクタ 341">
          <a:extLst>
            <a:ext uri="{FF2B5EF4-FFF2-40B4-BE49-F238E27FC236}">
              <a16:creationId xmlns:a16="http://schemas.microsoft.com/office/drawing/2014/main" id="{2B06F42E-1DD4-426C-8106-8F24CD58B013}"/>
            </a:ext>
          </a:extLst>
        </xdr:cNvPr>
        <xdr:cNvCxnSpPr/>
      </xdr:nvCxnSpPr>
      <xdr:spPr>
        <a:xfrm>
          <a:off x="15481300" y="6359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103777</xdr:rowOff>
    </xdr:from>
    <xdr:to>
      <xdr:col>76</xdr:col>
      <xdr:colOff>165100</xdr:colOff>
      <xdr:row>37</xdr:row>
      <xdr:rowOff>33927</xdr:rowOff>
    </xdr:to>
    <xdr:sp macro="" textlink="">
      <xdr:nvSpPr>
        <xdr:cNvPr id="343" name="楕円 342">
          <a:extLst>
            <a:ext uri="{FF2B5EF4-FFF2-40B4-BE49-F238E27FC236}">
              <a16:creationId xmlns:a16="http://schemas.microsoft.com/office/drawing/2014/main" id="{77126677-A681-4C89-8CBE-99A6CD9C3F53}"/>
            </a:ext>
          </a:extLst>
        </xdr:cNvPr>
        <xdr:cNvSpPr/>
      </xdr:nvSpPr>
      <xdr:spPr>
        <a:xfrm>
          <a:off x="14541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37</xdr:row>
      <xdr:rowOff>15784</xdr:rowOff>
    </xdr:to>
    <xdr:cxnSp macro="">
      <xdr:nvCxnSpPr>
        <xdr:cNvPr id="344" name="直線コネクタ 343">
          <a:extLst>
            <a:ext uri="{FF2B5EF4-FFF2-40B4-BE49-F238E27FC236}">
              <a16:creationId xmlns:a16="http://schemas.microsoft.com/office/drawing/2014/main" id="{88E66038-3921-4E0A-AF79-FE2E281E3713}"/>
            </a:ext>
          </a:extLst>
        </xdr:cNvPr>
        <xdr:cNvCxnSpPr/>
      </xdr:nvCxnSpPr>
      <xdr:spPr>
        <a:xfrm>
          <a:off x="14592300" y="63267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72753</xdr:rowOff>
    </xdr:from>
    <xdr:to>
      <xdr:col>72</xdr:col>
      <xdr:colOff>38100</xdr:colOff>
      <xdr:row>37</xdr:row>
      <xdr:rowOff>2903</xdr:rowOff>
    </xdr:to>
    <xdr:sp macro="" textlink="">
      <xdr:nvSpPr>
        <xdr:cNvPr id="345" name="楕円 344">
          <a:extLst>
            <a:ext uri="{FF2B5EF4-FFF2-40B4-BE49-F238E27FC236}">
              <a16:creationId xmlns:a16="http://schemas.microsoft.com/office/drawing/2014/main" id="{013A77B7-9087-4952-9E14-984BFF63F04D}"/>
            </a:ext>
          </a:extLst>
        </xdr:cNvPr>
        <xdr:cNvSpPr/>
      </xdr:nvSpPr>
      <xdr:spPr>
        <a:xfrm>
          <a:off x="13652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123553</xdr:rowOff>
    </xdr:from>
    <xdr:to>
      <xdr:col>76</xdr:col>
      <xdr:colOff>114300</xdr:colOff>
      <xdr:row>36</xdr:row>
      <xdr:rowOff>154577</xdr:rowOff>
    </xdr:to>
    <xdr:cxnSp macro="">
      <xdr:nvCxnSpPr>
        <xdr:cNvPr id="346" name="直線コネクタ 345">
          <a:extLst>
            <a:ext uri="{FF2B5EF4-FFF2-40B4-BE49-F238E27FC236}">
              <a16:creationId xmlns:a16="http://schemas.microsoft.com/office/drawing/2014/main" id="{12E69A65-E862-4043-94EA-B2982745DF34}"/>
            </a:ext>
          </a:extLst>
        </xdr:cNvPr>
        <xdr:cNvCxnSpPr/>
      </xdr:nvCxnSpPr>
      <xdr:spPr>
        <a:xfrm>
          <a:off x="13703300" y="62957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40096</xdr:rowOff>
    </xdr:from>
    <xdr:to>
      <xdr:col>67</xdr:col>
      <xdr:colOff>101600</xdr:colOff>
      <xdr:row>36</xdr:row>
      <xdr:rowOff>141696</xdr:rowOff>
    </xdr:to>
    <xdr:sp macro="" textlink="">
      <xdr:nvSpPr>
        <xdr:cNvPr id="347" name="楕円 346">
          <a:extLst>
            <a:ext uri="{FF2B5EF4-FFF2-40B4-BE49-F238E27FC236}">
              <a16:creationId xmlns:a16="http://schemas.microsoft.com/office/drawing/2014/main" id="{B5875636-9ABA-4983-949B-B522AED112D1}"/>
            </a:ext>
          </a:extLst>
        </xdr:cNvPr>
        <xdr:cNvSpPr/>
      </xdr:nvSpPr>
      <xdr:spPr>
        <a:xfrm>
          <a:off x="12763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90896</xdr:rowOff>
    </xdr:from>
    <xdr:to>
      <xdr:col>71</xdr:col>
      <xdr:colOff>177800</xdr:colOff>
      <xdr:row>36</xdr:row>
      <xdr:rowOff>123553</xdr:rowOff>
    </xdr:to>
    <xdr:cxnSp macro="">
      <xdr:nvCxnSpPr>
        <xdr:cNvPr id="348" name="直線コネクタ 347">
          <a:extLst>
            <a:ext uri="{FF2B5EF4-FFF2-40B4-BE49-F238E27FC236}">
              <a16:creationId xmlns:a16="http://schemas.microsoft.com/office/drawing/2014/main" id="{5FFA8E82-EC36-4072-8062-2E8D1D3AB519}"/>
            </a:ext>
          </a:extLst>
        </xdr:cNvPr>
        <xdr:cNvCxnSpPr/>
      </xdr:nvCxnSpPr>
      <xdr:spPr>
        <a:xfrm>
          <a:off x="12814300" y="62630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id="{492677A2-876E-472C-B736-72E38B66A39C}"/>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id="{B3E88474-A0B8-4F28-811F-9227478EA2E8}"/>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id="{B6F6242F-0544-4057-89B5-93411AB2F39B}"/>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52" name="n_4aveValue【認定こども園・幼稚園・保育所】&#10;有形固定資産減価償却率">
          <a:extLst>
            <a:ext uri="{FF2B5EF4-FFF2-40B4-BE49-F238E27FC236}">
              <a16:creationId xmlns:a16="http://schemas.microsoft.com/office/drawing/2014/main" id="{BF39845E-6A2F-4928-A6C7-0823DF6FA7FB}"/>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83111</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30AB1CEA-26B4-4D97-A2CF-E37BB83DAD27}"/>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50454</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id="{DD9E3EB4-5532-4428-B0FC-6FD98F3FBA9E}"/>
            </a:ext>
          </a:extLst>
        </xdr:cNvPr>
        <xdr:cNvSpPr txBox="1"/>
      </xdr:nvSpPr>
      <xdr:spPr>
        <a:xfrm>
          <a:off x="14389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19430</xdr:rowOff>
    </xdr:from>
    <xdr:ext cx="405111" cy="259045"/>
    <xdr:sp macro="" textlink="">
      <xdr:nvSpPr>
        <xdr:cNvPr id="355" name="n_3mainValue【認定こども園・幼稚園・保育所】&#10;有形固定資産減価償却率">
          <a:extLst>
            <a:ext uri="{FF2B5EF4-FFF2-40B4-BE49-F238E27FC236}">
              <a16:creationId xmlns:a16="http://schemas.microsoft.com/office/drawing/2014/main" id="{7611A552-19B5-4EE5-8A13-76218B22C9B5}"/>
            </a:ext>
          </a:extLst>
        </xdr:cNvPr>
        <xdr:cNvSpPr txBox="1"/>
      </xdr:nvSpPr>
      <xdr:spPr>
        <a:xfrm>
          <a:off x="13500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158223</xdr:rowOff>
    </xdr:from>
    <xdr:ext cx="405111" cy="259045"/>
    <xdr:sp macro="" textlink="">
      <xdr:nvSpPr>
        <xdr:cNvPr id="356" name="n_4mainValue【認定こども園・幼稚園・保育所】&#10;有形固定資産減価償却率">
          <a:extLst>
            <a:ext uri="{FF2B5EF4-FFF2-40B4-BE49-F238E27FC236}">
              <a16:creationId xmlns:a16="http://schemas.microsoft.com/office/drawing/2014/main" id="{3F003D33-49D6-4F25-9C75-C0B2BA794834}"/>
            </a:ext>
          </a:extLst>
        </xdr:cNvPr>
        <xdr:cNvSpPr txBox="1"/>
      </xdr:nvSpPr>
      <xdr:spPr>
        <a:xfrm>
          <a:off x="12611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3EC48ED1-7F1F-442F-AC80-D81A4028AB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07D0DA7B-19A7-419A-BD8E-E100F2DE44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94A46E8D-C41E-4D9B-9BD8-DA0F628757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C957D8DF-DF8D-4A10-B603-9A10726CA6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1EDA5F9D-B131-4BA2-B892-C0B35D7337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5222A6B0-518E-43EC-B2B7-C01C7953B2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B982B104-1E1D-4489-A56E-ECFBD6F5D6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364FE00D-71BD-47A8-A88D-14A3DE6303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2C79C435-4492-4977-86E1-C66587C33C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E9292061-C402-454A-9EBC-E67ACB8CCF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a:extLst>
            <a:ext uri="{FF2B5EF4-FFF2-40B4-BE49-F238E27FC236}">
              <a16:creationId xmlns:a16="http://schemas.microsoft.com/office/drawing/2014/main" id="{4788031C-EB0B-441F-84C2-311D5AF07CD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D0549D4C-4EFE-4713-882C-9F992DDBF22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a:extLst>
            <a:ext uri="{FF2B5EF4-FFF2-40B4-BE49-F238E27FC236}">
              <a16:creationId xmlns:a16="http://schemas.microsoft.com/office/drawing/2014/main" id="{005E0EE4-28E0-419F-AE24-7C40AE08EE7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a:extLst>
            <a:ext uri="{FF2B5EF4-FFF2-40B4-BE49-F238E27FC236}">
              <a16:creationId xmlns:a16="http://schemas.microsoft.com/office/drawing/2014/main" id="{EA4A4C33-E23A-4811-B469-FEBA57943E6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a:extLst>
            <a:ext uri="{FF2B5EF4-FFF2-40B4-BE49-F238E27FC236}">
              <a16:creationId xmlns:a16="http://schemas.microsoft.com/office/drawing/2014/main" id="{C910A6A9-A8AA-496D-BBE2-850DC8E0D92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a:extLst>
            <a:ext uri="{FF2B5EF4-FFF2-40B4-BE49-F238E27FC236}">
              <a16:creationId xmlns:a16="http://schemas.microsoft.com/office/drawing/2014/main" id="{EB71E72F-3B43-4491-8040-4E0C4BBB08F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a:extLst>
            <a:ext uri="{FF2B5EF4-FFF2-40B4-BE49-F238E27FC236}">
              <a16:creationId xmlns:a16="http://schemas.microsoft.com/office/drawing/2014/main" id="{DC9E91A5-8785-4970-99AA-51D6CFFB7BD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a:extLst>
            <a:ext uri="{FF2B5EF4-FFF2-40B4-BE49-F238E27FC236}">
              <a16:creationId xmlns:a16="http://schemas.microsoft.com/office/drawing/2014/main" id="{ECF47463-E00D-49B3-9111-E3BB2CC110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a:extLst>
            <a:ext uri="{FF2B5EF4-FFF2-40B4-BE49-F238E27FC236}">
              <a16:creationId xmlns:a16="http://schemas.microsoft.com/office/drawing/2014/main" id="{4419E8D6-CB56-400A-91CE-EFFF95EAD3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880A11FA-0E23-42B6-9F15-1464CF6D667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D43C1C45-FA45-46D7-ADFD-773ED25E76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4D03EA9B-D91B-4CEE-91DB-C14C9D096C3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A26CD90B-3986-4C0D-BFA7-921B05F22E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80" name="直線コネクタ 379">
          <a:extLst>
            <a:ext uri="{FF2B5EF4-FFF2-40B4-BE49-F238E27FC236}">
              <a16:creationId xmlns:a16="http://schemas.microsoft.com/office/drawing/2014/main" id="{C938439D-EC5C-476D-8793-9F20237467C5}"/>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9043EB89-A4C9-4525-A74B-9B13F6DD986F}"/>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2" name="直線コネクタ 381">
          <a:extLst>
            <a:ext uri="{FF2B5EF4-FFF2-40B4-BE49-F238E27FC236}">
              <a16:creationId xmlns:a16="http://schemas.microsoft.com/office/drawing/2014/main" id="{239F5462-D85B-419D-8AEF-73784D3603E9}"/>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558BE103-C511-496C-88A3-F7A8ECF15D99}"/>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384" name="直線コネクタ 383">
          <a:extLst>
            <a:ext uri="{FF2B5EF4-FFF2-40B4-BE49-F238E27FC236}">
              <a16:creationId xmlns:a16="http://schemas.microsoft.com/office/drawing/2014/main" id="{5F558ACF-E2AE-4231-BA6D-7254CFA7D9DD}"/>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CA7555F5-C1A1-4528-8791-B4A993B3F26D}"/>
            </a:ext>
          </a:extLst>
        </xdr:cNvPr>
        <xdr:cNvSpPr txBox="1"/>
      </xdr:nvSpPr>
      <xdr:spPr>
        <a:xfrm>
          <a:off x="22199600" y="6492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386" name="フローチャート: 判断 385">
          <a:extLst>
            <a:ext uri="{FF2B5EF4-FFF2-40B4-BE49-F238E27FC236}">
              <a16:creationId xmlns:a16="http://schemas.microsoft.com/office/drawing/2014/main" id="{99CEA9DC-0BF6-4FFE-A04C-26643C401A0B}"/>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387" name="フローチャート: 判断 386">
          <a:extLst>
            <a:ext uri="{FF2B5EF4-FFF2-40B4-BE49-F238E27FC236}">
              <a16:creationId xmlns:a16="http://schemas.microsoft.com/office/drawing/2014/main" id="{1377C8AB-A80F-482D-AB9A-307DB9538214}"/>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388" name="フローチャート: 判断 387">
          <a:extLst>
            <a:ext uri="{FF2B5EF4-FFF2-40B4-BE49-F238E27FC236}">
              <a16:creationId xmlns:a16="http://schemas.microsoft.com/office/drawing/2014/main" id="{0285BE7E-8A24-4152-90A2-6924D4B1D40A}"/>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389" name="フローチャート: 判断 388">
          <a:extLst>
            <a:ext uri="{FF2B5EF4-FFF2-40B4-BE49-F238E27FC236}">
              <a16:creationId xmlns:a16="http://schemas.microsoft.com/office/drawing/2014/main" id="{E77D719B-9C6B-4C03-A242-B5ADBA6B793F}"/>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390" name="フローチャート: 判断 389">
          <a:extLst>
            <a:ext uri="{FF2B5EF4-FFF2-40B4-BE49-F238E27FC236}">
              <a16:creationId xmlns:a16="http://schemas.microsoft.com/office/drawing/2014/main" id="{738883C3-9CE1-4BE0-B463-C0AAC34B3F74}"/>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D5C2A10-7721-4065-9EE4-15F8159933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1092724-905B-4720-8933-9A4D695D0E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89E0A11-95F9-4D66-853B-6EFA6455CD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14D7A6A8-9349-4E26-88CB-0DE668B06FA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720287EA-30A2-459C-BEBC-735A9B8ADF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10160</xdr:rowOff>
    </xdr:from>
    <xdr:to>
      <xdr:col>116</xdr:col>
      <xdr:colOff>114300</xdr:colOff>
      <xdr:row>40</xdr:row>
      <xdr:rowOff>111760</xdr:rowOff>
    </xdr:to>
    <xdr:sp macro="" textlink="">
      <xdr:nvSpPr>
        <xdr:cNvPr id="396" name="楕円 395">
          <a:extLst>
            <a:ext uri="{FF2B5EF4-FFF2-40B4-BE49-F238E27FC236}">
              <a16:creationId xmlns:a16="http://schemas.microsoft.com/office/drawing/2014/main" id="{6F2FAEE1-AF8D-4F33-A09F-B34D8E0EF9B2}"/>
            </a:ext>
          </a:extLst>
        </xdr:cNvPr>
        <xdr:cNvSpPr/>
      </xdr:nvSpPr>
      <xdr:spPr>
        <a:xfrm>
          <a:off x="22110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160037</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C72F8F62-5062-4E74-A190-3FFE26F554EB}"/>
            </a:ext>
          </a:extLst>
        </xdr:cNvPr>
        <xdr:cNvSpPr txBox="1"/>
      </xdr:nvSpPr>
      <xdr:spPr>
        <a:xfrm>
          <a:off x="22199600"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15875</xdr:rowOff>
    </xdr:from>
    <xdr:to>
      <xdr:col>112</xdr:col>
      <xdr:colOff>38100</xdr:colOff>
      <xdr:row>40</xdr:row>
      <xdr:rowOff>117475</xdr:rowOff>
    </xdr:to>
    <xdr:sp macro="" textlink="">
      <xdr:nvSpPr>
        <xdr:cNvPr id="398" name="楕円 397">
          <a:extLst>
            <a:ext uri="{FF2B5EF4-FFF2-40B4-BE49-F238E27FC236}">
              <a16:creationId xmlns:a16="http://schemas.microsoft.com/office/drawing/2014/main" id="{7F6EE540-1DD6-4977-AA60-E33A0AC674B6}"/>
            </a:ext>
          </a:extLst>
        </xdr:cNvPr>
        <xdr:cNvSpPr/>
      </xdr:nvSpPr>
      <xdr:spPr>
        <a:xfrm>
          <a:off x="212725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60960</xdr:rowOff>
    </xdr:from>
    <xdr:to>
      <xdr:col>116</xdr:col>
      <xdr:colOff>63500</xdr:colOff>
      <xdr:row>40</xdr:row>
      <xdr:rowOff>66675</xdr:rowOff>
    </xdr:to>
    <xdr:cxnSp macro="">
      <xdr:nvCxnSpPr>
        <xdr:cNvPr id="399" name="直線コネクタ 398">
          <a:extLst>
            <a:ext uri="{FF2B5EF4-FFF2-40B4-BE49-F238E27FC236}">
              <a16:creationId xmlns:a16="http://schemas.microsoft.com/office/drawing/2014/main" id="{DFFDE796-D685-4DAC-B6DA-074F31D95554}"/>
            </a:ext>
          </a:extLst>
        </xdr:cNvPr>
        <xdr:cNvCxnSpPr/>
      </xdr:nvCxnSpPr>
      <xdr:spPr>
        <a:xfrm flipV="1">
          <a:off x="21323300" y="69189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21590</xdr:rowOff>
    </xdr:from>
    <xdr:to>
      <xdr:col>107</xdr:col>
      <xdr:colOff>101600</xdr:colOff>
      <xdr:row>40</xdr:row>
      <xdr:rowOff>123190</xdr:rowOff>
    </xdr:to>
    <xdr:sp macro="" textlink="">
      <xdr:nvSpPr>
        <xdr:cNvPr id="400" name="楕円 399">
          <a:extLst>
            <a:ext uri="{FF2B5EF4-FFF2-40B4-BE49-F238E27FC236}">
              <a16:creationId xmlns:a16="http://schemas.microsoft.com/office/drawing/2014/main" id="{E17408AD-653A-4B76-BF09-398CC9251742}"/>
            </a:ext>
          </a:extLst>
        </xdr:cNvPr>
        <xdr:cNvSpPr/>
      </xdr:nvSpPr>
      <xdr:spPr>
        <a:xfrm>
          <a:off x="2038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66675</xdr:rowOff>
    </xdr:from>
    <xdr:to>
      <xdr:col>111</xdr:col>
      <xdr:colOff>177800</xdr:colOff>
      <xdr:row>40</xdr:row>
      <xdr:rowOff>72390</xdr:rowOff>
    </xdr:to>
    <xdr:cxnSp macro="">
      <xdr:nvCxnSpPr>
        <xdr:cNvPr id="401" name="直線コネクタ 400">
          <a:extLst>
            <a:ext uri="{FF2B5EF4-FFF2-40B4-BE49-F238E27FC236}">
              <a16:creationId xmlns:a16="http://schemas.microsoft.com/office/drawing/2014/main" id="{BE08C013-2233-475D-BD0B-92E7AB9C7880}"/>
            </a:ext>
          </a:extLst>
        </xdr:cNvPr>
        <xdr:cNvCxnSpPr/>
      </xdr:nvCxnSpPr>
      <xdr:spPr>
        <a:xfrm flipV="1">
          <a:off x="20434300" y="6924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402" name="楕円 401">
          <a:extLst>
            <a:ext uri="{FF2B5EF4-FFF2-40B4-BE49-F238E27FC236}">
              <a16:creationId xmlns:a16="http://schemas.microsoft.com/office/drawing/2014/main" id="{175886A6-8201-416C-9B37-E8BE5415D765}"/>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76200</xdr:rowOff>
    </xdr:to>
    <xdr:cxnSp macro="">
      <xdr:nvCxnSpPr>
        <xdr:cNvPr id="403" name="直線コネクタ 402">
          <a:extLst>
            <a:ext uri="{FF2B5EF4-FFF2-40B4-BE49-F238E27FC236}">
              <a16:creationId xmlns:a16="http://schemas.microsoft.com/office/drawing/2014/main" id="{0575E885-41A4-4CCF-B43A-56CFB8CCFF7D}"/>
            </a:ext>
          </a:extLst>
        </xdr:cNvPr>
        <xdr:cNvCxnSpPr/>
      </xdr:nvCxnSpPr>
      <xdr:spPr>
        <a:xfrm flipV="1">
          <a:off x="19545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29210</xdr:rowOff>
    </xdr:from>
    <xdr:to>
      <xdr:col>98</xdr:col>
      <xdr:colOff>38100</xdr:colOff>
      <xdr:row>40</xdr:row>
      <xdr:rowOff>130810</xdr:rowOff>
    </xdr:to>
    <xdr:sp macro="" textlink="">
      <xdr:nvSpPr>
        <xdr:cNvPr id="404" name="楕円 403">
          <a:extLst>
            <a:ext uri="{FF2B5EF4-FFF2-40B4-BE49-F238E27FC236}">
              <a16:creationId xmlns:a16="http://schemas.microsoft.com/office/drawing/2014/main" id="{67E37F2E-C768-4A6F-A6CB-17B8DB22EE4E}"/>
            </a:ext>
          </a:extLst>
        </xdr:cNvPr>
        <xdr:cNvSpPr/>
      </xdr:nvSpPr>
      <xdr:spPr>
        <a:xfrm>
          <a:off x="18605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80010</xdr:rowOff>
    </xdr:to>
    <xdr:cxnSp macro="">
      <xdr:nvCxnSpPr>
        <xdr:cNvPr id="405" name="直線コネクタ 404">
          <a:extLst>
            <a:ext uri="{FF2B5EF4-FFF2-40B4-BE49-F238E27FC236}">
              <a16:creationId xmlns:a16="http://schemas.microsoft.com/office/drawing/2014/main" id="{D6D31816-B4E6-4AB8-A906-EA6D7086F4C4}"/>
            </a:ext>
          </a:extLst>
        </xdr:cNvPr>
        <xdr:cNvCxnSpPr/>
      </xdr:nvCxnSpPr>
      <xdr:spPr>
        <a:xfrm flipV="1">
          <a:off x="18656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8553606F-BA77-4A10-84D4-41FD93006606}"/>
            </a:ext>
          </a:extLst>
        </xdr:cNvPr>
        <xdr:cNvSpPr txBox="1"/>
      </xdr:nvSpPr>
      <xdr:spPr>
        <a:xfrm>
          <a:off x="21075727"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2A25BA21-DCF7-4DE9-A918-1BD5CA86C83F}"/>
            </a:ext>
          </a:extLst>
        </xdr:cNvPr>
        <xdr:cNvSpPr txBox="1"/>
      </xdr:nvSpPr>
      <xdr:spPr>
        <a:xfrm>
          <a:off x="201994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6F4A12DA-1BAC-4B7B-8878-39916735C040}"/>
            </a:ext>
          </a:extLst>
        </xdr:cNvPr>
        <xdr:cNvSpPr txBox="1"/>
      </xdr:nvSpPr>
      <xdr:spPr>
        <a:xfrm>
          <a:off x="19310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66ECEE59-3828-4338-8E46-9399A4F239F8}"/>
            </a:ext>
          </a:extLst>
        </xdr:cNvPr>
        <xdr:cNvSpPr txBox="1"/>
      </xdr:nvSpPr>
      <xdr:spPr>
        <a:xfrm>
          <a:off x="18421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108602</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B1F03E4A-CA95-44D7-BF25-22C7EF172E85}"/>
            </a:ext>
          </a:extLst>
        </xdr:cNvPr>
        <xdr:cNvSpPr txBox="1"/>
      </xdr:nvSpPr>
      <xdr:spPr>
        <a:xfrm>
          <a:off x="21075727" y="69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114317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09DDBBC7-4AF2-433F-8A65-177233897445}"/>
            </a:ext>
          </a:extLst>
        </xdr:cNvPr>
        <xdr:cNvSpPr txBox="1"/>
      </xdr:nvSpPr>
      <xdr:spPr>
        <a:xfrm>
          <a:off x="20199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321AE6B8-FE8D-457A-AE80-166008BDE3AA}"/>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121937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B935BA63-6144-4147-BA61-D2D258BC1B3C}"/>
            </a:ext>
          </a:extLst>
        </xdr:cNvPr>
        <xdr:cNvSpPr txBox="1"/>
      </xdr:nvSpPr>
      <xdr:spPr>
        <a:xfrm>
          <a:off x="18421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58E8309A-F4CC-4D9C-B87E-5CC2D867739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6FC83128-AA1A-4B07-9DC4-4DDC1FA598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128B00A2-6CA0-4918-831F-B4CFE942A1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7F270AE2-714A-4029-80D5-412201A429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275E479C-48C6-41F3-982D-4E845341279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2FE3CF51-F03A-4F9C-8E69-5596ECE5C2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D1A0EAA0-51E9-4701-B926-655B1ED5167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BB1C5FBE-2285-4602-9477-00BAAB4E70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85595ED9-4807-443B-9F99-26AF13DA03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F66DA0C4-70BD-469D-88B4-82DB6F9A81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1785781-B00C-481F-8884-194F88E485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CEFFD618-443E-4A91-A873-1B18636610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667AC08B-1EDB-40CC-91E5-850D6D0F321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4FD1F1C5-1E91-4F32-B73E-CCA7BAD9560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D0B3290D-96A8-464E-802B-E3901184C77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7492737B-5C20-4EDC-A863-416F5611E03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EBA4B0CD-F644-40D1-AD21-318A7B83EE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4295C34D-1A0E-43CE-A608-1DC4A536D08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35E1B43D-A1B2-4215-83CB-2977378338C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D294D1CB-5B9A-47D5-9AA3-B6D93E3B099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348B6282-4535-4330-B65C-2BC4443120D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A2B8AE7C-FB31-4A49-BDED-CAA3B95D7B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E1832784-0F66-4DBC-B636-D5E2EB71212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CF85003F-7AB3-4EEB-A523-2396CAC76E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9247DF1F-517D-4327-9B96-207504913162}"/>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FAB8FB1C-3245-4837-AD5D-D6950431827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272141BE-E755-4231-9B30-12C146BE144E}"/>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C62768E-332D-4A96-BF38-C7FDA3AD679A}"/>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2" name="直線コネクタ 441">
          <a:extLst>
            <a:ext uri="{FF2B5EF4-FFF2-40B4-BE49-F238E27FC236}">
              <a16:creationId xmlns:a16="http://schemas.microsoft.com/office/drawing/2014/main" id="{AEAA2850-50F8-4CB8-BF4E-5591D69BA4BC}"/>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19296108-1566-404A-93C1-000337202875}"/>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4" name="フローチャート: 判断 443">
          <a:extLst>
            <a:ext uri="{FF2B5EF4-FFF2-40B4-BE49-F238E27FC236}">
              <a16:creationId xmlns:a16="http://schemas.microsoft.com/office/drawing/2014/main" id="{AB4C36AB-7A51-4C7B-BCC8-17FB5F52145C}"/>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5" name="フローチャート: 判断 444">
          <a:extLst>
            <a:ext uri="{FF2B5EF4-FFF2-40B4-BE49-F238E27FC236}">
              <a16:creationId xmlns:a16="http://schemas.microsoft.com/office/drawing/2014/main" id="{C762B907-9366-46EB-8A24-AC04F6B90873}"/>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6" name="フローチャート: 判断 445">
          <a:extLst>
            <a:ext uri="{FF2B5EF4-FFF2-40B4-BE49-F238E27FC236}">
              <a16:creationId xmlns:a16="http://schemas.microsoft.com/office/drawing/2014/main" id="{3ADFCD24-42EF-47E0-83F6-B90BF66376E6}"/>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7" name="フローチャート: 判断 446">
          <a:extLst>
            <a:ext uri="{FF2B5EF4-FFF2-40B4-BE49-F238E27FC236}">
              <a16:creationId xmlns:a16="http://schemas.microsoft.com/office/drawing/2014/main" id="{A881E4D4-5D12-46ED-AB4C-3045CAF014ED}"/>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8" name="フローチャート: 判断 447">
          <a:extLst>
            <a:ext uri="{FF2B5EF4-FFF2-40B4-BE49-F238E27FC236}">
              <a16:creationId xmlns:a16="http://schemas.microsoft.com/office/drawing/2014/main" id="{6612E4B1-37FF-4868-BFBF-5305E5A04875}"/>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ACAE26E-5A4F-4B8A-B068-0AC84F0805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DDDDFF9-98EB-49BC-8EFD-E76E742253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54291C3-F396-438B-A368-D75E86E690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A30C4FC-9D94-4628-97E7-ECC6A403F7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1963E8B-0F23-49A4-BB01-B563C125B6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54" name="楕円 453">
          <a:extLst>
            <a:ext uri="{FF2B5EF4-FFF2-40B4-BE49-F238E27FC236}">
              <a16:creationId xmlns:a16="http://schemas.microsoft.com/office/drawing/2014/main" id="{02621815-C88D-4627-A9AC-6A91DF42AD67}"/>
            </a:ext>
          </a:extLst>
        </xdr:cNvPr>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107D892A-2643-4E4D-BF4A-8F6CAAF16F12}"/>
            </a:ext>
          </a:extLst>
        </xdr:cNvPr>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456" name="楕円 455">
          <a:extLst>
            <a:ext uri="{FF2B5EF4-FFF2-40B4-BE49-F238E27FC236}">
              <a16:creationId xmlns:a16="http://schemas.microsoft.com/office/drawing/2014/main" id="{49EE3C67-5759-4BCF-902E-6A18C4616503}"/>
            </a:ext>
          </a:extLst>
        </xdr:cNvPr>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57150</xdr:rowOff>
    </xdr:to>
    <xdr:cxnSp macro="">
      <xdr:nvCxnSpPr>
        <xdr:cNvPr id="457" name="直線コネクタ 456">
          <a:extLst>
            <a:ext uri="{FF2B5EF4-FFF2-40B4-BE49-F238E27FC236}">
              <a16:creationId xmlns:a16="http://schemas.microsoft.com/office/drawing/2014/main" id="{ED3014CB-D1DD-40A7-A37D-66E9D531D434}"/>
            </a:ext>
          </a:extLst>
        </xdr:cNvPr>
        <xdr:cNvCxnSpPr/>
      </xdr:nvCxnSpPr>
      <xdr:spPr>
        <a:xfrm>
          <a:off x="15481300" y="104794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458" name="楕円 457">
          <a:extLst>
            <a:ext uri="{FF2B5EF4-FFF2-40B4-BE49-F238E27FC236}">
              <a16:creationId xmlns:a16="http://schemas.microsoft.com/office/drawing/2014/main" id="{0D980E75-DA39-4741-8A9D-1B0192184951}"/>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20955</xdr:rowOff>
    </xdr:to>
    <xdr:cxnSp macro="">
      <xdr:nvCxnSpPr>
        <xdr:cNvPr id="459" name="直線コネクタ 458">
          <a:extLst>
            <a:ext uri="{FF2B5EF4-FFF2-40B4-BE49-F238E27FC236}">
              <a16:creationId xmlns:a16="http://schemas.microsoft.com/office/drawing/2014/main" id="{2E792E77-3BC1-4A63-B899-7AC6DADE8F61}"/>
            </a:ext>
          </a:extLst>
        </xdr:cNvPr>
        <xdr:cNvCxnSpPr/>
      </xdr:nvCxnSpPr>
      <xdr:spPr>
        <a:xfrm>
          <a:off x="14592300" y="1044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60" name="楕円 459">
          <a:extLst>
            <a:ext uri="{FF2B5EF4-FFF2-40B4-BE49-F238E27FC236}">
              <a16:creationId xmlns:a16="http://schemas.microsoft.com/office/drawing/2014/main" id="{BA05264A-280B-441C-8DC8-348A14B5DBF0}"/>
            </a:ext>
          </a:extLst>
        </xdr:cNvPr>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158115</xdr:rowOff>
    </xdr:to>
    <xdr:cxnSp macro="">
      <xdr:nvCxnSpPr>
        <xdr:cNvPr id="461" name="直線コネクタ 460">
          <a:extLst>
            <a:ext uri="{FF2B5EF4-FFF2-40B4-BE49-F238E27FC236}">
              <a16:creationId xmlns:a16="http://schemas.microsoft.com/office/drawing/2014/main" id="{559ACCAD-92AF-4EB0-91FD-B61D57B8CD27}"/>
            </a:ext>
          </a:extLst>
        </xdr:cNvPr>
        <xdr:cNvCxnSpPr/>
      </xdr:nvCxnSpPr>
      <xdr:spPr>
        <a:xfrm>
          <a:off x="13703300" y="104051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462" name="楕円 461">
          <a:extLst>
            <a:ext uri="{FF2B5EF4-FFF2-40B4-BE49-F238E27FC236}">
              <a16:creationId xmlns:a16="http://schemas.microsoft.com/office/drawing/2014/main" id="{E9B2E23E-BB0F-4BE2-B14B-A639BE6D4DEF}"/>
            </a:ext>
          </a:extLst>
        </xdr:cNvPr>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118110</xdr:rowOff>
    </xdr:from>
    <xdr:to>
      <xdr:col>71</xdr:col>
      <xdr:colOff>177800</xdr:colOff>
      <xdr:row>60</xdr:row>
      <xdr:rowOff>133350</xdr:rowOff>
    </xdr:to>
    <xdr:cxnSp macro="">
      <xdr:nvCxnSpPr>
        <xdr:cNvPr id="463" name="直線コネクタ 462">
          <a:extLst>
            <a:ext uri="{FF2B5EF4-FFF2-40B4-BE49-F238E27FC236}">
              <a16:creationId xmlns:a16="http://schemas.microsoft.com/office/drawing/2014/main" id="{D2FDD2F0-D5DB-4237-A76A-2CBF4A38FA3A}"/>
            </a:ext>
          </a:extLst>
        </xdr:cNvPr>
        <xdr:cNvCxnSpPr/>
      </xdr:nvCxnSpPr>
      <xdr:spPr>
        <a:xfrm flipV="1">
          <a:off x="12814300" y="10405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464" name="n_1aveValue【学校施設】&#10;有形固定資産減価償却率">
          <a:extLst>
            <a:ext uri="{FF2B5EF4-FFF2-40B4-BE49-F238E27FC236}">
              <a16:creationId xmlns:a16="http://schemas.microsoft.com/office/drawing/2014/main" id="{86A8C553-4398-4CD5-8529-049783BE3DB6}"/>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5" name="n_2aveValue【学校施設】&#10;有形固定資産減価償却率">
          <a:extLst>
            <a:ext uri="{FF2B5EF4-FFF2-40B4-BE49-F238E27FC236}">
              <a16:creationId xmlns:a16="http://schemas.microsoft.com/office/drawing/2014/main" id="{A88D0E29-343E-4407-BE64-1502B3FA0BE9}"/>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6" name="n_3aveValue【学校施設】&#10;有形固定資産減価償却率">
          <a:extLst>
            <a:ext uri="{FF2B5EF4-FFF2-40B4-BE49-F238E27FC236}">
              <a16:creationId xmlns:a16="http://schemas.microsoft.com/office/drawing/2014/main" id="{B0F07999-C65D-4B0F-BC4A-C1517148A303}"/>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7" name="n_4aveValue【学校施設】&#10;有形固定資産減価償却率">
          <a:extLst>
            <a:ext uri="{FF2B5EF4-FFF2-40B4-BE49-F238E27FC236}">
              <a16:creationId xmlns:a16="http://schemas.microsoft.com/office/drawing/2014/main" id="{3193932D-0CD7-4D5A-B10F-B3E8D95C38BB}"/>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62882</xdr:rowOff>
    </xdr:from>
    <xdr:ext cx="405111" cy="259045"/>
    <xdr:sp macro="" textlink="">
      <xdr:nvSpPr>
        <xdr:cNvPr id="468" name="n_1mainValue【学校施設】&#10;有形固定資産減価償却率">
          <a:extLst>
            <a:ext uri="{FF2B5EF4-FFF2-40B4-BE49-F238E27FC236}">
              <a16:creationId xmlns:a16="http://schemas.microsoft.com/office/drawing/2014/main" id="{FCC558B5-C3EB-4359-974C-0B973545CB92}"/>
            </a:ext>
          </a:extLst>
        </xdr:cNvPr>
        <xdr:cNvSpPr txBox="1"/>
      </xdr:nvSpPr>
      <xdr:spPr>
        <a:xfrm>
          <a:off x="15266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469" name="n_2mainValue【学校施設】&#10;有形固定資産減価償却率">
          <a:extLst>
            <a:ext uri="{FF2B5EF4-FFF2-40B4-BE49-F238E27FC236}">
              <a16:creationId xmlns:a16="http://schemas.microsoft.com/office/drawing/2014/main" id="{9728C1D8-5523-4208-8C81-D1118A3187A0}"/>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470" name="n_3mainValue【学校施設】&#10;有形固定資産減価償却率">
          <a:extLst>
            <a:ext uri="{FF2B5EF4-FFF2-40B4-BE49-F238E27FC236}">
              <a16:creationId xmlns:a16="http://schemas.microsoft.com/office/drawing/2014/main" id="{94AA3D0A-57E9-423E-A9E3-ACF7AAFCC4D4}"/>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471" name="n_4mainValue【学校施設】&#10;有形固定資産減価償却率">
          <a:extLst>
            <a:ext uri="{FF2B5EF4-FFF2-40B4-BE49-F238E27FC236}">
              <a16:creationId xmlns:a16="http://schemas.microsoft.com/office/drawing/2014/main" id="{E09E8143-2F36-447A-8A64-86A5BF716E6E}"/>
            </a:ext>
          </a:extLst>
        </xdr:cNvPr>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73C741E7-5B05-4DB5-9C89-B25A686986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9E97E99E-0264-492C-A66B-340AC1A811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580949A4-64A0-42A6-8332-43F4B663AC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86C20194-C8D2-4659-A53B-E9EC0A060A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6011906F-ACBB-4CAC-949D-1FFF58C5D6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115624E6-0E3B-4298-8F27-D2BE137240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FD550D0C-B79D-488A-B054-14BC7C1800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6970C1C1-D463-43AC-86B5-7FE83922C4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51B923DF-805B-422E-98C6-8F8140885D7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A2D2760A-A8F0-47AF-8908-186049FC5E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4AED60E1-2B90-43CF-9AD5-4BC2348A749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E705237F-0274-47F5-9C70-6F60A6F1902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446249D3-80B9-4702-B4DF-6DC09C54E41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9E3B3CB8-4652-4E46-9692-4FCBF3EBBA2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03780169-85F5-4449-B9BD-8C2792B4931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4D4EC4C9-BC76-4E47-B692-862A1538DA4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17D372B2-993F-49FD-AF73-0235221DF34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0C5531C2-2CAC-46F2-A355-A190A50D946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43A7A5B1-97F5-4C1E-BA2C-7EE922D6B99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B7F0AD7-98A8-421F-A631-4238D36687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19C0A379-9633-487D-9865-D4873E2EAA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3CDCDE26-849B-4EAC-930B-D83D86FAE3A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A3A69D99-F00B-4AF8-8A2F-83E64EB6411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6D00147C-035C-4716-AC7A-A00495848A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6" name="直線コネクタ 495">
          <a:extLst>
            <a:ext uri="{FF2B5EF4-FFF2-40B4-BE49-F238E27FC236}">
              <a16:creationId xmlns:a16="http://schemas.microsoft.com/office/drawing/2014/main" id="{B2C77621-9B33-4DF4-A404-43D8FEE75C7A}"/>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7" name="【学校施設】&#10;一人当たり面積最小値テキスト">
          <a:extLst>
            <a:ext uri="{FF2B5EF4-FFF2-40B4-BE49-F238E27FC236}">
              <a16:creationId xmlns:a16="http://schemas.microsoft.com/office/drawing/2014/main" id="{A631CF05-EDB1-4ED0-91F0-406F6489B2EA}"/>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8" name="直線コネクタ 497">
          <a:extLst>
            <a:ext uri="{FF2B5EF4-FFF2-40B4-BE49-F238E27FC236}">
              <a16:creationId xmlns:a16="http://schemas.microsoft.com/office/drawing/2014/main" id="{CB61E3E8-CE25-4CC5-828C-910D26414D8C}"/>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9" name="【学校施設】&#10;一人当たり面積最大値テキスト">
          <a:extLst>
            <a:ext uri="{FF2B5EF4-FFF2-40B4-BE49-F238E27FC236}">
              <a16:creationId xmlns:a16="http://schemas.microsoft.com/office/drawing/2014/main" id="{2FB2DA7A-CD38-4455-AF2E-567F4880A58E}"/>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00" name="直線コネクタ 499">
          <a:extLst>
            <a:ext uri="{FF2B5EF4-FFF2-40B4-BE49-F238E27FC236}">
              <a16:creationId xmlns:a16="http://schemas.microsoft.com/office/drawing/2014/main" id="{886CE193-BFB3-423C-9BD8-BC1E522C1E4F}"/>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501" name="【学校施設】&#10;一人当たり面積平均値テキスト">
          <a:extLst>
            <a:ext uri="{FF2B5EF4-FFF2-40B4-BE49-F238E27FC236}">
              <a16:creationId xmlns:a16="http://schemas.microsoft.com/office/drawing/2014/main" id="{B33AEFDB-554D-4C23-8CEE-7B8FD6ECCE7E}"/>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2" name="フローチャート: 判断 501">
          <a:extLst>
            <a:ext uri="{FF2B5EF4-FFF2-40B4-BE49-F238E27FC236}">
              <a16:creationId xmlns:a16="http://schemas.microsoft.com/office/drawing/2014/main" id="{C3DEC6DF-B071-4D44-A680-48DF2BFCE391}"/>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3" name="フローチャート: 判断 502">
          <a:extLst>
            <a:ext uri="{FF2B5EF4-FFF2-40B4-BE49-F238E27FC236}">
              <a16:creationId xmlns:a16="http://schemas.microsoft.com/office/drawing/2014/main" id="{53618F23-BF0A-4C66-A817-A31CDB6AD947}"/>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4" name="フローチャート: 判断 503">
          <a:extLst>
            <a:ext uri="{FF2B5EF4-FFF2-40B4-BE49-F238E27FC236}">
              <a16:creationId xmlns:a16="http://schemas.microsoft.com/office/drawing/2014/main" id="{B9059FDC-A6CB-4813-95C5-9887354CE255}"/>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5" name="フローチャート: 判断 504">
          <a:extLst>
            <a:ext uri="{FF2B5EF4-FFF2-40B4-BE49-F238E27FC236}">
              <a16:creationId xmlns:a16="http://schemas.microsoft.com/office/drawing/2014/main" id="{3E054144-371A-4EDD-B3A1-EA96484596C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6" name="フローチャート: 判断 505">
          <a:extLst>
            <a:ext uri="{FF2B5EF4-FFF2-40B4-BE49-F238E27FC236}">
              <a16:creationId xmlns:a16="http://schemas.microsoft.com/office/drawing/2014/main" id="{19737C44-DA2D-4DAC-8A45-615EEC3675DD}"/>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66957CC-AF61-4439-9D90-B8AEB85668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4068AC0-CE29-4FC1-94A6-37445C6D49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4A26A3D7-383E-4B60-B440-D4B6BF9D51F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77125E5-AF4E-406B-9E1A-FF5F0D87B2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86BA1DD0-BE04-46D5-BEAD-26992E7BFE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12" name="楕円 511">
          <a:extLst>
            <a:ext uri="{FF2B5EF4-FFF2-40B4-BE49-F238E27FC236}">
              <a16:creationId xmlns:a16="http://schemas.microsoft.com/office/drawing/2014/main" id="{E67E1A9A-614B-4868-BFC3-8315A577BE80}"/>
            </a:ext>
          </a:extLst>
        </xdr:cNvPr>
        <xdr:cNvSpPr/>
      </xdr:nvSpPr>
      <xdr:spPr>
        <a:xfrm>
          <a:off x="221107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83456</xdr:rowOff>
    </xdr:from>
    <xdr:ext cx="469744" cy="259045"/>
    <xdr:sp macro="" textlink="">
      <xdr:nvSpPr>
        <xdr:cNvPr id="513" name="【学校施設】&#10;一人当たり面積該当値テキスト">
          <a:extLst>
            <a:ext uri="{FF2B5EF4-FFF2-40B4-BE49-F238E27FC236}">
              <a16:creationId xmlns:a16="http://schemas.microsoft.com/office/drawing/2014/main" id="{BF6E231E-7F78-4C56-96D0-F9A3BEB8C8B7}"/>
            </a:ext>
          </a:extLst>
        </xdr:cNvPr>
        <xdr:cNvSpPr txBox="1"/>
      </xdr:nvSpPr>
      <xdr:spPr>
        <a:xfrm>
          <a:off x="22199600" y="1054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118364</xdr:rowOff>
    </xdr:from>
    <xdr:to>
      <xdr:col>112</xdr:col>
      <xdr:colOff>38100</xdr:colOff>
      <xdr:row>62</xdr:row>
      <xdr:rowOff>48514</xdr:rowOff>
    </xdr:to>
    <xdr:sp macro="" textlink="">
      <xdr:nvSpPr>
        <xdr:cNvPr id="514" name="楕円 513">
          <a:extLst>
            <a:ext uri="{FF2B5EF4-FFF2-40B4-BE49-F238E27FC236}">
              <a16:creationId xmlns:a16="http://schemas.microsoft.com/office/drawing/2014/main" id="{A323BB67-2AC6-437A-A7BA-5585FBFB96E1}"/>
            </a:ext>
          </a:extLst>
        </xdr:cNvPr>
        <xdr:cNvSpPr/>
      </xdr:nvSpPr>
      <xdr:spPr>
        <a:xfrm>
          <a:off x="21272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155829</xdr:rowOff>
    </xdr:from>
    <xdr:to>
      <xdr:col>116</xdr:col>
      <xdr:colOff>63500</xdr:colOff>
      <xdr:row>61</xdr:row>
      <xdr:rowOff>169164</xdr:rowOff>
    </xdr:to>
    <xdr:cxnSp macro="">
      <xdr:nvCxnSpPr>
        <xdr:cNvPr id="515" name="直線コネクタ 514">
          <a:extLst>
            <a:ext uri="{FF2B5EF4-FFF2-40B4-BE49-F238E27FC236}">
              <a16:creationId xmlns:a16="http://schemas.microsoft.com/office/drawing/2014/main" id="{7FC6BD1D-3926-48B8-8072-418FDF7F38FC}"/>
            </a:ext>
          </a:extLst>
        </xdr:cNvPr>
        <xdr:cNvCxnSpPr/>
      </xdr:nvCxnSpPr>
      <xdr:spPr>
        <a:xfrm flipV="1">
          <a:off x="21323300" y="1061427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130937</xdr:rowOff>
    </xdr:from>
    <xdr:to>
      <xdr:col>107</xdr:col>
      <xdr:colOff>101600</xdr:colOff>
      <xdr:row>62</xdr:row>
      <xdr:rowOff>61087</xdr:rowOff>
    </xdr:to>
    <xdr:sp macro="" textlink="">
      <xdr:nvSpPr>
        <xdr:cNvPr id="516" name="楕円 515">
          <a:extLst>
            <a:ext uri="{FF2B5EF4-FFF2-40B4-BE49-F238E27FC236}">
              <a16:creationId xmlns:a16="http://schemas.microsoft.com/office/drawing/2014/main" id="{1AAD08CF-9076-48AA-9BF6-FCB3CAA29BE5}"/>
            </a:ext>
          </a:extLst>
        </xdr:cNvPr>
        <xdr:cNvSpPr/>
      </xdr:nvSpPr>
      <xdr:spPr>
        <a:xfrm>
          <a:off x="20383500" y="105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169164</xdr:rowOff>
    </xdr:from>
    <xdr:to>
      <xdr:col>111</xdr:col>
      <xdr:colOff>177800</xdr:colOff>
      <xdr:row>62</xdr:row>
      <xdr:rowOff>10287</xdr:rowOff>
    </xdr:to>
    <xdr:cxnSp macro="">
      <xdr:nvCxnSpPr>
        <xdr:cNvPr id="517" name="直線コネクタ 516">
          <a:extLst>
            <a:ext uri="{FF2B5EF4-FFF2-40B4-BE49-F238E27FC236}">
              <a16:creationId xmlns:a16="http://schemas.microsoft.com/office/drawing/2014/main" id="{74D2804C-48E0-4C07-8E7F-7CF9D6A6560F}"/>
            </a:ext>
          </a:extLst>
        </xdr:cNvPr>
        <xdr:cNvCxnSpPr/>
      </xdr:nvCxnSpPr>
      <xdr:spPr>
        <a:xfrm flipV="1">
          <a:off x="20434300" y="1062761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141224</xdr:rowOff>
    </xdr:from>
    <xdr:to>
      <xdr:col>102</xdr:col>
      <xdr:colOff>165100</xdr:colOff>
      <xdr:row>62</xdr:row>
      <xdr:rowOff>71374</xdr:rowOff>
    </xdr:to>
    <xdr:sp macro="" textlink="">
      <xdr:nvSpPr>
        <xdr:cNvPr id="518" name="楕円 517">
          <a:extLst>
            <a:ext uri="{FF2B5EF4-FFF2-40B4-BE49-F238E27FC236}">
              <a16:creationId xmlns:a16="http://schemas.microsoft.com/office/drawing/2014/main" id="{003FD336-4169-4BAF-8B86-C3CC08367718}"/>
            </a:ext>
          </a:extLst>
        </xdr:cNvPr>
        <xdr:cNvSpPr/>
      </xdr:nvSpPr>
      <xdr:spPr>
        <a:xfrm>
          <a:off x="19494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10287</xdr:rowOff>
    </xdr:from>
    <xdr:to>
      <xdr:col>107</xdr:col>
      <xdr:colOff>50800</xdr:colOff>
      <xdr:row>62</xdr:row>
      <xdr:rowOff>20574</xdr:rowOff>
    </xdr:to>
    <xdr:cxnSp macro="">
      <xdr:nvCxnSpPr>
        <xdr:cNvPr id="519" name="直線コネクタ 518">
          <a:extLst>
            <a:ext uri="{FF2B5EF4-FFF2-40B4-BE49-F238E27FC236}">
              <a16:creationId xmlns:a16="http://schemas.microsoft.com/office/drawing/2014/main" id="{4EB7D714-3ADA-42F8-A36D-AAA39CB77EDB}"/>
            </a:ext>
          </a:extLst>
        </xdr:cNvPr>
        <xdr:cNvCxnSpPr/>
      </xdr:nvCxnSpPr>
      <xdr:spPr>
        <a:xfrm flipV="1">
          <a:off x="19545300" y="1064018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154559</xdr:rowOff>
    </xdr:from>
    <xdr:to>
      <xdr:col>98</xdr:col>
      <xdr:colOff>38100</xdr:colOff>
      <xdr:row>62</xdr:row>
      <xdr:rowOff>84709</xdr:rowOff>
    </xdr:to>
    <xdr:sp macro="" textlink="">
      <xdr:nvSpPr>
        <xdr:cNvPr id="520" name="楕円 519">
          <a:extLst>
            <a:ext uri="{FF2B5EF4-FFF2-40B4-BE49-F238E27FC236}">
              <a16:creationId xmlns:a16="http://schemas.microsoft.com/office/drawing/2014/main" id="{01F94248-7319-426B-ADDB-3E80C1A66FDC}"/>
            </a:ext>
          </a:extLst>
        </xdr:cNvPr>
        <xdr:cNvSpPr/>
      </xdr:nvSpPr>
      <xdr:spPr>
        <a:xfrm>
          <a:off x="18605500" y="106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20574</xdr:rowOff>
    </xdr:from>
    <xdr:to>
      <xdr:col>102</xdr:col>
      <xdr:colOff>114300</xdr:colOff>
      <xdr:row>62</xdr:row>
      <xdr:rowOff>33909</xdr:rowOff>
    </xdr:to>
    <xdr:cxnSp macro="">
      <xdr:nvCxnSpPr>
        <xdr:cNvPr id="521" name="直線コネクタ 520">
          <a:extLst>
            <a:ext uri="{FF2B5EF4-FFF2-40B4-BE49-F238E27FC236}">
              <a16:creationId xmlns:a16="http://schemas.microsoft.com/office/drawing/2014/main" id="{58BE199D-064F-4FDB-BFA5-7FE88F5BE1B3}"/>
            </a:ext>
          </a:extLst>
        </xdr:cNvPr>
        <xdr:cNvCxnSpPr/>
      </xdr:nvCxnSpPr>
      <xdr:spPr>
        <a:xfrm flipV="1">
          <a:off x="18656300" y="1065047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2" name="n_1aveValue【学校施設】&#10;一人当たり面積">
          <a:extLst>
            <a:ext uri="{FF2B5EF4-FFF2-40B4-BE49-F238E27FC236}">
              <a16:creationId xmlns:a16="http://schemas.microsoft.com/office/drawing/2014/main" id="{84AAE2E4-EB84-45F5-A4C3-F75D8A653C67}"/>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3" name="n_2aveValue【学校施設】&#10;一人当たり面積">
          <a:extLst>
            <a:ext uri="{FF2B5EF4-FFF2-40B4-BE49-F238E27FC236}">
              <a16:creationId xmlns:a16="http://schemas.microsoft.com/office/drawing/2014/main" id="{E7E40FF0-5A11-4F61-AD7A-7958543D3ED8}"/>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4" name="n_3aveValue【学校施設】&#10;一人当たり面積">
          <a:extLst>
            <a:ext uri="{FF2B5EF4-FFF2-40B4-BE49-F238E27FC236}">
              <a16:creationId xmlns:a16="http://schemas.microsoft.com/office/drawing/2014/main" id="{AAE1BFD3-9578-4C6B-97A9-440932311D26}"/>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5" name="n_4aveValue【学校施設】&#10;一人当たり面積">
          <a:extLst>
            <a:ext uri="{FF2B5EF4-FFF2-40B4-BE49-F238E27FC236}">
              <a16:creationId xmlns:a16="http://schemas.microsoft.com/office/drawing/2014/main" id="{B3E7B2C6-63C8-4940-8BDC-8E8CB5537F54}"/>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39641</xdr:rowOff>
    </xdr:from>
    <xdr:ext cx="469744" cy="259045"/>
    <xdr:sp macro="" textlink="">
      <xdr:nvSpPr>
        <xdr:cNvPr id="526" name="n_1mainValue【学校施設】&#10;一人当たり面積">
          <a:extLst>
            <a:ext uri="{FF2B5EF4-FFF2-40B4-BE49-F238E27FC236}">
              <a16:creationId xmlns:a16="http://schemas.microsoft.com/office/drawing/2014/main" id="{6590400D-E42F-4528-BDC0-02816C6671C6}"/>
            </a:ext>
          </a:extLst>
        </xdr:cNvPr>
        <xdr:cNvSpPr txBox="1"/>
      </xdr:nvSpPr>
      <xdr:spPr>
        <a:xfrm>
          <a:off x="21075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52214</xdr:rowOff>
    </xdr:from>
    <xdr:ext cx="469744" cy="259045"/>
    <xdr:sp macro="" textlink="">
      <xdr:nvSpPr>
        <xdr:cNvPr id="527" name="n_2mainValue【学校施設】&#10;一人当たり面積">
          <a:extLst>
            <a:ext uri="{FF2B5EF4-FFF2-40B4-BE49-F238E27FC236}">
              <a16:creationId xmlns:a16="http://schemas.microsoft.com/office/drawing/2014/main" id="{0680B366-02EA-4684-BD20-1978E73D24EE}"/>
            </a:ext>
          </a:extLst>
        </xdr:cNvPr>
        <xdr:cNvSpPr txBox="1"/>
      </xdr:nvSpPr>
      <xdr:spPr>
        <a:xfrm>
          <a:off x="20199427" y="1068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62501</xdr:rowOff>
    </xdr:from>
    <xdr:ext cx="469744" cy="259045"/>
    <xdr:sp macro="" textlink="">
      <xdr:nvSpPr>
        <xdr:cNvPr id="528" name="n_3mainValue【学校施設】&#10;一人当たり面積">
          <a:extLst>
            <a:ext uri="{FF2B5EF4-FFF2-40B4-BE49-F238E27FC236}">
              <a16:creationId xmlns:a16="http://schemas.microsoft.com/office/drawing/2014/main" id="{F991485D-3D99-4A47-AA44-F064DA330E7E}"/>
            </a:ext>
          </a:extLst>
        </xdr:cNvPr>
        <xdr:cNvSpPr txBox="1"/>
      </xdr:nvSpPr>
      <xdr:spPr>
        <a:xfrm>
          <a:off x="1931042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75836</xdr:rowOff>
    </xdr:from>
    <xdr:ext cx="469744" cy="259045"/>
    <xdr:sp macro="" textlink="">
      <xdr:nvSpPr>
        <xdr:cNvPr id="529" name="n_4mainValue【学校施設】&#10;一人当たり面積">
          <a:extLst>
            <a:ext uri="{FF2B5EF4-FFF2-40B4-BE49-F238E27FC236}">
              <a16:creationId xmlns:a16="http://schemas.microsoft.com/office/drawing/2014/main" id="{EEF5DF46-F7CF-46A9-9073-DF459064AB3B}"/>
            </a:ext>
          </a:extLst>
        </xdr:cNvPr>
        <xdr:cNvSpPr txBox="1"/>
      </xdr:nvSpPr>
      <xdr:spPr>
        <a:xfrm>
          <a:off x="18421427" y="107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3427550-D259-40AE-BB43-24A8F5BCCF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ADD0BA84-1A42-405E-811B-95C4CB7FE9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5A218318-2F08-4412-AE69-2C143BD2098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7939EF33-E04A-44B8-8BB4-4B6B385B8E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16FA8B4A-B90E-413A-BC0E-B5E2A49D2DA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DF0C4D2A-D70E-4D15-9777-11FE8A4980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5911E4AE-8802-4215-A239-F30172D52E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8820A2C7-85E8-482E-B727-A858050C15C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EB7DBBF9-76F6-466E-8AF7-D125DEC246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F693691E-F0F4-4853-9A1E-F2DE1A4E87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F7025291-3922-4DF0-9D3D-4AFCA9B8CCB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2EED3942-C3D8-4B35-B0C5-31F3FA45B56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C5CC1C9F-E657-4D3F-BE82-70994E80E0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1AFA3A1D-824C-4F87-B43E-5D0945CD892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35196B41-0BE0-4F52-83D8-E192EC8543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26ED7281-519C-4948-83FE-8CBB6DF6C44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2BCE2C3C-9B5E-4ADD-815C-6D1EFA7926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89D53CA5-F1C4-403A-8906-C9003BDA74D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4D873A49-0C87-4424-8DB7-9AB41CA8B6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3C436B1F-9A02-4B55-8DA9-544DB5B746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C9D77DD-AB94-4DA7-A6B1-0A09970418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4096D770-B6BB-45CB-B9C7-F8625D4650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81534F87-5483-4FEC-880F-9EB9901DDA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D3EEF564-BC3C-468A-8918-284D743182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E60EB20A-AC5D-4E6F-9133-8259F6F8A5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76DC7F65-AFB9-436F-9A51-EB726371A5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D022034A-6140-4AD3-B7CB-170C7E4D49A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FAB22B1D-1051-4E9E-A9CE-A56148C321A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CB8FD349-CB57-4DDA-A5A1-6C3BB49D872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71CFBF35-135D-4067-AB54-7732D014967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88E50643-34B1-411C-A73F-C30F15DC7CB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5BA66A04-CFCB-44F8-95A3-FC52C60F0DC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1B7AB4B2-50E3-4C13-ABF3-0EB3D2E70B7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C30B91D8-F4AF-4C86-9189-69BE20F13E7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702A7EC0-D1E8-4231-A623-A4E6166C232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4E0EE3CD-9991-4421-9D41-51A4BF0D8D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778664BD-FBC1-4B40-AF40-28DADF8F25C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77464832-AC24-4F7C-A430-3BFA255748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C5C9F301-AB1A-4B77-9B85-4C25C388A39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27BAA465-86E8-4994-AA52-F6D6E05476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C03C6365-BF5F-4E39-A94F-81C65B7C60AD}"/>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3A27906D-2D32-4E1C-9CCC-75C0171099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DA80622F-C44F-4AEB-B619-3DCA5705B8A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573" name="【公民館】&#10;有形固定資産減価償却率最大値テキスト">
          <a:extLst>
            <a:ext uri="{FF2B5EF4-FFF2-40B4-BE49-F238E27FC236}">
              <a16:creationId xmlns:a16="http://schemas.microsoft.com/office/drawing/2014/main" id="{1240B410-9008-48D9-94BF-F235883B1F15}"/>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574" name="直線コネクタ 573">
          <a:extLst>
            <a:ext uri="{FF2B5EF4-FFF2-40B4-BE49-F238E27FC236}">
              <a16:creationId xmlns:a16="http://schemas.microsoft.com/office/drawing/2014/main" id="{19879282-B93C-4104-BA4A-5F593D481225}"/>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575" name="【公民館】&#10;有形固定資産減価償却率平均値テキスト">
          <a:extLst>
            <a:ext uri="{FF2B5EF4-FFF2-40B4-BE49-F238E27FC236}">
              <a16:creationId xmlns:a16="http://schemas.microsoft.com/office/drawing/2014/main" id="{26E5F3AB-B438-482D-B8F1-C2D243B0C676}"/>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576" name="フローチャート: 判断 575">
          <a:extLst>
            <a:ext uri="{FF2B5EF4-FFF2-40B4-BE49-F238E27FC236}">
              <a16:creationId xmlns:a16="http://schemas.microsoft.com/office/drawing/2014/main" id="{3C1EFEFE-71DC-4B72-8384-41C3715B2BEC}"/>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577" name="フローチャート: 判断 576">
          <a:extLst>
            <a:ext uri="{FF2B5EF4-FFF2-40B4-BE49-F238E27FC236}">
              <a16:creationId xmlns:a16="http://schemas.microsoft.com/office/drawing/2014/main" id="{C85C4DB7-8198-4E22-A700-23E5D884AAC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578" name="フローチャート: 判断 577">
          <a:extLst>
            <a:ext uri="{FF2B5EF4-FFF2-40B4-BE49-F238E27FC236}">
              <a16:creationId xmlns:a16="http://schemas.microsoft.com/office/drawing/2014/main" id="{C43BDACB-72ED-49DE-AF6D-EBBAF19F8EA9}"/>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79" name="フローチャート: 判断 578">
          <a:extLst>
            <a:ext uri="{FF2B5EF4-FFF2-40B4-BE49-F238E27FC236}">
              <a16:creationId xmlns:a16="http://schemas.microsoft.com/office/drawing/2014/main" id="{3B63515C-34E7-46E7-904E-531419CCFA68}"/>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580" name="フローチャート: 判断 579">
          <a:extLst>
            <a:ext uri="{FF2B5EF4-FFF2-40B4-BE49-F238E27FC236}">
              <a16:creationId xmlns:a16="http://schemas.microsoft.com/office/drawing/2014/main" id="{07291167-F610-4F93-8F35-E5B9D166E0FA}"/>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14F5A89-B785-4435-AD0D-8799539D18F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13E65F0-4076-4C4A-9C40-8DFD05AC48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3866F1A7-EADA-43E7-BFAA-402067D030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6D78116F-9684-4C75-B23B-B242846C8E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94BFD7B8-1CAB-4AB1-98A3-918E2A2772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162561</xdr:rowOff>
    </xdr:from>
    <xdr:to>
      <xdr:col>85</xdr:col>
      <xdr:colOff>177800</xdr:colOff>
      <xdr:row>104</xdr:row>
      <xdr:rowOff>92711</xdr:rowOff>
    </xdr:to>
    <xdr:sp macro="" textlink="">
      <xdr:nvSpPr>
        <xdr:cNvPr id="586" name="楕円 585">
          <a:extLst>
            <a:ext uri="{FF2B5EF4-FFF2-40B4-BE49-F238E27FC236}">
              <a16:creationId xmlns:a16="http://schemas.microsoft.com/office/drawing/2014/main" id="{0DAD65F7-43C7-4BEF-8791-8109E19E8095}"/>
            </a:ext>
          </a:extLst>
        </xdr:cNvPr>
        <xdr:cNvSpPr/>
      </xdr:nvSpPr>
      <xdr:spPr>
        <a:xfrm>
          <a:off x="16268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13988</xdr:rowOff>
    </xdr:from>
    <xdr:ext cx="405111" cy="259045"/>
    <xdr:sp macro="" textlink="">
      <xdr:nvSpPr>
        <xdr:cNvPr id="587" name="【公民館】&#10;有形固定資産減価償却率該当値テキスト">
          <a:extLst>
            <a:ext uri="{FF2B5EF4-FFF2-40B4-BE49-F238E27FC236}">
              <a16:creationId xmlns:a16="http://schemas.microsoft.com/office/drawing/2014/main" id="{2B23FC23-11D7-44AB-A884-959B24484556}"/>
            </a:ext>
          </a:extLst>
        </xdr:cNvPr>
        <xdr:cNvSpPr txBox="1"/>
      </xdr:nvSpPr>
      <xdr:spPr>
        <a:xfrm>
          <a:off x="16357600"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588" name="楕円 587">
          <a:extLst>
            <a:ext uri="{FF2B5EF4-FFF2-40B4-BE49-F238E27FC236}">
              <a16:creationId xmlns:a16="http://schemas.microsoft.com/office/drawing/2014/main" id="{50922C0D-9651-4756-A372-3F80E24B5D4A}"/>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41911</xdr:rowOff>
    </xdr:to>
    <xdr:cxnSp macro="">
      <xdr:nvCxnSpPr>
        <xdr:cNvPr id="589" name="直線コネクタ 588">
          <a:extLst>
            <a:ext uri="{FF2B5EF4-FFF2-40B4-BE49-F238E27FC236}">
              <a16:creationId xmlns:a16="http://schemas.microsoft.com/office/drawing/2014/main" id="{A4553658-AD5D-4634-85B6-AEC1D37705CA}"/>
            </a:ext>
          </a:extLst>
        </xdr:cNvPr>
        <xdr:cNvCxnSpPr/>
      </xdr:nvCxnSpPr>
      <xdr:spPr>
        <a:xfrm>
          <a:off x="15481300" y="178346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86361</xdr:rowOff>
    </xdr:from>
    <xdr:to>
      <xdr:col>76</xdr:col>
      <xdr:colOff>165100</xdr:colOff>
      <xdr:row>104</xdr:row>
      <xdr:rowOff>16511</xdr:rowOff>
    </xdr:to>
    <xdr:sp macro="" textlink="">
      <xdr:nvSpPr>
        <xdr:cNvPr id="590" name="楕円 589">
          <a:extLst>
            <a:ext uri="{FF2B5EF4-FFF2-40B4-BE49-F238E27FC236}">
              <a16:creationId xmlns:a16="http://schemas.microsoft.com/office/drawing/2014/main" id="{5AF52920-7429-4053-9A04-F4C9C355451B}"/>
            </a:ext>
          </a:extLst>
        </xdr:cNvPr>
        <xdr:cNvSpPr/>
      </xdr:nvSpPr>
      <xdr:spPr>
        <a:xfrm>
          <a:off x="14541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137161</xdr:rowOff>
    </xdr:from>
    <xdr:to>
      <xdr:col>81</xdr:col>
      <xdr:colOff>50800</xdr:colOff>
      <xdr:row>104</xdr:row>
      <xdr:rowOff>3811</xdr:rowOff>
    </xdr:to>
    <xdr:cxnSp macro="">
      <xdr:nvCxnSpPr>
        <xdr:cNvPr id="591" name="直線コネクタ 590">
          <a:extLst>
            <a:ext uri="{FF2B5EF4-FFF2-40B4-BE49-F238E27FC236}">
              <a16:creationId xmlns:a16="http://schemas.microsoft.com/office/drawing/2014/main" id="{3635D0EB-6678-4055-94C0-DA0422F543E3}"/>
            </a:ext>
          </a:extLst>
        </xdr:cNvPr>
        <xdr:cNvCxnSpPr/>
      </xdr:nvCxnSpPr>
      <xdr:spPr>
        <a:xfrm>
          <a:off x="14592300" y="17796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592" name="楕円 591">
          <a:extLst>
            <a:ext uri="{FF2B5EF4-FFF2-40B4-BE49-F238E27FC236}">
              <a16:creationId xmlns:a16="http://schemas.microsoft.com/office/drawing/2014/main" id="{60E72606-4A6B-4AFC-8BA7-1B70F0232DF8}"/>
            </a:ext>
          </a:extLst>
        </xdr:cNvPr>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137161</xdr:rowOff>
    </xdr:to>
    <xdr:cxnSp macro="">
      <xdr:nvCxnSpPr>
        <xdr:cNvPr id="593" name="直線コネクタ 592">
          <a:extLst>
            <a:ext uri="{FF2B5EF4-FFF2-40B4-BE49-F238E27FC236}">
              <a16:creationId xmlns:a16="http://schemas.microsoft.com/office/drawing/2014/main" id="{2870C20D-DBC4-4943-9ABB-53D306C6A7CA}"/>
            </a:ext>
          </a:extLst>
        </xdr:cNvPr>
        <xdr:cNvCxnSpPr/>
      </xdr:nvCxnSpPr>
      <xdr:spPr>
        <a:xfrm>
          <a:off x="13703300" y="17758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10161</xdr:rowOff>
    </xdr:from>
    <xdr:to>
      <xdr:col>67</xdr:col>
      <xdr:colOff>101600</xdr:colOff>
      <xdr:row>103</xdr:row>
      <xdr:rowOff>111761</xdr:rowOff>
    </xdr:to>
    <xdr:sp macro="" textlink="">
      <xdr:nvSpPr>
        <xdr:cNvPr id="594" name="楕円 593">
          <a:extLst>
            <a:ext uri="{FF2B5EF4-FFF2-40B4-BE49-F238E27FC236}">
              <a16:creationId xmlns:a16="http://schemas.microsoft.com/office/drawing/2014/main" id="{00B97A8A-E872-4598-A1BD-BBB4330AD0D0}"/>
            </a:ext>
          </a:extLst>
        </xdr:cNvPr>
        <xdr:cNvSpPr/>
      </xdr:nvSpPr>
      <xdr:spPr>
        <a:xfrm>
          <a:off x="12763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60961</xdr:rowOff>
    </xdr:from>
    <xdr:to>
      <xdr:col>71</xdr:col>
      <xdr:colOff>177800</xdr:colOff>
      <xdr:row>103</xdr:row>
      <xdr:rowOff>99061</xdr:rowOff>
    </xdr:to>
    <xdr:cxnSp macro="">
      <xdr:nvCxnSpPr>
        <xdr:cNvPr id="595" name="直線コネクタ 594">
          <a:extLst>
            <a:ext uri="{FF2B5EF4-FFF2-40B4-BE49-F238E27FC236}">
              <a16:creationId xmlns:a16="http://schemas.microsoft.com/office/drawing/2014/main" id="{252A55E3-7F05-46BF-958B-79B9608E5788}"/>
            </a:ext>
          </a:extLst>
        </xdr:cNvPr>
        <xdr:cNvCxnSpPr/>
      </xdr:nvCxnSpPr>
      <xdr:spPr>
        <a:xfrm>
          <a:off x="12814300" y="177203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596" name="n_1aveValue【公民館】&#10;有形固定資産減価償却率">
          <a:extLst>
            <a:ext uri="{FF2B5EF4-FFF2-40B4-BE49-F238E27FC236}">
              <a16:creationId xmlns:a16="http://schemas.microsoft.com/office/drawing/2014/main" id="{A10DC09A-37DF-4CDE-9CF8-61C62404BD5F}"/>
            </a:ext>
          </a:extLst>
        </xdr:cNvPr>
        <xdr:cNvSpPr txBox="1"/>
      </xdr:nvSpPr>
      <xdr:spPr>
        <a:xfrm>
          <a:off x="15266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597" name="n_2aveValue【公民館】&#10;有形固定資産減価償却率">
          <a:extLst>
            <a:ext uri="{FF2B5EF4-FFF2-40B4-BE49-F238E27FC236}">
              <a16:creationId xmlns:a16="http://schemas.microsoft.com/office/drawing/2014/main" id="{055D9502-B98B-46AB-85FC-B3CB7C81ECE5}"/>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598" name="n_3aveValue【公民館】&#10;有形固定資産減価償却率">
          <a:extLst>
            <a:ext uri="{FF2B5EF4-FFF2-40B4-BE49-F238E27FC236}">
              <a16:creationId xmlns:a16="http://schemas.microsoft.com/office/drawing/2014/main" id="{F939D69C-BF31-4093-A1D7-B990A2FFAF2B}"/>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599" name="n_4aveValue【公民館】&#10;有形固定資産減価償却率">
          <a:extLst>
            <a:ext uri="{FF2B5EF4-FFF2-40B4-BE49-F238E27FC236}">
              <a16:creationId xmlns:a16="http://schemas.microsoft.com/office/drawing/2014/main" id="{8D86ABF5-A0DD-4736-BFA6-ED5B89710DAB}"/>
            </a:ext>
          </a:extLst>
        </xdr:cNvPr>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600" name="n_1mainValue【公民館】&#10;有形固定資産減価償却率">
          <a:extLst>
            <a:ext uri="{FF2B5EF4-FFF2-40B4-BE49-F238E27FC236}">
              <a16:creationId xmlns:a16="http://schemas.microsoft.com/office/drawing/2014/main" id="{FF60FD33-E832-4E59-B05D-39DB87AB0E95}"/>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33038</xdr:rowOff>
    </xdr:from>
    <xdr:ext cx="405111" cy="259045"/>
    <xdr:sp macro="" textlink="">
      <xdr:nvSpPr>
        <xdr:cNvPr id="601" name="n_2mainValue【公民館】&#10;有形固定資産減価償却率">
          <a:extLst>
            <a:ext uri="{FF2B5EF4-FFF2-40B4-BE49-F238E27FC236}">
              <a16:creationId xmlns:a16="http://schemas.microsoft.com/office/drawing/2014/main" id="{5E1C635E-62D1-4AD3-A724-783430ECA9DD}"/>
            </a:ext>
          </a:extLst>
        </xdr:cNvPr>
        <xdr:cNvSpPr txBox="1"/>
      </xdr:nvSpPr>
      <xdr:spPr>
        <a:xfrm>
          <a:off x="14389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602" name="n_3mainValue【公民館】&#10;有形固定資産減価償却率">
          <a:extLst>
            <a:ext uri="{FF2B5EF4-FFF2-40B4-BE49-F238E27FC236}">
              <a16:creationId xmlns:a16="http://schemas.microsoft.com/office/drawing/2014/main" id="{658D96E7-8970-4AB8-A774-D2212491B71B}"/>
            </a:ext>
          </a:extLst>
        </xdr:cNvPr>
        <xdr:cNvSpPr txBox="1"/>
      </xdr:nvSpPr>
      <xdr:spPr>
        <a:xfrm>
          <a:off x="13500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128288</xdr:rowOff>
    </xdr:from>
    <xdr:ext cx="405111" cy="259045"/>
    <xdr:sp macro="" textlink="">
      <xdr:nvSpPr>
        <xdr:cNvPr id="603" name="n_4mainValue【公民館】&#10;有形固定資産減価償却率">
          <a:extLst>
            <a:ext uri="{FF2B5EF4-FFF2-40B4-BE49-F238E27FC236}">
              <a16:creationId xmlns:a16="http://schemas.microsoft.com/office/drawing/2014/main" id="{A0966F38-7808-4749-9246-0444ABC5428B}"/>
            </a:ext>
          </a:extLst>
        </xdr:cNvPr>
        <xdr:cNvSpPr txBox="1"/>
      </xdr:nvSpPr>
      <xdr:spPr>
        <a:xfrm>
          <a:off x="12611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FEE1E341-AD1C-4914-A783-BDE5F563051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38253701-DCD3-4BC8-9FC4-FFC033C8B6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EABFE92C-4E3B-4771-8F30-1530422097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EB01D9F2-4D24-44F7-80E0-9CBA218C4C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A789344D-2AB8-4C3D-A708-7005FA37335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5E3872DA-4C76-49E5-BEF0-027B429CD6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BEEA85DD-F2C6-409E-8B69-8D3F48F7AD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2576F89-0456-42B9-9128-A2C4C90CF7E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DD47FBA8-C762-4797-9353-E29511D959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E66874DB-C8ED-42E4-80E8-3DA1714472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BBB7CA73-3A65-4F1B-806B-3649174C3F2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19AF4FE2-5F85-4090-A3C9-AE8BFE8E95B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C8F851DD-6B49-4B4C-A43B-D0E975F278E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F8EF548F-7D89-4894-B78B-6D93304581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53EC2960-2F05-47B4-9E28-DE70F413BEA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42F091AE-C356-48B8-AFB2-A563A10B199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4B76E994-F27F-4ED7-9E96-AC305897355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518DF691-213A-4B5B-AAC7-63EAB5061E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02BA5D7F-8909-472A-BB19-76A249994EA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4B880AE9-64FF-4AF3-ADDB-366AAB4CD4A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E303C9C6-65E8-48CD-A0CA-955563F448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8E4156C4-AC77-4CBE-834E-B27A46338ED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76E264B1-660C-42FE-AC27-EF8B6F0C92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26BDA450-D63B-44AA-90C4-46B4C30DA71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9928A408-0EFA-4E77-9758-80454FD99B2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629" name="直線コネクタ 628">
          <a:extLst>
            <a:ext uri="{FF2B5EF4-FFF2-40B4-BE49-F238E27FC236}">
              <a16:creationId xmlns:a16="http://schemas.microsoft.com/office/drawing/2014/main" id="{9AFC4FEA-04C1-41E4-9A68-3BCFB65D46E7}"/>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30" name="【公民館】&#10;一人当たり面積最小値テキスト">
          <a:extLst>
            <a:ext uri="{FF2B5EF4-FFF2-40B4-BE49-F238E27FC236}">
              <a16:creationId xmlns:a16="http://schemas.microsoft.com/office/drawing/2014/main" id="{F295F3B8-BB48-432F-93D4-3C978503653C}"/>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31" name="直線コネクタ 630">
          <a:extLst>
            <a:ext uri="{FF2B5EF4-FFF2-40B4-BE49-F238E27FC236}">
              <a16:creationId xmlns:a16="http://schemas.microsoft.com/office/drawing/2014/main" id="{6BAAD263-1CDB-46DA-8000-0FF88A749EC6}"/>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632" name="【公民館】&#10;一人当たり面積最大値テキスト">
          <a:extLst>
            <a:ext uri="{FF2B5EF4-FFF2-40B4-BE49-F238E27FC236}">
              <a16:creationId xmlns:a16="http://schemas.microsoft.com/office/drawing/2014/main" id="{1CBF91AC-C510-4099-8155-1E666BB65158}"/>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633" name="直線コネクタ 632">
          <a:extLst>
            <a:ext uri="{FF2B5EF4-FFF2-40B4-BE49-F238E27FC236}">
              <a16:creationId xmlns:a16="http://schemas.microsoft.com/office/drawing/2014/main" id="{E350C120-FE25-4709-A23D-286E1229EFDC}"/>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634" name="【公民館】&#10;一人当たり面積平均値テキスト">
          <a:extLst>
            <a:ext uri="{FF2B5EF4-FFF2-40B4-BE49-F238E27FC236}">
              <a16:creationId xmlns:a16="http://schemas.microsoft.com/office/drawing/2014/main" id="{F93BF3EA-D98F-4E0A-8F0C-F67F6C1251B9}"/>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635" name="フローチャート: 判断 634">
          <a:extLst>
            <a:ext uri="{FF2B5EF4-FFF2-40B4-BE49-F238E27FC236}">
              <a16:creationId xmlns:a16="http://schemas.microsoft.com/office/drawing/2014/main" id="{9D60FADE-0E65-4D2F-BB05-E3BF1944B0ED}"/>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36" name="フローチャート: 判断 635">
          <a:extLst>
            <a:ext uri="{FF2B5EF4-FFF2-40B4-BE49-F238E27FC236}">
              <a16:creationId xmlns:a16="http://schemas.microsoft.com/office/drawing/2014/main" id="{3AF1C244-3CBD-4805-B182-5D24D2375F14}"/>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637" name="フローチャート: 判断 636">
          <a:extLst>
            <a:ext uri="{FF2B5EF4-FFF2-40B4-BE49-F238E27FC236}">
              <a16:creationId xmlns:a16="http://schemas.microsoft.com/office/drawing/2014/main" id="{69E5A261-0388-460A-9D10-81519BF64CE2}"/>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38" name="フローチャート: 判断 637">
          <a:extLst>
            <a:ext uri="{FF2B5EF4-FFF2-40B4-BE49-F238E27FC236}">
              <a16:creationId xmlns:a16="http://schemas.microsoft.com/office/drawing/2014/main" id="{7EC692CB-81EC-4130-BA57-341A3B6C3CAF}"/>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639" name="フローチャート: 判断 638">
          <a:extLst>
            <a:ext uri="{FF2B5EF4-FFF2-40B4-BE49-F238E27FC236}">
              <a16:creationId xmlns:a16="http://schemas.microsoft.com/office/drawing/2014/main" id="{230A0155-69E8-45B2-9C9A-C7120A6B28C5}"/>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97ABC269-857E-4265-B1FF-B411562A1BA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57980B-B1EB-48D3-94F4-0C124EF86F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D76D234C-0B16-4F47-B4B4-14D1868700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5D65FC8-F2A6-4F65-8EB7-D9345E430E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6FB95747-98AE-4914-9209-E2742F8069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77107</xdr:rowOff>
    </xdr:from>
    <xdr:to>
      <xdr:col>116</xdr:col>
      <xdr:colOff>114300</xdr:colOff>
      <xdr:row>108</xdr:row>
      <xdr:rowOff>7257</xdr:rowOff>
    </xdr:to>
    <xdr:sp macro="" textlink="">
      <xdr:nvSpPr>
        <xdr:cNvPr id="645" name="楕円 644">
          <a:extLst>
            <a:ext uri="{FF2B5EF4-FFF2-40B4-BE49-F238E27FC236}">
              <a16:creationId xmlns:a16="http://schemas.microsoft.com/office/drawing/2014/main" id="{66B6C2FC-75CA-4544-B1E0-1352537675BE}"/>
            </a:ext>
          </a:extLst>
        </xdr:cNvPr>
        <xdr:cNvSpPr/>
      </xdr:nvSpPr>
      <xdr:spPr>
        <a:xfrm>
          <a:off x="22110700" y="184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55534</xdr:rowOff>
    </xdr:from>
    <xdr:ext cx="469744" cy="259045"/>
    <xdr:sp macro="" textlink="">
      <xdr:nvSpPr>
        <xdr:cNvPr id="646" name="【公民館】&#10;一人当たり面積該当値テキスト">
          <a:extLst>
            <a:ext uri="{FF2B5EF4-FFF2-40B4-BE49-F238E27FC236}">
              <a16:creationId xmlns:a16="http://schemas.microsoft.com/office/drawing/2014/main" id="{0E4FBDDF-0077-41B3-926C-2923FAA2D2EE}"/>
            </a:ext>
          </a:extLst>
        </xdr:cNvPr>
        <xdr:cNvSpPr txBox="1"/>
      </xdr:nvSpPr>
      <xdr:spPr>
        <a:xfrm>
          <a:off x="22199600" y="184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80373</xdr:rowOff>
    </xdr:from>
    <xdr:to>
      <xdr:col>112</xdr:col>
      <xdr:colOff>38100</xdr:colOff>
      <xdr:row>108</xdr:row>
      <xdr:rowOff>10523</xdr:rowOff>
    </xdr:to>
    <xdr:sp macro="" textlink="">
      <xdr:nvSpPr>
        <xdr:cNvPr id="647" name="楕円 646">
          <a:extLst>
            <a:ext uri="{FF2B5EF4-FFF2-40B4-BE49-F238E27FC236}">
              <a16:creationId xmlns:a16="http://schemas.microsoft.com/office/drawing/2014/main" id="{FF9E8881-5715-426D-936A-EBF8EBCC9FD7}"/>
            </a:ext>
          </a:extLst>
        </xdr:cNvPr>
        <xdr:cNvSpPr/>
      </xdr:nvSpPr>
      <xdr:spPr>
        <a:xfrm>
          <a:off x="212725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127907</xdr:rowOff>
    </xdr:from>
    <xdr:to>
      <xdr:col>116</xdr:col>
      <xdr:colOff>63500</xdr:colOff>
      <xdr:row>107</xdr:row>
      <xdr:rowOff>131173</xdr:rowOff>
    </xdr:to>
    <xdr:cxnSp macro="">
      <xdr:nvCxnSpPr>
        <xdr:cNvPr id="648" name="直線コネクタ 647">
          <a:extLst>
            <a:ext uri="{FF2B5EF4-FFF2-40B4-BE49-F238E27FC236}">
              <a16:creationId xmlns:a16="http://schemas.microsoft.com/office/drawing/2014/main" id="{C1D9F4C8-B698-4A02-B656-8D357072B1AD}"/>
            </a:ext>
          </a:extLst>
        </xdr:cNvPr>
        <xdr:cNvCxnSpPr/>
      </xdr:nvCxnSpPr>
      <xdr:spPr>
        <a:xfrm flipV="1">
          <a:off x="21323300" y="184730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84727</xdr:rowOff>
    </xdr:from>
    <xdr:to>
      <xdr:col>107</xdr:col>
      <xdr:colOff>101600</xdr:colOff>
      <xdr:row>108</xdr:row>
      <xdr:rowOff>14877</xdr:rowOff>
    </xdr:to>
    <xdr:sp macro="" textlink="">
      <xdr:nvSpPr>
        <xdr:cNvPr id="649" name="楕円 648">
          <a:extLst>
            <a:ext uri="{FF2B5EF4-FFF2-40B4-BE49-F238E27FC236}">
              <a16:creationId xmlns:a16="http://schemas.microsoft.com/office/drawing/2014/main" id="{22803BFA-4DCA-422B-81BF-4629D639B7B6}"/>
            </a:ext>
          </a:extLst>
        </xdr:cNvPr>
        <xdr:cNvSpPr/>
      </xdr:nvSpPr>
      <xdr:spPr>
        <a:xfrm>
          <a:off x="20383500" y="184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131173</xdr:rowOff>
    </xdr:from>
    <xdr:to>
      <xdr:col>111</xdr:col>
      <xdr:colOff>177800</xdr:colOff>
      <xdr:row>107</xdr:row>
      <xdr:rowOff>135527</xdr:rowOff>
    </xdr:to>
    <xdr:cxnSp macro="">
      <xdr:nvCxnSpPr>
        <xdr:cNvPr id="650" name="直線コネクタ 649">
          <a:extLst>
            <a:ext uri="{FF2B5EF4-FFF2-40B4-BE49-F238E27FC236}">
              <a16:creationId xmlns:a16="http://schemas.microsoft.com/office/drawing/2014/main" id="{A3994C7B-BCF5-4769-AE4D-C372F40825D5}"/>
            </a:ext>
          </a:extLst>
        </xdr:cNvPr>
        <xdr:cNvCxnSpPr/>
      </xdr:nvCxnSpPr>
      <xdr:spPr>
        <a:xfrm flipV="1">
          <a:off x="20434300" y="184763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87993</xdr:rowOff>
    </xdr:from>
    <xdr:to>
      <xdr:col>102</xdr:col>
      <xdr:colOff>165100</xdr:colOff>
      <xdr:row>108</xdr:row>
      <xdr:rowOff>18143</xdr:rowOff>
    </xdr:to>
    <xdr:sp macro="" textlink="">
      <xdr:nvSpPr>
        <xdr:cNvPr id="651" name="楕円 650">
          <a:extLst>
            <a:ext uri="{FF2B5EF4-FFF2-40B4-BE49-F238E27FC236}">
              <a16:creationId xmlns:a16="http://schemas.microsoft.com/office/drawing/2014/main" id="{FD782D20-7CCF-47E6-ABE1-B96F6C2B660A}"/>
            </a:ext>
          </a:extLst>
        </xdr:cNvPr>
        <xdr:cNvSpPr/>
      </xdr:nvSpPr>
      <xdr:spPr>
        <a:xfrm>
          <a:off x="19494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135527</xdr:rowOff>
    </xdr:from>
    <xdr:to>
      <xdr:col>107</xdr:col>
      <xdr:colOff>50800</xdr:colOff>
      <xdr:row>107</xdr:row>
      <xdr:rowOff>138793</xdr:rowOff>
    </xdr:to>
    <xdr:cxnSp macro="">
      <xdr:nvCxnSpPr>
        <xdr:cNvPr id="652" name="直線コネクタ 651">
          <a:extLst>
            <a:ext uri="{FF2B5EF4-FFF2-40B4-BE49-F238E27FC236}">
              <a16:creationId xmlns:a16="http://schemas.microsoft.com/office/drawing/2014/main" id="{1B3B98F9-6856-46FC-8D60-CADF520CFA34}"/>
            </a:ext>
          </a:extLst>
        </xdr:cNvPr>
        <xdr:cNvCxnSpPr/>
      </xdr:nvCxnSpPr>
      <xdr:spPr>
        <a:xfrm flipV="1">
          <a:off x="19545300" y="184806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91258</xdr:rowOff>
    </xdr:from>
    <xdr:to>
      <xdr:col>98</xdr:col>
      <xdr:colOff>38100</xdr:colOff>
      <xdr:row>108</xdr:row>
      <xdr:rowOff>21408</xdr:rowOff>
    </xdr:to>
    <xdr:sp macro="" textlink="">
      <xdr:nvSpPr>
        <xdr:cNvPr id="653" name="楕円 652">
          <a:extLst>
            <a:ext uri="{FF2B5EF4-FFF2-40B4-BE49-F238E27FC236}">
              <a16:creationId xmlns:a16="http://schemas.microsoft.com/office/drawing/2014/main" id="{4EF119C5-E902-4386-9162-7AA10788204E}"/>
            </a:ext>
          </a:extLst>
        </xdr:cNvPr>
        <xdr:cNvSpPr/>
      </xdr:nvSpPr>
      <xdr:spPr>
        <a:xfrm>
          <a:off x="18605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138793</xdr:rowOff>
    </xdr:from>
    <xdr:to>
      <xdr:col>102</xdr:col>
      <xdr:colOff>114300</xdr:colOff>
      <xdr:row>107</xdr:row>
      <xdr:rowOff>142058</xdr:rowOff>
    </xdr:to>
    <xdr:cxnSp macro="">
      <xdr:nvCxnSpPr>
        <xdr:cNvPr id="654" name="直線コネクタ 653">
          <a:extLst>
            <a:ext uri="{FF2B5EF4-FFF2-40B4-BE49-F238E27FC236}">
              <a16:creationId xmlns:a16="http://schemas.microsoft.com/office/drawing/2014/main" id="{C669A3C2-FDEF-4DFC-848A-1B48CE80814F}"/>
            </a:ext>
          </a:extLst>
        </xdr:cNvPr>
        <xdr:cNvCxnSpPr/>
      </xdr:nvCxnSpPr>
      <xdr:spPr>
        <a:xfrm flipV="1">
          <a:off x="18656300" y="184839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655" name="n_1aveValue【公民館】&#10;一人当たり面積">
          <a:extLst>
            <a:ext uri="{FF2B5EF4-FFF2-40B4-BE49-F238E27FC236}">
              <a16:creationId xmlns:a16="http://schemas.microsoft.com/office/drawing/2014/main" id="{F6320171-CAE7-4DEB-9288-3C236B1DC1CD}"/>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656" name="n_2aveValue【公民館】&#10;一人当たり面積">
          <a:extLst>
            <a:ext uri="{FF2B5EF4-FFF2-40B4-BE49-F238E27FC236}">
              <a16:creationId xmlns:a16="http://schemas.microsoft.com/office/drawing/2014/main" id="{5984BC7A-A779-4B32-9229-EF0735CC4612}"/>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657" name="n_3aveValue【公民館】&#10;一人当たり面積">
          <a:extLst>
            <a:ext uri="{FF2B5EF4-FFF2-40B4-BE49-F238E27FC236}">
              <a16:creationId xmlns:a16="http://schemas.microsoft.com/office/drawing/2014/main" id="{739CE5B8-9874-4557-9F40-0B84E72851E5}"/>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658" name="n_4aveValue【公民館】&#10;一人当たり面積">
          <a:extLst>
            <a:ext uri="{FF2B5EF4-FFF2-40B4-BE49-F238E27FC236}">
              <a16:creationId xmlns:a16="http://schemas.microsoft.com/office/drawing/2014/main" id="{FAF63132-AA82-47AA-82DC-B6D131C7A799}"/>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1650</xdr:rowOff>
    </xdr:from>
    <xdr:ext cx="469744" cy="259045"/>
    <xdr:sp macro="" textlink="">
      <xdr:nvSpPr>
        <xdr:cNvPr id="659" name="n_1mainValue【公民館】&#10;一人当たり面積">
          <a:extLst>
            <a:ext uri="{FF2B5EF4-FFF2-40B4-BE49-F238E27FC236}">
              <a16:creationId xmlns:a16="http://schemas.microsoft.com/office/drawing/2014/main" id="{BB6EDEB8-AA52-4039-A47B-F6B453756995}"/>
            </a:ext>
          </a:extLst>
        </xdr:cNvPr>
        <xdr:cNvSpPr txBox="1"/>
      </xdr:nvSpPr>
      <xdr:spPr>
        <a:xfrm>
          <a:off x="21075727"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6004</xdr:rowOff>
    </xdr:from>
    <xdr:ext cx="469744" cy="259045"/>
    <xdr:sp macro="" textlink="">
      <xdr:nvSpPr>
        <xdr:cNvPr id="660" name="n_2mainValue【公民館】&#10;一人当たり面積">
          <a:extLst>
            <a:ext uri="{FF2B5EF4-FFF2-40B4-BE49-F238E27FC236}">
              <a16:creationId xmlns:a16="http://schemas.microsoft.com/office/drawing/2014/main" id="{30971A4B-2184-456E-A4A7-AA5CC9AEAE07}"/>
            </a:ext>
          </a:extLst>
        </xdr:cNvPr>
        <xdr:cNvSpPr txBox="1"/>
      </xdr:nvSpPr>
      <xdr:spPr>
        <a:xfrm>
          <a:off x="20199427" y="185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9270</xdr:rowOff>
    </xdr:from>
    <xdr:ext cx="469744" cy="259045"/>
    <xdr:sp macro="" textlink="">
      <xdr:nvSpPr>
        <xdr:cNvPr id="661" name="n_3mainValue【公民館】&#10;一人当たり面積">
          <a:extLst>
            <a:ext uri="{FF2B5EF4-FFF2-40B4-BE49-F238E27FC236}">
              <a16:creationId xmlns:a16="http://schemas.microsoft.com/office/drawing/2014/main" id="{EC9FFCD4-16B6-4830-8992-E359C857F889}"/>
            </a:ext>
          </a:extLst>
        </xdr:cNvPr>
        <xdr:cNvSpPr txBox="1"/>
      </xdr:nvSpPr>
      <xdr:spPr>
        <a:xfrm>
          <a:off x="19310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12535</xdr:rowOff>
    </xdr:from>
    <xdr:ext cx="469744" cy="259045"/>
    <xdr:sp macro="" textlink="">
      <xdr:nvSpPr>
        <xdr:cNvPr id="662" name="n_4mainValue【公民館】&#10;一人当たり面積">
          <a:extLst>
            <a:ext uri="{FF2B5EF4-FFF2-40B4-BE49-F238E27FC236}">
              <a16:creationId xmlns:a16="http://schemas.microsoft.com/office/drawing/2014/main" id="{49D2D48D-A48F-4597-9181-E5006E584CEB}"/>
            </a:ext>
          </a:extLst>
        </xdr:cNvPr>
        <xdr:cNvSpPr txBox="1"/>
      </xdr:nvSpPr>
      <xdr:spPr>
        <a:xfrm>
          <a:off x="18421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AEB0D71-423A-4D28-8245-6083C579B26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B2FE8F86-7AA7-492D-8630-D52B055CAC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96BD6FD6-4FFB-4C10-8BD5-CB6E23A34D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年の合併以降、合併特例債を活用して施設の大規模改修を進め、長寿命化を図ってきた。道路、保育所、公民館については類似団体と比較して低い数値となっている。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学校施設については、校舎・体育館は大規模改修により長寿命化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を図り、近年では電気のＬＥＤにも取り組んで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いるが、機械等の設備関係の老朽化が進んでいる為減価償却率が高くなっている。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道路の一人当たり延長が類似団体と比較し長くなっているのは、町域が広い中に住居が点在していることが原因と思われる。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今後、公共施設の老朽化対策については、公共施設等総合管理計画、公共施設個別施設計画に基づき取り組んでいくこととし、橋りょう等インフラ整備についても計画的に整備を進めていく必要がある。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24B0FA-1304-4D52-AAD4-EFE3D3D2CE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5B9C05-A104-4F64-A5A5-08B35459B4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80FEAE-2A11-4E4B-9D07-884F8C805D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903A3DB-6434-4A19-98D6-7DD8A198D3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EF2D3E-2DD3-40D2-A604-4DCE6BEA44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AA531D-E3EE-406E-BC09-226B23BE22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AF3BD0D-7864-48B4-B159-CDAD83146D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15B76D-5B7E-42E6-A5CC-B9AFE39C49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9A2E6E-C715-4256-B355-FB59E28405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2BCF4A-897D-43C5-9053-7D65ED079F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3B6A98-E7F8-4680-A8B9-B41211B81E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3CD3F3-257C-43EE-A087-A4075691F42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1B705E-95BB-4BC1-A124-2591A87F7A6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D12354-96F9-4EF3-8B40-1643BBE5C0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A5E0AF-D52E-4471-BC9B-8CF1123B41D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FB05FC3-72A0-478E-BF86-3CB5D3734C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0068B5-A48F-4BC3-8CAF-DDA92B697E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01368A-8425-4616-BA35-4404EE5109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86E11F-EDC9-4AD8-B1AA-42FB33A629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06E45E2-C592-4E15-BCB1-8D98D885FC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FD1D93-4B3E-481F-A3AC-27E1CF119F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F85A19-2446-4481-A5ED-6FE56D77DC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DCBF66-AAEB-480F-AEF1-3B6A52BC29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2DBC5A-864C-450C-86AD-901F0FA7E8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36A342-A87D-4559-98EA-2D39E9B56F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BB9D1F-B14D-4C21-8E88-699A7D057F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64C79D-8B00-4130-9377-B642462EC2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92D748-CD90-4956-9A64-F88848BF21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C0D99A-6170-4826-9CC5-28C4C6079A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A5D890E-6F91-47CD-A358-23836D64D50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5648EA-8FCF-4999-984A-F817E5BE5A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15CD78-D710-4666-97DC-528B80E5EA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A2F81D-ADA6-40FD-8C71-9CDAB4FA78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DDDA3C4-0755-457A-B84B-BE05CC55D6F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2CEAD1-D94F-4D1A-ABD4-11E82C4E96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8D713DA-3103-42AF-A358-E4918F9C81A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67E362-184C-4E7C-A8B9-DE94ADA12C0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BB642B-656E-470E-986E-B17B5AE73A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B6BBBC-F662-42D6-B2CB-6084921F30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0CFC82-077D-4134-8831-B57433445B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40263E-DBD0-4BFD-9BBC-0B532A6409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44C0B8C-C7D8-48F7-904F-94D1C2AC5B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267021-C920-4315-9AF7-94EC6F75712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4592F5-B54A-439A-9C69-BA5DD97F152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ABD529E-44E0-4882-8348-24086797BF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A1AFF12-99F8-4EDC-A1C8-D06C8182AC1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EC9D7BF-37D9-4199-B2B1-3F4AF7C514F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29725D0-6B26-4640-8203-AE96599F276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879F17-EE67-42C6-99E2-D6F48909260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97A17A2-21BF-498B-A068-CB27A290D83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4DA3D1-9868-459F-9069-3AACD8B2632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C4BB446-54D7-455D-BE23-82DB1DC78ED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D7B11DC-CEB6-4B4F-AA33-2423284864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6BDDD8B-2BBA-4E73-9249-350DB6C6C3E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D6A26DF-3A33-4ED6-9B32-3DA0B8BFFE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AB043B-8E44-4785-B86C-BD123C4AA15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FE72D029-42C2-4927-BC4D-BC989A499E8A}"/>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1E89E2B5-9ED8-40DA-9440-14C185F795B8}"/>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A6F3F60C-BC0D-484B-B788-63C722F172D1}"/>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41A8C14C-CE37-4E86-A6D8-6C7EC5380A7E}"/>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B12C3AEF-7256-43F2-A9A3-58A45DDF24AA}"/>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2C6A06B0-3120-489F-BCB9-A3591A44F795}"/>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B95F73-E334-4E99-89C5-CE45CFFF385F}"/>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5D4AB079-4993-488A-9727-A3B6E41EFFB2}"/>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A3651F7D-C24A-4173-94A1-7A59D5881482}"/>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E368AC34-8A02-45E1-BB07-904A839F1766}"/>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26B1702-11AB-4EE6-84BD-72A2A8210A5F}"/>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F24A47-5DFE-4C91-8794-03B13CC7C0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7EE7CE-8569-41AC-853C-27448DFEF4D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6B46DFD-6061-462C-96A1-898ED6ECA0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D7E0A7-C425-42DB-B8EB-72E9FF17A7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12FCDCD-8D03-450A-82D3-71DC193CB2D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a:extLst>
            <a:ext uri="{FF2B5EF4-FFF2-40B4-BE49-F238E27FC236}">
              <a16:creationId xmlns:a16="http://schemas.microsoft.com/office/drawing/2014/main" id="{8DD02D56-89D6-4B8F-8A2C-C550839000D0}"/>
            </a:ext>
          </a:extLst>
        </xdr:cNvPr>
        <xdr:cNvSpPr/>
      </xdr:nvSpPr>
      <xdr:spPr>
        <a:xfrm>
          <a:off x="4584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78939</xdr:rowOff>
    </xdr:from>
    <xdr:ext cx="405111" cy="259045"/>
    <xdr:sp macro="" textlink="">
      <xdr:nvSpPr>
        <xdr:cNvPr id="75" name="【図書館】&#10;有形固定資産減価償却率該当値テキスト">
          <a:extLst>
            <a:ext uri="{FF2B5EF4-FFF2-40B4-BE49-F238E27FC236}">
              <a16:creationId xmlns:a16="http://schemas.microsoft.com/office/drawing/2014/main" id="{E32C7418-108A-4BFC-A8B8-545E1226A554}"/>
            </a:ext>
          </a:extLst>
        </xdr:cNvPr>
        <xdr:cNvSpPr txBox="1"/>
      </xdr:nvSpPr>
      <xdr:spPr>
        <a:xfrm>
          <a:off x="4673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58057</xdr:rowOff>
    </xdr:from>
    <xdr:to>
      <xdr:col>20</xdr:col>
      <xdr:colOff>38100</xdr:colOff>
      <xdr:row>38</xdr:row>
      <xdr:rowOff>159657</xdr:rowOff>
    </xdr:to>
    <xdr:sp macro="" textlink="">
      <xdr:nvSpPr>
        <xdr:cNvPr id="76" name="楕円 75">
          <a:extLst>
            <a:ext uri="{FF2B5EF4-FFF2-40B4-BE49-F238E27FC236}">
              <a16:creationId xmlns:a16="http://schemas.microsoft.com/office/drawing/2014/main" id="{BC0C3E4E-59B6-4E1A-B711-273EE83F6B89}"/>
            </a:ext>
          </a:extLst>
        </xdr:cNvPr>
        <xdr:cNvSpPr/>
      </xdr:nvSpPr>
      <xdr:spPr>
        <a:xfrm>
          <a:off x="3746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108857</xdr:rowOff>
    </xdr:from>
    <xdr:to>
      <xdr:col>24</xdr:col>
      <xdr:colOff>63500</xdr:colOff>
      <xdr:row>38</xdr:row>
      <xdr:rowOff>151312</xdr:rowOff>
    </xdr:to>
    <xdr:cxnSp macro="">
      <xdr:nvCxnSpPr>
        <xdr:cNvPr id="77" name="直線コネクタ 76">
          <a:extLst>
            <a:ext uri="{FF2B5EF4-FFF2-40B4-BE49-F238E27FC236}">
              <a16:creationId xmlns:a16="http://schemas.microsoft.com/office/drawing/2014/main" id="{FBBD1EAF-66C5-4F5F-93B1-ABFBAC06389E}"/>
            </a:ext>
          </a:extLst>
        </xdr:cNvPr>
        <xdr:cNvCxnSpPr/>
      </xdr:nvCxnSpPr>
      <xdr:spPr>
        <a:xfrm>
          <a:off x="3797300" y="66239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8" name="楕円 77">
          <a:extLst>
            <a:ext uri="{FF2B5EF4-FFF2-40B4-BE49-F238E27FC236}">
              <a16:creationId xmlns:a16="http://schemas.microsoft.com/office/drawing/2014/main" id="{03645698-B758-4D98-9B17-E53D9F53D691}"/>
            </a:ext>
          </a:extLst>
        </xdr:cNvPr>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108857</xdr:rowOff>
    </xdr:to>
    <xdr:cxnSp macro="">
      <xdr:nvCxnSpPr>
        <xdr:cNvPr id="79" name="直線コネクタ 78">
          <a:extLst>
            <a:ext uri="{FF2B5EF4-FFF2-40B4-BE49-F238E27FC236}">
              <a16:creationId xmlns:a16="http://schemas.microsoft.com/office/drawing/2014/main" id="{5DE60D61-EF92-46F9-B584-9F278FA5DFE5}"/>
            </a:ext>
          </a:extLst>
        </xdr:cNvPr>
        <xdr:cNvCxnSpPr/>
      </xdr:nvCxnSpPr>
      <xdr:spPr>
        <a:xfrm>
          <a:off x="2908300" y="658313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146231</xdr:rowOff>
    </xdr:from>
    <xdr:to>
      <xdr:col>10</xdr:col>
      <xdr:colOff>165100</xdr:colOff>
      <xdr:row>38</xdr:row>
      <xdr:rowOff>76381</xdr:rowOff>
    </xdr:to>
    <xdr:sp macro="" textlink="">
      <xdr:nvSpPr>
        <xdr:cNvPr id="80" name="楕円 79">
          <a:extLst>
            <a:ext uri="{FF2B5EF4-FFF2-40B4-BE49-F238E27FC236}">
              <a16:creationId xmlns:a16="http://schemas.microsoft.com/office/drawing/2014/main" id="{4D8B0226-C756-40A5-8300-D032EB97A5ED}"/>
            </a:ext>
          </a:extLst>
        </xdr:cNvPr>
        <xdr:cNvSpPr/>
      </xdr:nvSpPr>
      <xdr:spPr>
        <a:xfrm>
          <a:off x="1968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25581</xdr:rowOff>
    </xdr:from>
    <xdr:to>
      <xdr:col>15</xdr:col>
      <xdr:colOff>50800</xdr:colOff>
      <xdr:row>38</xdr:row>
      <xdr:rowOff>68035</xdr:rowOff>
    </xdr:to>
    <xdr:cxnSp macro="">
      <xdr:nvCxnSpPr>
        <xdr:cNvPr id="81" name="直線コネクタ 80">
          <a:extLst>
            <a:ext uri="{FF2B5EF4-FFF2-40B4-BE49-F238E27FC236}">
              <a16:creationId xmlns:a16="http://schemas.microsoft.com/office/drawing/2014/main" id="{F105B2CC-F8D2-4143-BB77-C8DB0519D702}"/>
            </a:ext>
          </a:extLst>
        </xdr:cNvPr>
        <xdr:cNvCxnSpPr/>
      </xdr:nvCxnSpPr>
      <xdr:spPr>
        <a:xfrm>
          <a:off x="2019300" y="654068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2" name="楕円 81">
          <a:extLst>
            <a:ext uri="{FF2B5EF4-FFF2-40B4-BE49-F238E27FC236}">
              <a16:creationId xmlns:a16="http://schemas.microsoft.com/office/drawing/2014/main" id="{FD45C960-C4B0-4915-89A3-F9C92DCA5A72}"/>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25581</xdr:rowOff>
    </xdr:to>
    <xdr:cxnSp macro="">
      <xdr:nvCxnSpPr>
        <xdr:cNvPr id="83" name="直線コネクタ 82">
          <a:extLst>
            <a:ext uri="{FF2B5EF4-FFF2-40B4-BE49-F238E27FC236}">
              <a16:creationId xmlns:a16="http://schemas.microsoft.com/office/drawing/2014/main" id="{713F5F64-13BD-4A6F-BC99-6B4E4E38786D}"/>
            </a:ext>
          </a:extLst>
        </xdr:cNvPr>
        <xdr:cNvCxnSpPr/>
      </xdr:nvCxnSpPr>
      <xdr:spPr>
        <a:xfrm>
          <a:off x="1130300" y="649986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92E5C6E9-70B2-45D9-9A69-BD8050FE5798}"/>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B0989DCF-FE34-414E-89F8-49236A2E0244}"/>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108470EF-8C3A-4364-B095-7132498D75B7}"/>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AC22056C-1239-488C-AB17-78E6D4C5823D}"/>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4B48988-E1D4-4DA9-B149-A08D1B5BA0B1}"/>
            </a:ext>
          </a:extLst>
        </xdr:cNvPr>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109962</xdr:rowOff>
    </xdr:from>
    <xdr:ext cx="405111" cy="259045"/>
    <xdr:sp macro="" textlink="">
      <xdr:nvSpPr>
        <xdr:cNvPr id="89" name="n_2mainValue【図書館】&#10;有形固定資産減価償却率">
          <a:extLst>
            <a:ext uri="{FF2B5EF4-FFF2-40B4-BE49-F238E27FC236}">
              <a16:creationId xmlns:a16="http://schemas.microsoft.com/office/drawing/2014/main" id="{84EBEAF9-EB96-4205-A1EE-9E997198776E}"/>
            </a:ext>
          </a:extLst>
        </xdr:cNvPr>
        <xdr:cNvSpPr txBox="1"/>
      </xdr:nvSpPr>
      <xdr:spPr>
        <a:xfrm>
          <a:off x="2705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67508</xdr:rowOff>
    </xdr:from>
    <xdr:ext cx="405111" cy="259045"/>
    <xdr:sp macro="" textlink="">
      <xdr:nvSpPr>
        <xdr:cNvPr id="90" name="n_3mainValue【図書館】&#10;有形固定資産減価償却率">
          <a:extLst>
            <a:ext uri="{FF2B5EF4-FFF2-40B4-BE49-F238E27FC236}">
              <a16:creationId xmlns:a16="http://schemas.microsoft.com/office/drawing/2014/main" id="{399698C2-46CA-4850-89EA-13AC88D16816}"/>
            </a:ext>
          </a:extLst>
        </xdr:cNvPr>
        <xdr:cNvSpPr txBox="1"/>
      </xdr:nvSpPr>
      <xdr:spPr>
        <a:xfrm>
          <a:off x="1816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1" name="n_4mainValue【図書館】&#10;有形固定資産減価償却率">
          <a:extLst>
            <a:ext uri="{FF2B5EF4-FFF2-40B4-BE49-F238E27FC236}">
              <a16:creationId xmlns:a16="http://schemas.microsoft.com/office/drawing/2014/main" id="{7D76F7D0-A02F-4A8A-9BAD-4BEA5988C1D4}"/>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F5105E1-7E14-4C9B-9169-1CC3C4AA1E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20B3437-C1B9-4136-A46F-13DFE75D44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0883BA4-F904-4818-8A8F-7AE9E4A6D8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7A1EA3-1C67-414D-A35B-DCBC22F1B0A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A32C89A-D49F-43D2-A1C1-F277CB727D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9930DF3-5401-44F6-891E-092969BB9E3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6CCBF4B-9FDA-4AD8-BD84-483A3FD79EA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566FC19-3646-4149-9BA5-63CDCEF42B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6A859E-18E0-4DB0-AE8F-23A8DC95911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A173FA9-A5A9-44F0-9F47-3E040C725AF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24F8E15-9F0F-45B5-B413-D0423716C5A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5F505B2D-C214-49A1-95E7-379617AD0AD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33D4C20-058C-4CE5-9354-BE0DCBB7924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A8CB4AE-D6D2-489A-8758-DB8C36CDC93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A64C6C4-D723-4F78-BF3A-2BEDEF046BF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BD795CE-7219-416D-85A6-B7DBA88591E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C4B5F1B-D460-4E34-81C7-D09CE6A9F50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8D5738A-96C2-4F7E-BF91-271D1EE9F88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7DDE24A-D172-4514-AE32-C06CA1ED9A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300A54D-904E-41B2-9B2D-056EC3EF31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3EFAFB1-DFEF-4460-8953-86622BC64B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F0CFB977-E56B-4442-8D29-CF0C0C97F77D}"/>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44BC486E-7127-4102-9317-651AD897876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5BD2CD3-C966-4E31-BD20-56266AF7BA2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BA3FD02E-EAF4-463F-BA19-5951A9FBE02B}"/>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6B5742B5-5D8A-4C31-9F92-B49573D35A76}"/>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18" name="【図書館】&#10;一人当たり面積平均値テキスト">
          <a:extLst>
            <a:ext uri="{FF2B5EF4-FFF2-40B4-BE49-F238E27FC236}">
              <a16:creationId xmlns:a16="http://schemas.microsoft.com/office/drawing/2014/main" id="{478DCCCC-0DEB-486F-A7BB-102C13C42864}"/>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9DAA641E-9279-444A-A53E-4FE318D46CD5}"/>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BD74D354-DAF8-46B8-B247-F48C50FD712D}"/>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13539520-9409-4446-8C49-BA4EAB3E8AC4}"/>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1F92E2CE-BA07-49F4-8DEA-8EB9DE9B0186}"/>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42296F3D-FDF6-4CFB-A678-3A9D34E0443D}"/>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EFE7A6F-3B73-4319-AD19-EF90FEFD00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232648-9FF2-45E3-AD78-62F764C78A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B87568D-681E-4FC8-9529-C4196E2F04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8C50C1-86EA-4143-A0B1-A0719D1323E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41AC7B-D7DA-4BB6-A51F-B3C77D5397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119126</xdr:rowOff>
    </xdr:from>
    <xdr:to>
      <xdr:col>55</xdr:col>
      <xdr:colOff>50800</xdr:colOff>
      <xdr:row>38</xdr:row>
      <xdr:rowOff>49276</xdr:rowOff>
    </xdr:to>
    <xdr:sp macro="" textlink="">
      <xdr:nvSpPr>
        <xdr:cNvPr id="129" name="楕円 128">
          <a:extLst>
            <a:ext uri="{FF2B5EF4-FFF2-40B4-BE49-F238E27FC236}">
              <a16:creationId xmlns:a16="http://schemas.microsoft.com/office/drawing/2014/main" id="{73E8EA13-09A4-43BC-997B-06CC633E5AA7}"/>
            </a:ext>
          </a:extLst>
        </xdr:cNvPr>
        <xdr:cNvSpPr/>
      </xdr:nvSpPr>
      <xdr:spPr>
        <a:xfrm>
          <a:off x="10426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142003</xdr:rowOff>
    </xdr:from>
    <xdr:ext cx="469744" cy="259045"/>
    <xdr:sp macro="" textlink="">
      <xdr:nvSpPr>
        <xdr:cNvPr id="130" name="【図書館】&#10;一人当たり面積該当値テキスト">
          <a:extLst>
            <a:ext uri="{FF2B5EF4-FFF2-40B4-BE49-F238E27FC236}">
              <a16:creationId xmlns:a16="http://schemas.microsoft.com/office/drawing/2014/main" id="{3F95423B-1E58-4866-A416-96B396816932}"/>
            </a:ext>
          </a:extLst>
        </xdr:cNvPr>
        <xdr:cNvSpPr txBox="1"/>
      </xdr:nvSpPr>
      <xdr:spPr>
        <a:xfrm>
          <a:off x="10515600"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1" name="楕円 130">
          <a:extLst>
            <a:ext uri="{FF2B5EF4-FFF2-40B4-BE49-F238E27FC236}">
              <a16:creationId xmlns:a16="http://schemas.microsoft.com/office/drawing/2014/main" id="{BAE32E87-F846-41D3-82F5-FC74998D269E}"/>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169926</xdr:rowOff>
    </xdr:from>
    <xdr:to>
      <xdr:col>55</xdr:col>
      <xdr:colOff>0</xdr:colOff>
      <xdr:row>38</xdr:row>
      <xdr:rowOff>7620</xdr:rowOff>
    </xdr:to>
    <xdr:cxnSp macro="">
      <xdr:nvCxnSpPr>
        <xdr:cNvPr id="132" name="直線コネクタ 131">
          <a:extLst>
            <a:ext uri="{FF2B5EF4-FFF2-40B4-BE49-F238E27FC236}">
              <a16:creationId xmlns:a16="http://schemas.microsoft.com/office/drawing/2014/main" id="{2286F90F-3B49-40BC-A7DD-BDE8F1870FE7}"/>
            </a:ext>
          </a:extLst>
        </xdr:cNvPr>
        <xdr:cNvCxnSpPr/>
      </xdr:nvCxnSpPr>
      <xdr:spPr>
        <a:xfrm flipV="1">
          <a:off x="9639300" y="65135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137414</xdr:rowOff>
    </xdr:from>
    <xdr:to>
      <xdr:col>46</xdr:col>
      <xdr:colOff>38100</xdr:colOff>
      <xdr:row>38</xdr:row>
      <xdr:rowOff>67564</xdr:rowOff>
    </xdr:to>
    <xdr:sp macro="" textlink="">
      <xdr:nvSpPr>
        <xdr:cNvPr id="133" name="楕円 132">
          <a:extLst>
            <a:ext uri="{FF2B5EF4-FFF2-40B4-BE49-F238E27FC236}">
              <a16:creationId xmlns:a16="http://schemas.microsoft.com/office/drawing/2014/main" id="{8A463416-32B5-4920-A8DE-8C542873C8B4}"/>
            </a:ext>
          </a:extLst>
        </xdr:cNvPr>
        <xdr:cNvSpPr/>
      </xdr:nvSpPr>
      <xdr:spPr>
        <a:xfrm>
          <a:off x="8699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16764</xdr:rowOff>
    </xdr:to>
    <xdr:cxnSp macro="">
      <xdr:nvCxnSpPr>
        <xdr:cNvPr id="134" name="直線コネクタ 133">
          <a:extLst>
            <a:ext uri="{FF2B5EF4-FFF2-40B4-BE49-F238E27FC236}">
              <a16:creationId xmlns:a16="http://schemas.microsoft.com/office/drawing/2014/main" id="{F766E660-44F2-4A92-9111-F860ABBA56DB}"/>
            </a:ext>
          </a:extLst>
        </xdr:cNvPr>
        <xdr:cNvCxnSpPr/>
      </xdr:nvCxnSpPr>
      <xdr:spPr>
        <a:xfrm flipV="1">
          <a:off x="8750300" y="65227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146558</xdr:rowOff>
    </xdr:from>
    <xdr:to>
      <xdr:col>41</xdr:col>
      <xdr:colOff>101600</xdr:colOff>
      <xdr:row>38</xdr:row>
      <xdr:rowOff>76708</xdr:rowOff>
    </xdr:to>
    <xdr:sp macro="" textlink="">
      <xdr:nvSpPr>
        <xdr:cNvPr id="135" name="楕円 134">
          <a:extLst>
            <a:ext uri="{FF2B5EF4-FFF2-40B4-BE49-F238E27FC236}">
              <a16:creationId xmlns:a16="http://schemas.microsoft.com/office/drawing/2014/main" id="{F92D1166-2415-4AC0-86BB-721CC68E0AC9}"/>
            </a:ext>
          </a:extLst>
        </xdr:cNvPr>
        <xdr:cNvSpPr/>
      </xdr:nvSpPr>
      <xdr:spPr>
        <a:xfrm>
          <a:off x="7810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xdr:rowOff>
    </xdr:from>
    <xdr:to>
      <xdr:col>45</xdr:col>
      <xdr:colOff>177800</xdr:colOff>
      <xdr:row>38</xdr:row>
      <xdr:rowOff>25908</xdr:rowOff>
    </xdr:to>
    <xdr:cxnSp macro="">
      <xdr:nvCxnSpPr>
        <xdr:cNvPr id="136" name="直線コネクタ 135">
          <a:extLst>
            <a:ext uri="{FF2B5EF4-FFF2-40B4-BE49-F238E27FC236}">
              <a16:creationId xmlns:a16="http://schemas.microsoft.com/office/drawing/2014/main" id="{76B4B195-9A2D-43EC-A2F0-D6389F2267B0}"/>
            </a:ext>
          </a:extLst>
        </xdr:cNvPr>
        <xdr:cNvCxnSpPr/>
      </xdr:nvCxnSpPr>
      <xdr:spPr>
        <a:xfrm flipV="1">
          <a:off x="7861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37" name="楕円 136">
          <a:extLst>
            <a:ext uri="{FF2B5EF4-FFF2-40B4-BE49-F238E27FC236}">
              <a16:creationId xmlns:a16="http://schemas.microsoft.com/office/drawing/2014/main" id="{FEF9D4B6-F4B3-4CE1-AFEA-B12443EE10F4}"/>
            </a:ext>
          </a:extLst>
        </xdr:cNvPr>
        <xdr:cNvSpPr/>
      </xdr:nvSpPr>
      <xdr:spPr>
        <a:xfrm>
          <a:off x="6921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25908</xdr:rowOff>
    </xdr:from>
    <xdr:to>
      <xdr:col>41</xdr:col>
      <xdr:colOff>50800</xdr:colOff>
      <xdr:row>38</xdr:row>
      <xdr:rowOff>35052</xdr:rowOff>
    </xdr:to>
    <xdr:cxnSp macro="">
      <xdr:nvCxnSpPr>
        <xdr:cNvPr id="138" name="直線コネクタ 137">
          <a:extLst>
            <a:ext uri="{FF2B5EF4-FFF2-40B4-BE49-F238E27FC236}">
              <a16:creationId xmlns:a16="http://schemas.microsoft.com/office/drawing/2014/main" id="{DB8168E9-32AF-41D6-A07F-873FB7A429F8}"/>
            </a:ext>
          </a:extLst>
        </xdr:cNvPr>
        <xdr:cNvCxnSpPr/>
      </xdr:nvCxnSpPr>
      <xdr:spPr>
        <a:xfrm flipV="1">
          <a:off x="6972300" y="654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24401</xdr:rowOff>
    </xdr:from>
    <xdr:ext cx="469744" cy="259045"/>
    <xdr:sp macro="" textlink="">
      <xdr:nvSpPr>
        <xdr:cNvPr id="139" name="n_1aveValue【図書館】&#10;一人当たり面積">
          <a:extLst>
            <a:ext uri="{FF2B5EF4-FFF2-40B4-BE49-F238E27FC236}">
              <a16:creationId xmlns:a16="http://schemas.microsoft.com/office/drawing/2014/main" id="{06AE6652-7DA7-4DD1-B89D-3A5C4B23E5C2}"/>
            </a:ext>
          </a:extLst>
        </xdr:cNvPr>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42689</xdr:rowOff>
    </xdr:from>
    <xdr:ext cx="469744" cy="259045"/>
    <xdr:sp macro="" textlink="">
      <xdr:nvSpPr>
        <xdr:cNvPr id="140" name="n_2aveValue【図書館】&#10;一人当たり面積">
          <a:extLst>
            <a:ext uri="{FF2B5EF4-FFF2-40B4-BE49-F238E27FC236}">
              <a16:creationId xmlns:a16="http://schemas.microsoft.com/office/drawing/2014/main" id="{7EBC3501-5567-4BED-8825-D54773369CB5}"/>
            </a:ext>
          </a:extLst>
        </xdr:cNvPr>
        <xdr:cNvSpPr txBox="1"/>
      </xdr:nvSpPr>
      <xdr:spPr>
        <a:xfrm>
          <a:off x="8515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56405</xdr:rowOff>
    </xdr:from>
    <xdr:ext cx="469744" cy="259045"/>
    <xdr:sp macro="" textlink="">
      <xdr:nvSpPr>
        <xdr:cNvPr id="141" name="n_3aveValue【図書館】&#10;一人当たり面積">
          <a:extLst>
            <a:ext uri="{FF2B5EF4-FFF2-40B4-BE49-F238E27FC236}">
              <a16:creationId xmlns:a16="http://schemas.microsoft.com/office/drawing/2014/main" id="{E835B95C-7ADC-4A89-A271-618024B28C8E}"/>
            </a:ext>
          </a:extLst>
        </xdr:cNvPr>
        <xdr:cNvSpPr txBox="1"/>
      </xdr:nvSpPr>
      <xdr:spPr>
        <a:xfrm>
          <a:off x="7626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108983</xdr:rowOff>
    </xdr:from>
    <xdr:ext cx="469744" cy="259045"/>
    <xdr:sp macro="" textlink="">
      <xdr:nvSpPr>
        <xdr:cNvPr id="142" name="n_4aveValue【図書館】&#10;一人当たり面積">
          <a:extLst>
            <a:ext uri="{FF2B5EF4-FFF2-40B4-BE49-F238E27FC236}">
              <a16:creationId xmlns:a16="http://schemas.microsoft.com/office/drawing/2014/main" id="{9255FA5E-8663-4829-8A3A-6E0BBD841A02}"/>
            </a:ext>
          </a:extLst>
        </xdr:cNvPr>
        <xdr:cNvSpPr txBox="1"/>
      </xdr:nvSpPr>
      <xdr:spPr>
        <a:xfrm>
          <a:off x="6737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3" name="n_1mainValue【図書館】&#10;一人当たり面積">
          <a:extLst>
            <a:ext uri="{FF2B5EF4-FFF2-40B4-BE49-F238E27FC236}">
              <a16:creationId xmlns:a16="http://schemas.microsoft.com/office/drawing/2014/main" id="{4E852C0E-9526-40D9-9780-021F016EA44C}"/>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84091</xdr:rowOff>
    </xdr:from>
    <xdr:ext cx="469744" cy="259045"/>
    <xdr:sp macro="" textlink="">
      <xdr:nvSpPr>
        <xdr:cNvPr id="144" name="n_2mainValue【図書館】&#10;一人当たり面積">
          <a:extLst>
            <a:ext uri="{FF2B5EF4-FFF2-40B4-BE49-F238E27FC236}">
              <a16:creationId xmlns:a16="http://schemas.microsoft.com/office/drawing/2014/main" id="{773F7057-DD6F-4ACB-8C4B-D87180DA1FE2}"/>
            </a:ext>
          </a:extLst>
        </xdr:cNvPr>
        <xdr:cNvSpPr txBox="1"/>
      </xdr:nvSpPr>
      <xdr:spPr>
        <a:xfrm>
          <a:off x="8515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93235</xdr:rowOff>
    </xdr:from>
    <xdr:ext cx="469744" cy="259045"/>
    <xdr:sp macro="" textlink="">
      <xdr:nvSpPr>
        <xdr:cNvPr id="145" name="n_3mainValue【図書館】&#10;一人当たり面積">
          <a:extLst>
            <a:ext uri="{FF2B5EF4-FFF2-40B4-BE49-F238E27FC236}">
              <a16:creationId xmlns:a16="http://schemas.microsoft.com/office/drawing/2014/main" id="{8CC9C4F4-019E-4EAE-8674-4A6E15AF09F1}"/>
            </a:ext>
          </a:extLst>
        </xdr:cNvPr>
        <xdr:cNvSpPr txBox="1"/>
      </xdr:nvSpPr>
      <xdr:spPr>
        <a:xfrm>
          <a:off x="7626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6" name="n_4mainValue【図書館】&#10;一人当たり面積">
          <a:extLst>
            <a:ext uri="{FF2B5EF4-FFF2-40B4-BE49-F238E27FC236}">
              <a16:creationId xmlns:a16="http://schemas.microsoft.com/office/drawing/2014/main" id="{595D35A2-45E4-4ECC-9555-0867C84CDE4A}"/>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56FF70C-2645-4809-AD9E-D079601F14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8A1BAC8-BCA3-489B-A45B-19D5F25BF37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6CBF553-2740-4E6C-8EF4-9817BC6FEF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21041FE-F942-409F-BB33-73E6E957F00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5372F12-6611-4D0F-BF7E-089F69A18F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8D7F3666-81FF-4FEA-9D06-71B27D6876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EAACF03-DE04-4902-91E6-6C202F1A2A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4BFF10D-B593-4AE6-BEF7-06FF56C15D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42FE37B-8A6E-4382-A012-C09D855845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81A9D74-0BB7-4C66-A192-04D951DFC8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2B7C6A2-B4B1-4FC1-8195-43D2BF34DF2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9B39CE9-D55C-4038-A2BC-A7F279B6FC8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8DDF486-F441-4824-AC64-8636E8C1827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C2709FE-3D5E-4AD3-A593-3DBF385DD7D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22EB121-15BA-4501-BF9C-FB7B48B0F35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073805C-2E41-4C84-AB1D-CDC88FE39B7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0EDC7C1-0ABD-46EE-BA9A-9B9D4AD863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0761466-708D-42B2-A4DB-1A532DEF4C5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91987A6-6534-46D5-85D4-0A3EF378A8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AE00924-2202-4702-8A82-C88B9E8096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78065BF-25FA-4EBB-B250-82C471F859E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6BC68DE-0986-458F-A75F-2682053FCC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28CC880-1BE1-4C48-91AE-A4245A4736D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A15ECA7-B229-43E8-BE0B-54EC4666BC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4212A22-FE88-4C02-8C34-046528BB4671}"/>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9A3DF06-3716-4B70-89CD-C63705BD653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A62486A-3615-47B9-A8B7-C9B353703BD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2610F64-C397-48FA-B600-ACE22BEF1EF3}"/>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77FBA1CF-202E-4C19-9AF3-A2F34BC7CAA8}"/>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BF3C604-92EA-445C-AAB7-724AD3CC3325}"/>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DF1BA527-CB5A-4EC7-853B-388DD68845CB}"/>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3EAEE374-A867-41CE-B370-403B09591962}"/>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C4C8C97D-A077-44F6-9507-493EC6D7A654}"/>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73DE9E0C-A7DD-4890-8042-F3303AF99165}"/>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5BD4633E-3D2D-401C-9DB2-73BD03B58456}"/>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1CAB1A8-24C5-472E-B2E7-6E7F52BE5DF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BFA596-9654-4589-9E3C-3F772917C3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4B2A4BF-1A56-4FA8-9053-772F7764F2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3B9CA0-1FC8-4A34-A221-8DAD5E37B3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96314AE-26C0-4F5A-989C-F961C8B4EC8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7" name="楕円 186">
          <a:extLst>
            <a:ext uri="{FF2B5EF4-FFF2-40B4-BE49-F238E27FC236}">
              <a16:creationId xmlns:a16="http://schemas.microsoft.com/office/drawing/2014/main" id="{7671A213-73E1-4D1C-AFD7-C90A7AF77C50}"/>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93997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2457361-9AFC-4E29-9F39-F2D554179BA9}"/>
            </a:ext>
          </a:extLst>
        </xdr:cNvPr>
        <xdr:cNvSpPr txBox="1"/>
      </xdr:nvSpPr>
      <xdr:spPr>
        <a:xfrm>
          <a:off x="4673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27305</xdr:rowOff>
    </xdr:from>
    <xdr:to>
      <xdr:col>20</xdr:col>
      <xdr:colOff>38100</xdr:colOff>
      <xdr:row>60</xdr:row>
      <xdr:rowOff>128905</xdr:rowOff>
    </xdr:to>
    <xdr:sp macro="" textlink="">
      <xdr:nvSpPr>
        <xdr:cNvPr id="189" name="楕円 188">
          <a:extLst>
            <a:ext uri="{FF2B5EF4-FFF2-40B4-BE49-F238E27FC236}">
              <a16:creationId xmlns:a16="http://schemas.microsoft.com/office/drawing/2014/main" id="{C406C231-80E4-4764-8B7B-5D4F705BC9D7}"/>
            </a:ext>
          </a:extLst>
        </xdr:cNvPr>
        <xdr:cNvSpPr/>
      </xdr:nvSpPr>
      <xdr:spPr>
        <a:xfrm>
          <a:off x="3746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121920</xdr:rowOff>
    </xdr:to>
    <xdr:cxnSp macro="">
      <xdr:nvCxnSpPr>
        <xdr:cNvPr id="190" name="直線コネクタ 189">
          <a:extLst>
            <a:ext uri="{FF2B5EF4-FFF2-40B4-BE49-F238E27FC236}">
              <a16:creationId xmlns:a16="http://schemas.microsoft.com/office/drawing/2014/main" id="{D2EB2D53-0763-425B-807C-D98850E18B1B}"/>
            </a:ext>
          </a:extLst>
        </xdr:cNvPr>
        <xdr:cNvCxnSpPr/>
      </xdr:nvCxnSpPr>
      <xdr:spPr>
        <a:xfrm>
          <a:off x="3797300" y="103651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1" name="楕円 190">
          <a:extLst>
            <a:ext uri="{FF2B5EF4-FFF2-40B4-BE49-F238E27FC236}">
              <a16:creationId xmlns:a16="http://schemas.microsoft.com/office/drawing/2014/main" id="{1310F096-2D91-487C-B029-5B63EE889E9A}"/>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78105</xdr:rowOff>
    </xdr:to>
    <xdr:cxnSp macro="">
      <xdr:nvCxnSpPr>
        <xdr:cNvPr id="192" name="直線コネクタ 191">
          <a:extLst>
            <a:ext uri="{FF2B5EF4-FFF2-40B4-BE49-F238E27FC236}">
              <a16:creationId xmlns:a16="http://schemas.microsoft.com/office/drawing/2014/main" id="{DE419BED-34D4-4AED-88A9-08E4C63FA14C}"/>
            </a:ext>
          </a:extLst>
        </xdr:cNvPr>
        <xdr:cNvCxnSpPr/>
      </xdr:nvCxnSpPr>
      <xdr:spPr>
        <a:xfrm>
          <a:off x="2908300" y="103212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3" name="楕円 192">
          <a:extLst>
            <a:ext uri="{FF2B5EF4-FFF2-40B4-BE49-F238E27FC236}">
              <a16:creationId xmlns:a16="http://schemas.microsoft.com/office/drawing/2014/main" id="{D2EA212A-1400-4C86-AF99-58B6B9EE0E67}"/>
            </a:ext>
          </a:extLst>
        </xdr:cNvPr>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34290</xdr:rowOff>
    </xdr:to>
    <xdr:cxnSp macro="">
      <xdr:nvCxnSpPr>
        <xdr:cNvPr id="194" name="直線コネクタ 193">
          <a:extLst>
            <a:ext uri="{FF2B5EF4-FFF2-40B4-BE49-F238E27FC236}">
              <a16:creationId xmlns:a16="http://schemas.microsoft.com/office/drawing/2014/main" id="{F3863135-2D39-4C67-98BD-088EA92EAC33}"/>
            </a:ext>
          </a:extLst>
        </xdr:cNvPr>
        <xdr:cNvCxnSpPr/>
      </xdr:nvCxnSpPr>
      <xdr:spPr>
        <a:xfrm>
          <a:off x="2019300" y="1027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5" name="楕円 194">
          <a:extLst>
            <a:ext uri="{FF2B5EF4-FFF2-40B4-BE49-F238E27FC236}">
              <a16:creationId xmlns:a16="http://schemas.microsoft.com/office/drawing/2014/main" id="{D3C3E4B1-CA46-48E6-9D48-92F8B239CD54}"/>
            </a:ext>
          </a:extLst>
        </xdr:cNvPr>
        <xdr:cNvSpPr/>
      </xdr:nvSpPr>
      <xdr:spPr>
        <a:xfrm>
          <a:off x="1079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160020</xdr:rowOff>
    </xdr:to>
    <xdr:cxnSp macro="">
      <xdr:nvCxnSpPr>
        <xdr:cNvPr id="196" name="直線コネクタ 195">
          <a:extLst>
            <a:ext uri="{FF2B5EF4-FFF2-40B4-BE49-F238E27FC236}">
              <a16:creationId xmlns:a16="http://schemas.microsoft.com/office/drawing/2014/main" id="{F3B91EFB-5509-4C77-BCFC-93F67F0279ED}"/>
            </a:ext>
          </a:extLst>
        </xdr:cNvPr>
        <xdr:cNvCxnSpPr/>
      </xdr:nvCxnSpPr>
      <xdr:spPr>
        <a:xfrm>
          <a:off x="1130300" y="10231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82E115DA-174D-49C2-9EF3-83F394533FAF}"/>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972612F7-D049-4590-8B1B-3F2C2516D6B2}"/>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52DABA6C-F96C-4D8E-A836-508192A783C7}"/>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E4D63BE0-86CA-4568-955C-93951E1AC5C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145432</xdr:rowOff>
    </xdr:from>
    <xdr:ext cx="405111" cy="259045"/>
    <xdr:sp macro="" textlink="">
      <xdr:nvSpPr>
        <xdr:cNvPr id="201" name="n_1mainValue【体育館・プール】&#10;有形固定資産減価償却率">
          <a:extLst>
            <a:ext uri="{FF2B5EF4-FFF2-40B4-BE49-F238E27FC236}">
              <a16:creationId xmlns:a16="http://schemas.microsoft.com/office/drawing/2014/main" id="{0EEFB736-B88F-421D-924D-FBC5BFF05BA4}"/>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2" name="n_2mainValue【体育館・プール】&#10;有形固定資産減価償却率">
          <a:extLst>
            <a:ext uri="{FF2B5EF4-FFF2-40B4-BE49-F238E27FC236}">
              <a16:creationId xmlns:a16="http://schemas.microsoft.com/office/drawing/2014/main" id="{3115E278-0AE2-4B34-975C-05E286231C29}"/>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55897</xdr:rowOff>
    </xdr:from>
    <xdr:ext cx="405111" cy="259045"/>
    <xdr:sp macro="" textlink="">
      <xdr:nvSpPr>
        <xdr:cNvPr id="203" name="n_3mainValue【体育館・プール】&#10;有形固定資産減価償却率">
          <a:extLst>
            <a:ext uri="{FF2B5EF4-FFF2-40B4-BE49-F238E27FC236}">
              <a16:creationId xmlns:a16="http://schemas.microsoft.com/office/drawing/2014/main" id="{54767BA2-3872-4EA7-A282-D02D938FDF41}"/>
            </a:ext>
          </a:extLst>
        </xdr:cNvPr>
        <xdr:cNvSpPr txBox="1"/>
      </xdr:nvSpPr>
      <xdr:spPr>
        <a:xfrm>
          <a:off x="1816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40C817E-349A-4305-AE4E-B4FF26C9CAB8}"/>
            </a:ext>
          </a:extLst>
        </xdr:cNvPr>
        <xdr:cNvSpPr txBox="1"/>
      </xdr:nvSpPr>
      <xdr:spPr>
        <a:xfrm>
          <a:off x="927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B3A318D-E1C4-4935-BB72-E66AE930B7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604D7FB-D72E-4046-908E-38241916993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A7D065A-8FB7-48E7-998D-28EDAA3BF0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38639F2-2942-464D-A440-C43A8B8D029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FB90F7B-3F5E-4783-AF8E-954B881BDD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86CC10F-6FC4-4F12-9D95-9F45DB3782A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4A84C81-C5FE-46BE-AE92-EC694CF11B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0D8369-4F79-4448-9BD1-2EB208BB092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F3298A0-7293-44B2-8E5C-B8D37D9423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3115F4B-2D7B-4EB6-BF79-A9164EDE1F5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C8ABD2D-36A2-4FCD-8667-809B1369EBA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8E7582A3-6E66-4857-835E-9B6B090F7C6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B5B46BD-2DF0-42C2-B7AD-0DBB898756D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94A97F0-EBBD-4B36-997C-3C8C8C0C418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F91EF23-2AD6-4E90-A01F-42593038C66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264686B-9989-4D5D-8ED9-5F12280B0AF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B00B677-0358-4200-B475-0C7019D53BD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E57B2E8B-2780-4CF7-B547-D1166FA1CDB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0D5593E-57EE-4EED-AA86-6B9E3E45B1A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3556D3C-F5E8-4CF0-96D6-A2F22B3024A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E43953D-D418-4580-9700-A07C58F626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4A27E40-5C93-4954-9783-F433A9CF99C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E6EBCB3E-C501-43B1-8F7E-6D34468097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DEF4EA23-B2C8-45FD-A8B8-D8E7B569F0F8}"/>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20FABDCA-E04D-4621-AACB-889BD76A17EA}"/>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4519DF29-FBE3-4E34-9503-238F0B2EA29B}"/>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D52574DD-B1A6-4533-AD24-47BC2E22786D}"/>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8AF27992-706C-43D2-94F4-79AD2231A09F}"/>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57167</xdr:rowOff>
    </xdr:from>
    <xdr:ext cx="469744" cy="259045"/>
    <xdr:sp macro="" textlink="">
      <xdr:nvSpPr>
        <xdr:cNvPr id="233" name="【体育館・プール】&#10;一人当たり面積平均値テキスト">
          <a:extLst>
            <a:ext uri="{FF2B5EF4-FFF2-40B4-BE49-F238E27FC236}">
              <a16:creationId xmlns:a16="http://schemas.microsoft.com/office/drawing/2014/main" id="{ED02A1EF-8536-4804-B711-0FA7AD44D3D9}"/>
            </a:ext>
          </a:extLst>
        </xdr:cNvPr>
        <xdr:cNvSpPr txBox="1"/>
      </xdr:nvSpPr>
      <xdr:spPr>
        <a:xfrm>
          <a:off x="10515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7D638BC6-419D-4C37-BFC1-E49812BCB2B8}"/>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353B2AC4-D57E-419A-BA9A-C5146DCC217E}"/>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8FDC3A48-AC9E-4670-90F7-B56D5703CC11}"/>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6A543DF2-D121-4CC7-86A2-04F014CF7F5E}"/>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04CD65B0-0940-4851-82DF-0642B59FE5E4}"/>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0DE9741-F3E7-429D-8755-A07C109E3E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90AF236-4886-44DD-B30D-9E85E4D682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6030FD6-7E2C-4619-B10E-ED171500951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3E9A1C-E591-414C-A8B2-497742B321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1292F9C-9EB1-45E5-9074-AF4C3BF7BB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61976</xdr:rowOff>
    </xdr:from>
    <xdr:to>
      <xdr:col>55</xdr:col>
      <xdr:colOff>50800</xdr:colOff>
      <xdr:row>60</xdr:row>
      <xdr:rowOff>163576</xdr:rowOff>
    </xdr:to>
    <xdr:sp macro="" textlink="">
      <xdr:nvSpPr>
        <xdr:cNvPr id="244" name="楕円 243">
          <a:extLst>
            <a:ext uri="{FF2B5EF4-FFF2-40B4-BE49-F238E27FC236}">
              <a16:creationId xmlns:a16="http://schemas.microsoft.com/office/drawing/2014/main" id="{6F37FCCF-07B0-49F4-804D-132BD333DCB7}"/>
            </a:ext>
          </a:extLst>
        </xdr:cNvPr>
        <xdr:cNvSpPr/>
      </xdr:nvSpPr>
      <xdr:spPr>
        <a:xfrm>
          <a:off x="10426700" y="103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84853</xdr:rowOff>
    </xdr:from>
    <xdr:ext cx="469744" cy="259045"/>
    <xdr:sp macro="" textlink="">
      <xdr:nvSpPr>
        <xdr:cNvPr id="245" name="【体育館・プール】&#10;一人当たり面積該当値テキスト">
          <a:extLst>
            <a:ext uri="{FF2B5EF4-FFF2-40B4-BE49-F238E27FC236}">
              <a16:creationId xmlns:a16="http://schemas.microsoft.com/office/drawing/2014/main" id="{D5291AB5-1D37-445B-87B9-1D98E6CC1C8E}"/>
            </a:ext>
          </a:extLst>
        </xdr:cNvPr>
        <xdr:cNvSpPr txBox="1"/>
      </xdr:nvSpPr>
      <xdr:spPr>
        <a:xfrm>
          <a:off x="10515600" y="102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73406</xdr:rowOff>
    </xdr:from>
    <xdr:to>
      <xdr:col>50</xdr:col>
      <xdr:colOff>165100</xdr:colOff>
      <xdr:row>61</xdr:row>
      <xdr:rowOff>3556</xdr:rowOff>
    </xdr:to>
    <xdr:sp macro="" textlink="">
      <xdr:nvSpPr>
        <xdr:cNvPr id="246" name="楕円 245">
          <a:extLst>
            <a:ext uri="{FF2B5EF4-FFF2-40B4-BE49-F238E27FC236}">
              <a16:creationId xmlns:a16="http://schemas.microsoft.com/office/drawing/2014/main" id="{D3C0BDB3-070F-435A-BD77-6BF3ABFAA87B}"/>
            </a:ext>
          </a:extLst>
        </xdr:cNvPr>
        <xdr:cNvSpPr/>
      </xdr:nvSpPr>
      <xdr:spPr>
        <a:xfrm>
          <a:off x="9588500" y="103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112776</xdr:rowOff>
    </xdr:from>
    <xdr:to>
      <xdr:col>55</xdr:col>
      <xdr:colOff>0</xdr:colOff>
      <xdr:row>60</xdr:row>
      <xdr:rowOff>124206</xdr:rowOff>
    </xdr:to>
    <xdr:cxnSp macro="">
      <xdr:nvCxnSpPr>
        <xdr:cNvPr id="247" name="直線コネクタ 246">
          <a:extLst>
            <a:ext uri="{FF2B5EF4-FFF2-40B4-BE49-F238E27FC236}">
              <a16:creationId xmlns:a16="http://schemas.microsoft.com/office/drawing/2014/main" id="{5CA9BA05-3BB7-4295-98D1-41B8A65B4987}"/>
            </a:ext>
          </a:extLst>
        </xdr:cNvPr>
        <xdr:cNvCxnSpPr/>
      </xdr:nvCxnSpPr>
      <xdr:spPr>
        <a:xfrm flipV="1">
          <a:off x="9639300" y="103997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83312</xdr:rowOff>
    </xdr:from>
    <xdr:to>
      <xdr:col>46</xdr:col>
      <xdr:colOff>38100</xdr:colOff>
      <xdr:row>61</xdr:row>
      <xdr:rowOff>13462</xdr:rowOff>
    </xdr:to>
    <xdr:sp macro="" textlink="">
      <xdr:nvSpPr>
        <xdr:cNvPr id="248" name="楕円 247">
          <a:extLst>
            <a:ext uri="{FF2B5EF4-FFF2-40B4-BE49-F238E27FC236}">
              <a16:creationId xmlns:a16="http://schemas.microsoft.com/office/drawing/2014/main" id="{64F6E965-E62C-4314-B8D3-84FEA246DE81}"/>
            </a:ext>
          </a:extLst>
        </xdr:cNvPr>
        <xdr:cNvSpPr/>
      </xdr:nvSpPr>
      <xdr:spPr>
        <a:xfrm>
          <a:off x="8699500" y="103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124206</xdr:rowOff>
    </xdr:from>
    <xdr:to>
      <xdr:col>50</xdr:col>
      <xdr:colOff>114300</xdr:colOff>
      <xdr:row>60</xdr:row>
      <xdr:rowOff>134112</xdr:rowOff>
    </xdr:to>
    <xdr:cxnSp macro="">
      <xdr:nvCxnSpPr>
        <xdr:cNvPr id="249" name="直線コネクタ 248">
          <a:extLst>
            <a:ext uri="{FF2B5EF4-FFF2-40B4-BE49-F238E27FC236}">
              <a16:creationId xmlns:a16="http://schemas.microsoft.com/office/drawing/2014/main" id="{78671C67-B84C-415D-8EDA-4C6FB9891E51}"/>
            </a:ext>
          </a:extLst>
        </xdr:cNvPr>
        <xdr:cNvCxnSpPr/>
      </xdr:nvCxnSpPr>
      <xdr:spPr>
        <a:xfrm flipV="1">
          <a:off x="8750300" y="1041120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90932</xdr:rowOff>
    </xdr:from>
    <xdr:to>
      <xdr:col>41</xdr:col>
      <xdr:colOff>101600</xdr:colOff>
      <xdr:row>61</xdr:row>
      <xdr:rowOff>21082</xdr:rowOff>
    </xdr:to>
    <xdr:sp macro="" textlink="">
      <xdr:nvSpPr>
        <xdr:cNvPr id="250" name="楕円 249">
          <a:extLst>
            <a:ext uri="{FF2B5EF4-FFF2-40B4-BE49-F238E27FC236}">
              <a16:creationId xmlns:a16="http://schemas.microsoft.com/office/drawing/2014/main" id="{5EB8DC2F-4760-465B-AE50-DCE6E7B6E475}"/>
            </a:ext>
          </a:extLst>
        </xdr:cNvPr>
        <xdr:cNvSpPr/>
      </xdr:nvSpPr>
      <xdr:spPr>
        <a:xfrm>
          <a:off x="7810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134112</xdr:rowOff>
    </xdr:from>
    <xdr:to>
      <xdr:col>45</xdr:col>
      <xdr:colOff>177800</xdr:colOff>
      <xdr:row>60</xdr:row>
      <xdr:rowOff>141732</xdr:rowOff>
    </xdr:to>
    <xdr:cxnSp macro="">
      <xdr:nvCxnSpPr>
        <xdr:cNvPr id="251" name="直線コネクタ 250">
          <a:extLst>
            <a:ext uri="{FF2B5EF4-FFF2-40B4-BE49-F238E27FC236}">
              <a16:creationId xmlns:a16="http://schemas.microsoft.com/office/drawing/2014/main" id="{2160C769-C474-470B-99D4-7A20CF0EFE69}"/>
            </a:ext>
          </a:extLst>
        </xdr:cNvPr>
        <xdr:cNvCxnSpPr/>
      </xdr:nvCxnSpPr>
      <xdr:spPr>
        <a:xfrm flipV="1">
          <a:off x="7861300" y="104211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100838</xdr:rowOff>
    </xdr:from>
    <xdr:to>
      <xdr:col>36</xdr:col>
      <xdr:colOff>165100</xdr:colOff>
      <xdr:row>61</xdr:row>
      <xdr:rowOff>30988</xdr:rowOff>
    </xdr:to>
    <xdr:sp macro="" textlink="">
      <xdr:nvSpPr>
        <xdr:cNvPr id="252" name="楕円 251">
          <a:extLst>
            <a:ext uri="{FF2B5EF4-FFF2-40B4-BE49-F238E27FC236}">
              <a16:creationId xmlns:a16="http://schemas.microsoft.com/office/drawing/2014/main" id="{8DF09082-DE9A-4554-8C60-EBEBE9FB74C4}"/>
            </a:ext>
          </a:extLst>
        </xdr:cNvPr>
        <xdr:cNvSpPr/>
      </xdr:nvSpPr>
      <xdr:spPr>
        <a:xfrm>
          <a:off x="6921500" y="103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141732</xdr:rowOff>
    </xdr:from>
    <xdr:to>
      <xdr:col>41</xdr:col>
      <xdr:colOff>50800</xdr:colOff>
      <xdr:row>60</xdr:row>
      <xdr:rowOff>151638</xdr:rowOff>
    </xdr:to>
    <xdr:cxnSp macro="">
      <xdr:nvCxnSpPr>
        <xdr:cNvPr id="253" name="直線コネクタ 252">
          <a:extLst>
            <a:ext uri="{FF2B5EF4-FFF2-40B4-BE49-F238E27FC236}">
              <a16:creationId xmlns:a16="http://schemas.microsoft.com/office/drawing/2014/main" id="{C4B09E61-0CE1-4688-BFB2-41680B65A9C8}"/>
            </a:ext>
          </a:extLst>
        </xdr:cNvPr>
        <xdr:cNvCxnSpPr/>
      </xdr:nvCxnSpPr>
      <xdr:spPr>
        <a:xfrm flipV="1">
          <a:off x="6972300" y="104287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153941</xdr:rowOff>
    </xdr:from>
    <xdr:ext cx="469744" cy="259045"/>
    <xdr:sp macro="" textlink="">
      <xdr:nvSpPr>
        <xdr:cNvPr id="254" name="n_1aveValue【体育館・プール】&#10;一人当たり面積">
          <a:extLst>
            <a:ext uri="{FF2B5EF4-FFF2-40B4-BE49-F238E27FC236}">
              <a16:creationId xmlns:a16="http://schemas.microsoft.com/office/drawing/2014/main" id="{BAADAB4F-03B3-4CF5-A22E-31E484881EE0}"/>
            </a:ext>
          </a:extLst>
        </xdr:cNvPr>
        <xdr:cNvSpPr txBox="1"/>
      </xdr:nvSpPr>
      <xdr:spPr>
        <a:xfrm>
          <a:off x="9391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162323</xdr:rowOff>
    </xdr:from>
    <xdr:ext cx="469744" cy="259045"/>
    <xdr:sp macro="" textlink="">
      <xdr:nvSpPr>
        <xdr:cNvPr id="255" name="n_2aveValue【体育館・プール】&#10;一人当たり面積">
          <a:extLst>
            <a:ext uri="{FF2B5EF4-FFF2-40B4-BE49-F238E27FC236}">
              <a16:creationId xmlns:a16="http://schemas.microsoft.com/office/drawing/2014/main" id="{E5CE4FB0-2636-4BF4-9E02-65A8CEDB021C}"/>
            </a:ext>
          </a:extLst>
        </xdr:cNvPr>
        <xdr:cNvSpPr txBox="1"/>
      </xdr:nvSpPr>
      <xdr:spPr>
        <a:xfrm>
          <a:off x="85154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150893</xdr:rowOff>
    </xdr:from>
    <xdr:ext cx="469744" cy="259045"/>
    <xdr:sp macro="" textlink="">
      <xdr:nvSpPr>
        <xdr:cNvPr id="256" name="n_3aveValue【体育館・プール】&#10;一人当たり面積">
          <a:extLst>
            <a:ext uri="{FF2B5EF4-FFF2-40B4-BE49-F238E27FC236}">
              <a16:creationId xmlns:a16="http://schemas.microsoft.com/office/drawing/2014/main" id="{E1D48977-AF12-4B65-9C8A-C6B9CAFED302}"/>
            </a:ext>
          </a:extLst>
        </xdr:cNvPr>
        <xdr:cNvSpPr txBox="1"/>
      </xdr:nvSpPr>
      <xdr:spPr>
        <a:xfrm>
          <a:off x="7626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130319</xdr:rowOff>
    </xdr:from>
    <xdr:ext cx="469744" cy="259045"/>
    <xdr:sp macro="" textlink="">
      <xdr:nvSpPr>
        <xdr:cNvPr id="257" name="n_4aveValue【体育館・プール】&#10;一人当たり面積">
          <a:extLst>
            <a:ext uri="{FF2B5EF4-FFF2-40B4-BE49-F238E27FC236}">
              <a16:creationId xmlns:a16="http://schemas.microsoft.com/office/drawing/2014/main" id="{461FA008-D71F-4776-9CB0-9E68D3D7F621}"/>
            </a:ext>
          </a:extLst>
        </xdr:cNvPr>
        <xdr:cNvSpPr txBox="1"/>
      </xdr:nvSpPr>
      <xdr:spPr>
        <a:xfrm>
          <a:off x="6737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20083</xdr:rowOff>
    </xdr:from>
    <xdr:ext cx="469744" cy="259045"/>
    <xdr:sp macro="" textlink="">
      <xdr:nvSpPr>
        <xdr:cNvPr id="258" name="n_1mainValue【体育館・プール】&#10;一人当たり面積">
          <a:extLst>
            <a:ext uri="{FF2B5EF4-FFF2-40B4-BE49-F238E27FC236}">
              <a16:creationId xmlns:a16="http://schemas.microsoft.com/office/drawing/2014/main" id="{809860B1-EB66-445A-B7FB-F19EB12E1E3E}"/>
            </a:ext>
          </a:extLst>
        </xdr:cNvPr>
        <xdr:cNvSpPr txBox="1"/>
      </xdr:nvSpPr>
      <xdr:spPr>
        <a:xfrm>
          <a:off x="9391727" y="1013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29989</xdr:rowOff>
    </xdr:from>
    <xdr:ext cx="469744" cy="259045"/>
    <xdr:sp macro="" textlink="">
      <xdr:nvSpPr>
        <xdr:cNvPr id="259" name="n_2mainValue【体育館・プール】&#10;一人当たり面積">
          <a:extLst>
            <a:ext uri="{FF2B5EF4-FFF2-40B4-BE49-F238E27FC236}">
              <a16:creationId xmlns:a16="http://schemas.microsoft.com/office/drawing/2014/main" id="{54103C10-867F-4494-B7C2-175077BCDDEC}"/>
            </a:ext>
          </a:extLst>
        </xdr:cNvPr>
        <xdr:cNvSpPr txBox="1"/>
      </xdr:nvSpPr>
      <xdr:spPr>
        <a:xfrm>
          <a:off x="8515427" y="1014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37609</xdr:rowOff>
    </xdr:from>
    <xdr:ext cx="469744" cy="259045"/>
    <xdr:sp macro="" textlink="">
      <xdr:nvSpPr>
        <xdr:cNvPr id="260" name="n_3mainValue【体育館・プール】&#10;一人当たり面積">
          <a:extLst>
            <a:ext uri="{FF2B5EF4-FFF2-40B4-BE49-F238E27FC236}">
              <a16:creationId xmlns:a16="http://schemas.microsoft.com/office/drawing/2014/main" id="{80DB50BA-3F2B-45FC-BD90-C074D82BDD08}"/>
            </a:ext>
          </a:extLst>
        </xdr:cNvPr>
        <xdr:cNvSpPr txBox="1"/>
      </xdr:nvSpPr>
      <xdr:spPr>
        <a:xfrm>
          <a:off x="7626427"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47515</xdr:rowOff>
    </xdr:from>
    <xdr:ext cx="469744" cy="259045"/>
    <xdr:sp macro="" textlink="">
      <xdr:nvSpPr>
        <xdr:cNvPr id="261" name="n_4mainValue【体育館・プール】&#10;一人当たり面積">
          <a:extLst>
            <a:ext uri="{FF2B5EF4-FFF2-40B4-BE49-F238E27FC236}">
              <a16:creationId xmlns:a16="http://schemas.microsoft.com/office/drawing/2014/main" id="{8E153E20-AE07-48C3-811C-E40631B316C4}"/>
            </a:ext>
          </a:extLst>
        </xdr:cNvPr>
        <xdr:cNvSpPr txBox="1"/>
      </xdr:nvSpPr>
      <xdr:spPr>
        <a:xfrm>
          <a:off x="67374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25D993B-0904-4FCD-973E-2FC703761CC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D59B936-2163-43FD-BEBD-3B3404D2A4F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AFF837C-ED23-4991-AAFB-1831C6563D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1A6B1F6-9075-4363-BA9C-C9AEBEE4B53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DB1EBD7-F3E8-4D74-ADC7-89CA90AE25B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DE7E26F-2CCB-4400-8680-9163ED24236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0FEEC6A-2D7A-40D6-AF98-7341764C729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E3B6A65-686B-4801-8370-118C075553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9D1F512-8372-4A97-8D21-9C8E7D5269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6AE8ADE-5CE3-4336-871D-CB2376F00F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147C215-99C1-43FB-A6DF-A57DCA626F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A805917-1E6B-48C0-A098-9B0DF1F9486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62A44FE-714A-466C-99A4-928FBBC6234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7DA46749-DFB4-4694-AED7-080837619D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6F696F4-130F-45FF-8F2C-378C58BD66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B25461B-0926-4985-87C4-BBE1C45B943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EF74BC5-4BC2-4FF4-A937-287A8912951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ABA813D-0726-48C2-B578-C9D4C7C20F2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6B5B41F-5FBB-4040-AA6D-33735DE558C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C80D8D3-0413-42FB-A1E2-D0F86D1A3C2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186B703-BD75-4F3E-ADB2-BC4DF91724F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C08C7B9-0B9F-46EB-B932-80D39428DD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4F255CE-48B7-49F0-A0DE-322858FF610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733F1B0-144E-4D33-A4C3-1C2410E9D3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CC9CC56-A740-441F-AD92-629BCF9300EF}"/>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9A85FD5F-D0FB-4F45-B3F3-7E9A2AD5A5B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01B5B20-F212-4EA4-A993-4DCE38D783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71E6725-648C-4A84-9BDA-909AEFD92F45}"/>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530159C4-F12F-4347-8E8C-71964E7D6FE5}"/>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2C6CFDD-A044-4505-93CA-7E290036ED98}"/>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71EB7EBC-7D2A-4B0D-9B85-824C0AABF904}"/>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D87A41AC-9809-4F1A-8197-5ED55BC64EC3}"/>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B8A70511-7C68-460D-85BB-9889E82085D7}"/>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8C80C92B-73A5-4AF3-B530-E4341C68DF5B}"/>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3D1BF75F-A2BF-4C07-B923-D39C396EB28A}"/>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EBBDB0D-0E11-4000-9776-ED2383A5866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F942B09-E515-43D3-8E52-7D04E0BB83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D223C26-42E2-4065-863F-74DE64FA00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9C5505-FA89-43F9-961E-D7DB02F58A0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ABF96A-1FC2-40EA-A46C-B90F6FCD06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2" name="楕円 301">
          <a:extLst>
            <a:ext uri="{FF2B5EF4-FFF2-40B4-BE49-F238E27FC236}">
              <a16:creationId xmlns:a16="http://schemas.microsoft.com/office/drawing/2014/main" id="{5B06C6F9-2CFD-4AE8-93C2-CBF07C6C019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3" name="【福祉施設】&#10;有形固定資産減価償却率該当値テキスト">
          <a:extLst>
            <a:ext uri="{FF2B5EF4-FFF2-40B4-BE49-F238E27FC236}">
              <a16:creationId xmlns:a16="http://schemas.microsoft.com/office/drawing/2014/main" id="{092EC3A5-1B81-4FFB-BB74-D22C493F228C}"/>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4" name="楕円 303">
          <a:extLst>
            <a:ext uri="{FF2B5EF4-FFF2-40B4-BE49-F238E27FC236}">
              <a16:creationId xmlns:a16="http://schemas.microsoft.com/office/drawing/2014/main" id="{0D821A31-C1CE-4556-BE27-F19EBAB9A7FC}"/>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5" name="直線コネクタ 304">
          <a:extLst>
            <a:ext uri="{FF2B5EF4-FFF2-40B4-BE49-F238E27FC236}">
              <a16:creationId xmlns:a16="http://schemas.microsoft.com/office/drawing/2014/main" id="{77B9FEE9-3D14-4FE5-8DCA-BD955D078D42}"/>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6" name="楕円 305">
          <a:extLst>
            <a:ext uri="{FF2B5EF4-FFF2-40B4-BE49-F238E27FC236}">
              <a16:creationId xmlns:a16="http://schemas.microsoft.com/office/drawing/2014/main" id="{2977CEEA-01EA-4901-ADD8-AB473972CF07}"/>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7" name="直線コネクタ 306">
          <a:extLst>
            <a:ext uri="{FF2B5EF4-FFF2-40B4-BE49-F238E27FC236}">
              <a16:creationId xmlns:a16="http://schemas.microsoft.com/office/drawing/2014/main" id="{F79AF4CA-4E85-40A6-A6AC-ECC89F18502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8" name="楕円 307">
          <a:extLst>
            <a:ext uri="{FF2B5EF4-FFF2-40B4-BE49-F238E27FC236}">
              <a16:creationId xmlns:a16="http://schemas.microsoft.com/office/drawing/2014/main" id="{8DB62DD7-7131-4CF3-AB3E-4531225A25CF}"/>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9" name="直線コネクタ 308">
          <a:extLst>
            <a:ext uri="{FF2B5EF4-FFF2-40B4-BE49-F238E27FC236}">
              <a16:creationId xmlns:a16="http://schemas.microsoft.com/office/drawing/2014/main" id="{1D51495E-E37F-42E1-BB71-FC2F72E3E217}"/>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0" name="楕円 309">
          <a:extLst>
            <a:ext uri="{FF2B5EF4-FFF2-40B4-BE49-F238E27FC236}">
              <a16:creationId xmlns:a16="http://schemas.microsoft.com/office/drawing/2014/main" id="{FA528CB9-370F-4020-BD25-8B5379DC0668}"/>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1" name="直線コネクタ 310">
          <a:extLst>
            <a:ext uri="{FF2B5EF4-FFF2-40B4-BE49-F238E27FC236}">
              <a16:creationId xmlns:a16="http://schemas.microsoft.com/office/drawing/2014/main" id="{CD8CB92F-05D9-4E4D-9044-8D484CC5BF17}"/>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a:extLst>
            <a:ext uri="{FF2B5EF4-FFF2-40B4-BE49-F238E27FC236}">
              <a16:creationId xmlns:a16="http://schemas.microsoft.com/office/drawing/2014/main" id="{E8E09FB1-3223-41AA-8A12-9254E0F8BD11}"/>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a:extLst>
            <a:ext uri="{FF2B5EF4-FFF2-40B4-BE49-F238E27FC236}">
              <a16:creationId xmlns:a16="http://schemas.microsoft.com/office/drawing/2014/main" id="{008A4F5B-1B45-4342-9309-5ADD9DFB5863}"/>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a:extLst>
            <a:ext uri="{FF2B5EF4-FFF2-40B4-BE49-F238E27FC236}">
              <a16:creationId xmlns:a16="http://schemas.microsoft.com/office/drawing/2014/main" id="{A3EB0D6F-4FE1-4A8A-A6B0-873D084437B7}"/>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a:extLst>
            <a:ext uri="{FF2B5EF4-FFF2-40B4-BE49-F238E27FC236}">
              <a16:creationId xmlns:a16="http://schemas.microsoft.com/office/drawing/2014/main" id="{605FDB97-6B4E-46A7-BEEA-CEA221D73208}"/>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6" name="n_1mainValue【福祉施設】&#10;有形固定資産減価償却率">
          <a:extLst>
            <a:ext uri="{FF2B5EF4-FFF2-40B4-BE49-F238E27FC236}">
              <a16:creationId xmlns:a16="http://schemas.microsoft.com/office/drawing/2014/main" id="{16B8CDB3-C91C-4F40-9C9D-481653C132C8}"/>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7" name="n_2mainValue【福祉施設】&#10;有形固定資産減価償却率">
          <a:extLst>
            <a:ext uri="{FF2B5EF4-FFF2-40B4-BE49-F238E27FC236}">
              <a16:creationId xmlns:a16="http://schemas.microsoft.com/office/drawing/2014/main" id="{CD10F8EA-0BF3-4B47-BB36-62C95C21081B}"/>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8" name="n_3mainValue【福祉施設】&#10;有形固定資産減価償却率">
          <a:extLst>
            <a:ext uri="{FF2B5EF4-FFF2-40B4-BE49-F238E27FC236}">
              <a16:creationId xmlns:a16="http://schemas.microsoft.com/office/drawing/2014/main" id="{D8C7E14D-D366-42ED-A6B1-7437905A2713}"/>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9" name="n_4mainValue【福祉施設】&#10;有形固定資産減価償却率">
          <a:extLst>
            <a:ext uri="{FF2B5EF4-FFF2-40B4-BE49-F238E27FC236}">
              <a16:creationId xmlns:a16="http://schemas.microsoft.com/office/drawing/2014/main" id="{C3F8C94F-4ABF-441C-9995-DEB747AD6FF4}"/>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32DBC5D-5C19-44C0-BDB8-5D0F939045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513F7C6-5CBA-4EAC-94FA-388AF7090E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03E65BC-EA9E-495F-8697-1DBDBD1CF8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8CF9FBF-BE17-4E0B-9CD8-8B0BB69D7E6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A4CCBD4-CFD8-4A7A-9F22-24D6070B29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131D178-8788-4B9A-ADA2-160DFDF1A1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F819D56-EC5A-4B25-8F24-F96C27E02E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731D6F8-F383-40F5-9129-89053EBDAC2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9CD7268-43FA-4AB7-8FE9-44D4BE1736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BD9699B-1E6B-4C93-BA97-AF8C0D1E73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0D3EC8B-2044-4282-841F-9AA82B0CCD7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B715753D-E949-4E04-AEB4-3EF8A7B15D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8703955D-2AF1-404C-B218-0B32A3F2F21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71BF3848-E7C3-4224-86CB-ED80CC907E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A4AD1133-B3EE-4364-9EB5-4B8BDA819E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B608EC07-AB86-45EC-87EE-3F0A5FC8EB5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8A5EBDFC-EFBB-4AD6-9459-0FEF39A993F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CD6B38F-8CA4-422E-8CE5-FD732BC695B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B879894-39FD-4F74-A590-7C74AB9E207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89DB4AC3-011D-4948-AE00-529A84E2FF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83ADA95-BE23-47D7-B86D-E56EF5CA2C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594AB5CE-195F-489C-83BB-81CD986578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1F3D9FC5-529D-4EEB-80FC-C0D130E5B1C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1484C82C-F98C-42BE-B76D-42534712059A}"/>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716EA44E-C0BA-4799-8FDE-094DF62B7B77}"/>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4B0786D6-FF79-4337-A0D7-0E81748679D7}"/>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4AD04D86-A70D-46B1-8EDD-848105E77747}"/>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94C9B3BA-9762-4404-9DFD-DE2D4DCA1E83}"/>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8" name="【福祉施設】&#10;一人当たり面積平均値テキスト">
          <a:extLst>
            <a:ext uri="{FF2B5EF4-FFF2-40B4-BE49-F238E27FC236}">
              <a16:creationId xmlns:a16="http://schemas.microsoft.com/office/drawing/2014/main" id="{09EB3E32-7D92-441E-9D47-A854AEAD6452}"/>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E7C1B47C-93C9-45C5-84E0-F94F359B745E}"/>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E039C561-26FB-40E8-B1D3-CC067B365A75}"/>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4E1368FA-1820-4B54-932C-E3E4F94F082C}"/>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DE892320-8152-4AD0-8571-43A5DCC5F11F}"/>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66B4D5BF-FA53-4EAD-8B9E-229379D4640D}"/>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B3B4200-614D-45F6-AF65-802E1507F48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8138FB2-AB20-4C55-86A2-8C0672DA43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6657A0F-2591-4F34-8B53-C9D0F953FF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21581B6-3709-47D9-8CDC-322BBE4BE6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ADCE9A-B902-4B5B-A7E5-484CE88DF9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27939</xdr:rowOff>
    </xdr:from>
    <xdr:to>
      <xdr:col>55</xdr:col>
      <xdr:colOff>50800</xdr:colOff>
      <xdr:row>86</xdr:row>
      <xdr:rowOff>129539</xdr:rowOff>
    </xdr:to>
    <xdr:sp macro="" textlink="">
      <xdr:nvSpPr>
        <xdr:cNvPr id="359" name="楕円 358">
          <a:extLst>
            <a:ext uri="{FF2B5EF4-FFF2-40B4-BE49-F238E27FC236}">
              <a16:creationId xmlns:a16="http://schemas.microsoft.com/office/drawing/2014/main" id="{A1F93DCC-CF2F-4278-A3E4-188670AFCABA}"/>
            </a:ext>
          </a:extLst>
        </xdr:cNvPr>
        <xdr:cNvSpPr/>
      </xdr:nvSpPr>
      <xdr:spPr>
        <a:xfrm>
          <a:off x="104267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114316</xdr:rowOff>
    </xdr:from>
    <xdr:ext cx="469744" cy="259045"/>
    <xdr:sp macro="" textlink="">
      <xdr:nvSpPr>
        <xdr:cNvPr id="360" name="【福祉施設】&#10;一人当たり面積該当値テキスト">
          <a:extLst>
            <a:ext uri="{FF2B5EF4-FFF2-40B4-BE49-F238E27FC236}">
              <a16:creationId xmlns:a16="http://schemas.microsoft.com/office/drawing/2014/main" id="{09F71F95-6266-4047-BE72-72676F9C247C}"/>
            </a:ext>
          </a:extLst>
        </xdr:cNvPr>
        <xdr:cNvSpPr txBox="1"/>
      </xdr:nvSpPr>
      <xdr:spPr>
        <a:xfrm>
          <a:off x="10515600"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27939</xdr:rowOff>
    </xdr:from>
    <xdr:to>
      <xdr:col>50</xdr:col>
      <xdr:colOff>165100</xdr:colOff>
      <xdr:row>86</xdr:row>
      <xdr:rowOff>129539</xdr:rowOff>
    </xdr:to>
    <xdr:sp macro="" textlink="">
      <xdr:nvSpPr>
        <xdr:cNvPr id="361" name="楕円 360">
          <a:extLst>
            <a:ext uri="{FF2B5EF4-FFF2-40B4-BE49-F238E27FC236}">
              <a16:creationId xmlns:a16="http://schemas.microsoft.com/office/drawing/2014/main" id="{1F494C5C-B9A1-4983-BC8A-644F15A003D4}"/>
            </a:ext>
          </a:extLst>
        </xdr:cNvPr>
        <xdr:cNvSpPr/>
      </xdr:nvSpPr>
      <xdr:spPr>
        <a:xfrm>
          <a:off x="9588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78739</xdr:rowOff>
    </xdr:from>
    <xdr:to>
      <xdr:col>55</xdr:col>
      <xdr:colOff>0</xdr:colOff>
      <xdr:row>86</xdr:row>
      <xdr:rowOff>78739</xdr:rowOff>
    </xdr:to>
    <xdr:cxnSp macro="">
      <xdr:nvCxnSpPr>
        <xdr:cNvPr id="362" name="直線コネクタ 361">
          <a:extLst>
            <a:ext uri="{FF2B5EF4-FFF2-40B4-BE49-F238E27FC236}">
              <a16:creationId xmlns:a16="http://schemas.microsoft.com/office/drawing/2014/main" id="{B6256C7D-FF62-4EF5-BAA9-6677648F0229}"/>
            </a:ext>
          </a:extLst>
        </xdr:cNvPr>
        <xdr:cNvCxnSpPr/>
      </xdr:nvCxnSpPr>
      <xdr:spPr>
        <a:xfrm>
          <a:off x="9639300" y="1482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29211</xdr:rowOff>
    </xdr:from>
    <xdr:to>
      <xdr:col>46</xdr:col>
      <xdr:colOff>38100</xdr:colOff>
      <xdr:row>86</xdr:row>
      <xdr:rowOff>130811</xdr:rowOff>
    </xdr:to>
    <xdr:sp macro="" textlink="">
      <xdr:nvSpPr>
        <xdr:cNvPr id="363" name="楕円 362">
          <a:extLst>
            <a:ext uri="{FF2B5EF4-FFF2-40B4-BE49-F238E27FC236}">
              <a16:creationId xmlns:a16="http://schemas.microsoft.com/office/drawing/2014/main" id="{3FFD45B2-DC3F-4F16-8B9C-A3566ED56624}"/>
            </a:ext>
          </a:extLst>
        </xdr:cNvPr>
        <xdr:cNvSpPr/>
      </xdr:nvSpPr>
      <xdr:spPr>
        <a:xfrm>
          <a:off x="8699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78739</xdr:rowOff>
    </xdr:from>
    <xdr:to>
      <xdr:col>50</xdr:col>
      <xdr:colOff>114300</xdr:colOff>
      <xdr:row>86</xdr:row>
      <xdr:rowOff>80011</xdr:rowOff>
    </xdr:to>
    <xdr:cxnSp macro="">
      <xdr:nvCxnSpPr>
        <xdr:cNvPr id="364" name="直線コネクタ 363">
          <a:extLst>
            <a:ext uri="{FF2B5EF4-FFF2-40B4-BE49-F238E27FC236}">
              <a16:creationId xmlns:a16="http://schemas.microsoft.com/office/drawing/2014/main" id="{21F93B10-53B5-4565-BA88-38C206B09E50}"/>
            </a:ext>
          </a:extLst>
        </xdr:cNvPr>
        <xdr:cNvCxnSpPr/>
      </xdr:nvCxnSpPr>
      <xdr:spPr>
        <a:xfrm flipV="1">
          <a:off x="8750300" y="1482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29211</xdr:rowOff>
    </xdr:from>
    <xdr:to>
      <xdr:col>41</xdr:col>
      <xdr:colOff>101600</xdr:colOff>
      <xdr:row>86</xdr:row>
      <xdr:rowOff>130811</xdr:rowOff>
    </xdr:to>
    <xdr:sp macro="" textlink="">
      <xdr:nvSpPr>
        <xdr:cNvPr id="365" name="楕円 364">
          <a:extLst>
            <a:ext uri="{FF2B5EF4-FFF2-40B4-BE49-F238E27FC236}">
              <a16:creationId xmlns:a16="http://schemas.microsoft.com/office/drawing/2014/main" id="{C5E784B1-06A2-44E7-AC51-F34DE570AE3C}"/>
            </a:ext>
          </a:extLst>
        </xdr:cNvPr>
        <xdr:cNvSpPr/>
      </xdr:nvSpPr>
      <xdr:spPr>
        <a:xfrm>
          <a:off x="7810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80011</xdr:rowOff>
    </xdr:from>
    <xdr:to>
      <xdr:col>45</xdr:col>
      <xdr:colOff>177800</xdr:colOff>
      <xdr:row>86</xdr:row>
      <xdr:rowOff>80011</xdr:rowOff>
    </xdr:to>
    <xdr:cxnSp macro="">
      <xdr:nvCxnSpPr>
        <xdr:cNvPr id="366" name="直線コネクタ 365">
          <a:extLst>
            <a:ext uri="{FF2B5EF4-FFF2-40B4-BE49-F238E27FC236}">
              <a16:creationId xmlns:a16="http://schemas.microsoft.com/office/drawing/2014/main" id="{023ABBA3-F919-4C16-B66A-25DACE150657}"/>
            </a:ext>
          </a:extLst>
        </xdr:cNvPr>
        <xdr:cNvCxnSpPr/>
      </xdr:nvCxnSpPr>
      <xdr:spPr>
        <a:xfrm>
          <a:off x="7861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367" name="楕円 366">
          <a:extLst>
            <a:ext uri="{FF2B5EF4-FFF2-40B4-BE49-F238E27FC236}">
              <a16:creationId xmlns:a16="http://schemas.microsoft.com/office/drawing/2014/main" id="{05B9CD00-FFE3-40AE-B6DA-4052272E5EAF}"/>
            </a:ext>
          </a:extLst>
        </xdr:cNvPr>
        <xdr:cNvSpPr/>
      </xdr:nvSpPr>
      <xdr:spPr>
        <a:xfrm>
          <a:off x="6921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80011</xdr:rowOff>
    </xdr:from>
    <xdr:to>
      <xdr:col>41</xdr:col>
      <xdr:colOff>50800</xdr:colOff>
      <xdr:row>86</xdr:row>
      <xdr:rowOff>80011</xdr:rowOff>
    </xdr:to>
    <xdr:cxnSp macro="">
      <xdr:nvCxnSpPr>
        <xdr:cNvPr id="368" name="直線コネクタ 367">
          <a:extLst>
            <a:ext uri="{FF2B5EF4-FFF2-40B4-BE49-F238E27FC236}">
              <a16:creationId xmlns:a16="http://schemas.microsoft.com/office/drawing/2014/main" id="{8BFB3CE6-748B-49DD-AEC8-E8A25001E1BC}"/>
            </a:ext>
          </a:extLst>
        </xdr:cNvPr>
        <xdr:cNvCxnSpPr/>
      </xdr:nvCxnSpPr>
      <xdr:spPr>
        <a:xfrm>
          <a:off x="6972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69" name="n_1aveValue【福祉施設】&#10;一人当たり面積">
          <a:extLst>
            <a:ext uri="{FF2B5EF4-FFF2-40B4-BE49-F238E27FC236}">
              <a16:creationId xmlns:a16="http://schemas.microsoft.com/office/drawing/2014/main" id="{E9E8EB9B-F45E-4F1B-8323-156ABA027500}"/>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70" name="n_2aveValue【福祉施設】&#10;一人当たり面積">
          <a:extLst>
            <a:ext uri="{FF2B5EF4-FFF2-40B4-BE49-F238E27FC236}">
              <a16:creationId xmlns:a16="http://schemas.microsoft.com/office/drawing/2014/main" id="{93EEDAB4-FF2D-4318-908C-C60DCFA33204}"/>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1" name="n_3aveValue【福祉施設】&#10;一人当たり面積">
          <a:extLst>
            <a:ext uri="{FF2B5EF4-FFF2-40B4-BE49-F238E27FC236}">
              <a16:creationId xmlns:a16="http://schemas.microsoft.com/office/drawing/2014/main" id="{49CB4AA8-4637-4B64-BA3C-DC4715B1C034}"/>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a:extLst>
            <a:ext uri="{FF2B5EF4-FFF2-40B4-BE49-F238E27FC236}">
              <a16:creationId xmlns:a16="http://schemas.microsoft.com/office/drawing/2014/main" id="{6D9392F5-7FEC-4196-B9A7-62895A1F58CD}"/>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120666</xdr:rowOff>
    </xdr:from>
    <xdr:ext cx="469744" cy="259045"/>
    <xdr:sp macro="" textlink="">
      <xdr:nvSpPr>
        <xdr:cNvPr id="373" name="n_1mainValue【福祉施設】&#10;一人当たり面積">
          <a:extLst>
            <a:ext uri="{FF2B5EF4-FFF2-40B4-BE49-F238E27FC236}">
              <a16:creationId xmlns:a16="http://schemas.microsoft.com/office/drawing/2014/main" id="{0996FC87-0C35-4B76-9620-3E6479B1D8B7}"/>
            </a:ext>
          </a:extLst>
        </xdr:cNvPr>
        <xdr:cNvSpPr txBox="1"/>
      </xdr:nvSpPr>
      <xdr:spPr>
        <a:xfrm>
          <a:off x="93917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121938</xdr:rowOff>
    </xdr:from>
    <xdr:ext cx="469744" cy="259045"/>
    <xdr:sp macro="" textlink="">
      <xdr:nvSpPr>
        <xdr:cNvPr id="374" name="n_2mainValue【福祉施設】&#10;一人当たり面積">
          <a:extLst>
            <a:ext uri="{FF2B5EF4-FFF2-40B4-BE49-F238E27FC236}">
              <a16:creationId xmlns:a16="http://schemas.microsoft.com/office/drawing/2014/main" id="{25DCFCE4-9365-4AEF-A5B3-0BA72CD33206}"/>
            </a:ext>
          </a:extLst>
        </xdr:cNvPr>
        <xdr:cNvSpPr txBox="1"/>
      </xdr:nvSpPr>
      <xdr:spPr>
        <a:xfrm>
          <a:off x="8515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121938</xdr:rowOff>
    </xdr:from>
    <xdr:ext cx="469744" cy="259045"/>
    <xdr:sp macro="" textlink="">
      <xdr:nvSpPr>
        <xdr:cNvPr id="375" name="n_3mainValue【福祉施設】&#10;一人当たり面積">
          <a:extLst>
            <a:ext uri="{FF2B5EF4-FFF2-40B4-BE49-F238E27FC236}">
              <a16:creationId xmlns:a16="http://schemas.microsoft.com/office/drawing/2014/main" id="{BDDE681E-24F3-4534-8838-6182A4D3614E}"/>
            </a:ext>
          </a:extLst>
        </xdr:cNvPr>
        <xdr:cNvSpPr txBox="1"/>
      </xdr:nvSpPr>
      <xdr:spPr>
        <a:xfrm>
          <a:off x="7626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376" name="n_4mainValue【福祉施設】&#10;一人当たり面積">
          <a:extLst>
            <a:ext uri="{FF2B5EF4-FFF2-40B4-BE49-F238E27FC236}">
              <a16:creationId xmlns:a16="http://schemas.microsoft.com/office/drawing/2014/main" id="{800E143A-4904-47B9-A919-09BEB6407F07}"/>
            </a:ext>
          </a:extLst>
        </xdr:cNvPr>
        <xdr:cNvSpPr txBox="1"/>
      </xdr:nvSpPr>
      <xdr:spPr>
        <a:xfrm>
          <a:off x="6737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FF8C06B-AF5B-4C6D-A8DB-B01A1EE05E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69E5C7B-7AAD-46B4-8D94-6FACC1574E0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EEC9767-D3C8-468D-BF1D-01112098BA3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4F2AF6F-AF76-472E-8393-02FD872AD1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A220DEE-A7C1-42CF-929B-8E73EE945F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A42ED9A-126C-4DEE-B7A1-D769DFECDA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DC71D90-C118-487A-AC60-1E4A17E3FB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3098E0-D427-41A6-9DBE-39D34CDF0B0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8516E9B-B406-4FA8-A8FE-03DD7AD521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8741666-C255-4F2C-9176-8BFAEDC0154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13A13B3-1D93-4073-B14B-58168D86A8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55156854-9A1D-4461-A47D-D2A7FD60349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1D743C62-9CC8-4DD2-BA97-76FCEDFA3E9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781DDA67-3CD3-4451-BE8B-0928B777901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18A6DCE1-8201-4CD4-9E7B-709E176DE07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481BCA5-DB16-4FB6-B036-F2AE169E701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D66DA70C-03C4-4A05-B36A-C7CAE945E9C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6FC942BB-E8E7-4DF4-84D4-408DFE168D62}"/>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CAC70AE9-06E4-4456-9C49-90BE8B3DDED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C3C1F96-327E-4538-B025-E268B2A1A31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F1264215-90E3-476D-9A97-551F760480EE}"/>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2015E83A-BA91-405D-A322-583837A9E0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6D60DF5-B8B5-40E7-9F5C-AD890F59B27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F44AA7E8-0B9F-4D83-8CFE-3E903B97AB0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A4A2626B-5B6C-4E8D-BE2D-6647AD1BFC5D}"/>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1C48E1EF-E780-44A2-B701-24B1ED4CD732}"/>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95657D1E-28A0-4579-A348-77CD0AFF9A7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A8516EF8-A8B1-4984-AFDA-224B97BB1895}"/>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A1F257AC-2650-4498-AFD3-C77C0E8FC0FA}"/>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FDD44C08-3C9B-4098-B93E-47DB60DA156D}"/>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B930F33D-638F-4434-BE0E-D824CAB40A9B}"/>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F297F874-18DC-495F-949F-AA887B75E279}"/>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E3862159-F447-4AC3-9C2B-905253C87059}"/>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E74FA75C-4644-4AD8-8335-1D151BAAAF23}"/>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B4D9C21E-BB0C-4B4A-8E4D-7503ABD3DDE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DFFD751-BE4D-45B5-A74B-9F1317282C5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4CC7B13-59B6-484C-8986-79729D5FDE4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563AD7F-134C-4E65-B458-40A7A52F358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0401BD7-69F6-4DD3-8C19-41469411AA6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08CD11B-5C49-4888-9119-6F9612AF42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17" name="楕円 416">
          <a:extLst>
            <a:ext uri="{FF2B5EF4-FFF2-40B4-BE49-F238E27FC236}">
              <a16:creationId xmlns:a16="http://schemas.microsoft.com/office/drawing/2014/main" id="{3D4D8243-9DBC-4CAB-A629-7FDAEAB66B7D}"/>
            </a:ext>
          </a:extLst>
        </xdr:cNvPr>
        <xdr:cNvSpPr/>
      </xdr:nvSpPr>
      <xdr:spPr>
        <a:xfrm>
          <a:off x="4584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34307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5D8D86E0-FC28-4393-9231-6763B564EB4D}"/>
            </a:ext>
          </a:extLst>
        </xdr:cNvPr>
        <xdr:cNvSpPr txBox="1"/>
      </xdr:nvSpPr>
      <xdr:spPr>
        <a:xfrm>
          <a:off x="4673600"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xdr:rowOff>
    </xdr:from>
    <xdr:to>
      <xdr:col>20</xdr:col>
      <xdr:colOff>38100</xdr:colOff>
      <xdr:row>104</xdr:row>
      <xdr:rowOff>107950</xdr:rowOff>
    </xdr:to>
    <xdr:sp macro="" textlink="">
      <xdr:nvSpPr>
        <xdr:cNvPr id="419" name="楕円 418">
          <a:extLst>
            <a:ext uri="{FF2B5EF4-FFF2-40B4-BE49-F238E27FC236}">
              <a16:creationId xmlns:a16="http://schemas.microsoft.com/office/drawing/2014/main" id="{E2CE4CAF-E9D7-4880-9D3D-1ED6B2174932}"/>
            </a:ext>
          </a:extLst>
        </xdr:cNvPr>
        <xdr:cNvSpPr/>
      </xdr:nvSpPr>
      <xdr:spPr>
        <a:xfrm>
          <a:off x="3746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106680</xdr:rowOff>
    </xdr:to>
    <xdr:cxnSp macro="">
      <xdr:nvCxnSpPr>
        <xdr:cNvPr id="420" name="直線コネクタ 419">
          <a:extLst>
            <a:ext uri="{FF2B5EF4-FFF2-40B4-BE49-F238E27FC236}">
              <a16:creationId xmlns:a16="http://schemas.microsoft.com/office/drawing/2014/main" id="{53E473B6-F846-4065-8C05-E14BD646293A}"/>
            </a:ext>
          </a:extLst>
        </xdr:cNvPr>
        <xdr:cNvCxnSpPr/>
      </xdr:nvCxnSpPr>
      <xdr:spPr>
        <a:xfrm>
          <a:off x="3797300" y="178879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130175</xdr:rowOff>
    </xdr:from>
    <xdr:to>
      <xdr:col>15</xdr:col>
      <xdr:colOff>101600</xdr:colOff>
      <xdr:row>104</xdr:row>
      <xdr:rowOff>60325</xdr:rowOff>
    </xdr:to>
    <xdr:sp macro="" textlink="">
      <xdr:nvSpPr>
        <xdr:cNvPr id="421" name="楕円 420">
          <a:extLst>
            <a:ext uri="{FF2B5EF4-FFF2-40B4-BE49-F238E27FC236}">
              <a16:creationId xmlns:a16="http://schemas.microsoft.com/office/drawing/2014/main" id="{F38A45FB-3281-4A5B-8FFB-3DA92215B1D5}"/>
            </a:ext>
          </a:extLst>
        </xdr:cNvPr>
        <xdr:cNvSpPr/>
      </xdr:nvSpPr>
      <xdr:spPr>
        <a:xfrm>
          <a:off x="2857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xdr:rowOff>
    </xdr:from>
    <xdr:to>
      <xdr:col>19</xdr:col>
      <xdr:colOff>177800</xdr:colOff>
      <xdr:row>104</xdr:row>
      <xdr:rowOff>57150</xdr:rowOff>
    </xdr:to>
    <xdr:cxnSp macro="">
      <xdr:nvCxnSpPr>
        <xdr:cNvPr id="422" name="直線コネクタ 421">
          <a:extLst>
            <a:ext uri="{FF2B5EF4-FFF2-40B4-BE49-F238E27FC236}">
              <a16:creationId xmlns:a16="http://schemas.microsoft.com/office/drawing/2014/main" id="{59870F88-CCE4-420A-935D-7DF63B6D0D42}"/>
            </a:ext>
          </a:extLst>
        </xdr:cNvPr>
        <xdr:cNvCxnSpPr/>
      </xdr:nvCxnSpPr>
      <xdr:spPr>
        <a:xfrm>
          <a:off x="2908300" y="17840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423" name="楕円 422">
          <a:extLst>
            <a:ext uri="{FF2B5EF4-FFF2-40B4-BE49-F238E27FC236}">
              <a16:creationId xmlns:a16="http://schemas.microsoft.com/office/drawing/2014/main" id="{4ADFFD09-8AC5-4281-8D7C-BD3DE041BA7C}"/>
            </a:ext>
          </a:extLst>
        </xdr:cNvPr>
        <xdr:cNvSpPr/>
      </xdr:nvSpPr>
      <xdr:spPr>
        <a:xfrm>
          <a:off x="1968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131445</xdr:rowOff>
    </xdr:from>
    <xdr:to>
      <xdr:col>15</xdr:col>
      <xdr:colOff>50800</xdr:colOff>
      <xdr:row>104</xdr:row>
      <xdr:rowOff>9525</xdr:rowOff>
    </xdr:to>
    <xdr:cxnSp macro="">
      <xdr:nvCxnSpPr>
        <xdr:cNvPr id="424" name="直線コネクタ 423">
          <a:extLst>
            <a:ext uri="{FF2B5EF4-FFF2-40B4-BE49-F238E27FC236}">
              <a16:creationId xmlns:a16="http://schemas.microsoft.com/office/drawing/2014/main" id="{D9C11B15-3293-478C-AD1B-1FB43037D652}"/>
            </a:ext>
          </a:extLst>
        </xdr:cNvPr>
        <xdr:cNvCxnSpPr/>
      </xdr:nvCxnSpPr>
      <xdr:spPr>
        <a:xfrm>
          <a:off x="2019300" y="17790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25" name="楕円 424">
          <a:extLst>
            <a:ext uri="{FF2B5EF4-FFF2-40B4-BE49-F238E27FC236}">
              <a16:creationId xmlns:a16="http://schemas.microsoft.com/office/drawing/2014/main" id="{EAC4BC1E-AEA5-4F79-AEB5-6EE015F644E3}"/>
            </a:ext>
          </a:extLst>
        </xdr:cNvPr>
        <xdr:cNvSpPr/>
      </xdr:nvSpPr>
      <xdr:spPr>
        <a:xfrm>
          <a:off x="1079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83820</xdr:rowOff>
    </xdr:from>
    <xdr:to>
      <xdr:col>10</xdr:col>
      <xdr:colOff>114300</xdr:colOff>
      <xdr:row>103</xdr:row>
      <xdr:rowOff>131445</xdr:rowOff>
    </xdr:to>
    <xdr:cxnSp macro="">
      <xdr:nvCxnSpPr>
        <xdr:cNvPr id="426" name="直線コネクタ 425">
          <a:extLst>
            <a:ext uri="{FF2B5EF4-FFF2-40B4-BE49-F238E27FC236}">
              <a16:creationId xmlns:a16="http://schemas.microsoft.com/office/drawing/2014/main" id="{270E30D8-9BE4-4661-85D3-82E72C6D8293}"/>
            </a:ext>
          </a:extLst>
        </xdr:cNvPr>
        <xdr:cNvCxnSpPr/>
      </xdr:nvCxnSpPr>
      <xdr:spPr>
        <a:xfrm>
          <a:off x="1130300" y="17743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2E79753C-1310-4980-A246-87E61E6517C2}"/>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4E4918C5-1549-400F-8BD6-0DA9D2073F63}"/>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DAA236E1-2537-4C84-B41A-E5A98F8FF414}"/>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730B6029-307E-4A22-84DB-73896322344A}"/>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124477</xdr:rowOff>
    </xdr:from>
    <xdr:ext cx="405111" cy="259045"/>
    <xdr:sp macro="" textlink="">
      <xdr:nvSpPr>
        <xdr:cNvPr id="431" name="n_1mainValue【市民会館】&#10;有形固定資産減価償却率">
          <a:extLst>
            <a:ext uri="{FF2B5EF4-FFF2-40B4-BE49-F238E27FC236}">
              <a16:creationId xmlns:a16="http://schemas.microsoft.com/office/drawing/2014/main" id="{5563453F-F1B6-4DD0-816F-E2C12D581DCD}"/>
            </a:ext>
          </a:extLst>
        </xdr:cNvPr>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76852</xdr:rowOff>
    </xdr:from>
    <xdr:ext cx="405111" cy="259045"/>
    <xdr:sp macro="" textlink="">
      <xdr:nvSpPr>
        <xdr:cNvPr id="432" name="n_2mainValue【市民会館】&#10;有形固定資産減価償却率">
          <a:extLst>
            <a:ext uri="{FF2B5EF4-FFF2-40B4-BE49-F238E27FC236}">
              <a16:creationId xmlns:a16="http://schemas.microsoft.com/office/drawing/2014/main" id="{7D173AD7-3213-43B2-A26E-5D84B2FCFECA}"/>
            </a:ext>
          </a:extLst>
        </xdr:cNvPr>
        <xdr:cNvSpPr txBox="1"/>
      </xdr:nvSpPr>
      <xdr:spPr>
        <a:xfrm>
          <a:off x="2705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33" name="n_3mainValue【市民会館】&#10;有形固定資産減価償却率">
          <a:extLst>
            <a:ext uri="{FF2B5EF4-FFF2-40B4-BE49-F238E27FC236}">
              <a16:creationId xmlns:a16="http://schemas.microsoft.com/office/drawing/2014/main" id="{EA42D088-6D37-4741-9874-4621BE01DCF0}"/>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34" name="n_4mainValue【市民会館】&#10;有形固定資産減価償却率">
          <a:extLst>
            <a:ext uri="{FF2B5EF4-FFF2-40B4-BE49-F238E27FC236}">
              <a16:creationId xmlns:a16="http://schemas.microsoft.com/office/drawing/2014/main" id="{D1ACEE76-8025-4B11-9475-FA96A54DA626}"/>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994EE8B-3C3E-47EE-8EF5-0EC36C1264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F08D9C04-4DD9-4321-BB9F-092561B936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F3E9EFA8-F3DC-41C1-9A86-3570C3DA13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97E80E8-7B73-42BA-B271-83FF66526D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DC5AFA2C-8279-4BEA-AC35-E9529DE711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C9AF3F43-1FED-488A-8BF3-5C4FF6F68CC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BDB04F7E-D5B0-4729-AFD9-BB78BF8891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1FF80001-5FA7-4739-A8D1-623BEFB0B23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66FCA38-AC9A-45B4-A20B-A07A72FCFF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C76A70E-D24F-4B97-BE74-4038851AB13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273578A1-4E1B-4C67-AAC3-BBA70E4B213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56BBA65-562B-46BE-8D11-D968E1D1E5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6548DAC8-E31F-42A9-A9ED-F1CD2819AF3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883E7751-9907-4FE4-8B86-E9B9480493A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D6283F0E-9841-4AD0-8694-7AD79BE14E9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DFD4086-5A5E-4DB1-8753-D55C0A96379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B871C0A8-31D1-4AF8-88F0-EC86CCAAD62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9C7217BE-1619-429E-A89D-C8AB3739AFC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8863AD5B-5EFA-4607-91FA-46B2250F5C4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2418DA53-5329-49D9-9C1B-6A93D4C27C3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FC05F6F-EA86-427D-84F6-AC3169E0A9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141A72C-B332-4667-8995-DD4BD40D6CC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C4CD18B1-33AA-471B-BFB1-D95C8399015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C164C4E4-8727-4A68-BE32-253DB016AC7F}"/>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371D9F7D-56B8-44C5-BCD6-36C9CF983B1F}"/>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2CF863EB-8C79-4703-88A9-CE79928C4D51}"/>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37B38723-49D6-4B2B-AC7D-166836242CAF}"/>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F0F46A63-26BF-43EA-97AF-7E8F57E92B64}"/>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112413</xdr:rowOff>
    </xdr:from>
    <xdr:ext cx="469744" cy="259045"/>
    <xdr:sp macro="" textlink="">
      <xdr:nvSpPr>
        <xdr:cNvPr id="463" name="【市民会館】&#10;一人当たり面積平均値テキスト">
          <a:extLst>
            <a:ext uri="{FF2B5EF4-FFF2-40B4-BE49-F238E27FC236}">
              <a16:creationId xmlns:a16="http://schemas.microsoft.com/office/drawing/2014/main" id="{38A1354C-4BB0-44F7-934C-5BE71F6F260C}"/>
            </a:ext>
          </a:extLst>
        </xdr:cNvPr>
        <xdr:cNvSpPr txBox="1"/>
      </xdr:nvSpPr>
      <xdr:spPr>
        <a:xfrm>
          <a:off x="10515600" y="18114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FBA0AD29-DDC1-4F75-8C2A-2CDB205BBA6B}"/>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EB11A0C2-EF83-478E-AC95-631C6ED7DA1D}"/>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658B1984-2B35-4AEA-89F6-786A90F1796A}"/>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2FD332BE-F9BB-42A7-BEAF-3E90143C7DE2}"/>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F0EFE463-7D11-498D-9E48-EDBEB4BFC24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B820859-E6B6-4D0B-ADD5-9C58D1634B7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B12F5D5-1179-46C5-B919-E6194C37767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68235B5-1511-4E95-ACD9-D1EBE5B9BE4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2745DEA-E4F9-4573-85DB-1C76B2CA572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8D28031-F7C2-45FE-BD92-32359C83527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474" name="楕円 473">
          <a:extLst>
            <a:ext uri="{FF2B5EF4-FFF2-40B4-BE49-F238E27FC236}">
              <a16:creationId xmlns:a16="http://schemas.microsoft.com/office/drawing/2014/main" id="{BAB1CEAB-540A-4954-90C8-4BDDE3E358B0}"/>
            </a:ext>
          </a:extLst>
        </xdr:cNvPr>
        <xdr:cNvSpPr/>
      </xdr:nvSpPr>
      <xdr:spPr>
        <a:xfrm>
          <a:off x="10426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97807</xdr:rowOff>
    </xdr:from>
    <xdr:ext cx="469744" cy="259045"/>
    <xdr:sp macro="" textlink="">
      <xdr:nvSpPr>
        <xdr:cNvPr id="475" name="【市民会館】&#10;一人当たり面積該当値テキスト">
          <a:extLst>
            <a:ext uri="{FF2B5EF4-FFF2-40B4-BE49-F238E27FC236}">
              <a16:creationId xmlns:a16="http://schemas.microsoft.com/office/drawing/2014/main" id="{6C4B6D9D-FC8A-4065-9D54-6B5CCD745E20}"/>
            </a:ext>
          </a:extLst>
        </xdr:cNvPr>
        <xdr:cNvSpPr txBox="1"/>
      </xdr:nvSpPr>
      <xdr:spPr>
        <a:xfrm>
          <a:off x="10515600"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6" name="楕円 475">
          <a:extLst>
            <a:ext uri="{FF2B5EF4-FFF2-40B4-BE49-F238E27FC236}">
              <a16:creationId xmlns:a16="http://schemas.microsoft.com/office/drawing/2014/main" id="{F886DCD2-BC12-4406-A00B-33FF5AF78702}"/>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125730</xdr:rowOff>
    </xdr:from>
    <xdr:to>
      <xdr:col>55</xdr:col>
      <xdr:colOff>0</xdr:colOff>
      <xdr:row>105</xdr:row>
      <xdr:rowOff>133350</xdr:rowOff>
    </xdr:to>
    <xdr:cxnSp macro="">
      <xdr:nvCxnSpPr>
        <xdr:cNvPr id="477" name="直線コネクタ 476">
          <a:extLst>
            <a:ext uri="{FF2B5EF4-FFF2-40B4-BE49-F238E27FC236}">
              <a16:creationId xmlns:a16="http://schemas.microsoft.com/office/drawing/2014/main" id="{D4FBD007-99D9-410C-97DB-9368A5EC2CD7}"/>
            </a:ext>
          </a:extLst>
        </xdr:cNvPr>
        <xdr:cNvCxnSpPr/>
      </xdr:nvCxnSpPr>
      <xdr:spPr>
        <a:xfrm flipV="1">
          <a:off x="9639300" y="18127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92075</xdr:rowOff>
    </xdr:from>
    <xdr:to>
      <xdr:col>46</xdr:col>
      <xdr:colOff>38100</xdr:colOff>
      <xdr:row>106</xdr:row>
      <xdr:rowOff>22225</xdr:rowOff>
    </xdr:to>
    <xdr:sp macro="" textlink="">
      <xdr:nvSpPr>
        <xdr:cNvPr id="478" name="楕円 477">
          <a:extLst>
            <a:ext uri="{FF2B5EF4-FFF2-40B4-BE49-F238E27FC236}">
              <a16:creationId xmlns:a16="http://schemas.microsoft.com/office/drawing/2014/main" id="{4E34ADCD-F5B6-43DD-A5AD-F8A86D48C515}"/>
            </a:ext>
          </a:extLst>
        </xdr:cNvPr>
        <xdr:cNvSpPr/>
      </xdr:nvSpPr>
      <xdr:spPr>
        <a:xfrm>
          <a:off x="8699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142875</xdr:rowOff>
    </xdr:to>
    <xdr:cxnSp macro="">
      <xdr:nvCxnSpPr>
        <xdr:cNvPr id="479" name="直線コネクタ 478">
          <a:extLst>
            <a:ext uri="{FF2B5EF4-FFF2-40B4-BE49-F238E27FC236}">
              <a16:creationId xmlns:a16="http://schemas.microsoft.com/office/drawing/2014/main" id="{EFC546E1-1070-4D8C-9B18-269A6A9E948D}"/>
            </a:ext>
          </a:extLst>
        </xdr:cNvPr>
        <xdr:cNvCxnSpPr/>
      </xdr:nvCxnSpPr>
      <xdr:spPr>
        <a:xfrm flipV="1">
          <a:off x="8750300" y="18135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97789</xdr:rowOff>
    </xdr:from>
    <xdr:to>
      <xdr:col>41</xdr:col>
      <xdr:colOff>101600</xdr:colOff>
      <xdr:row>106</xdr:row>
      <xdr:rowOff>27939</xdr:rowOff>
    </xdr:to>
    <xdr:sp macro="" textlink="">
      <xdr:nvSpPr>
        <xdr:cNvPr id="480" name="楕円 479">
          <a:extLst>
            <a:ext uri="{FF2B5EF4-FFF2-40B4-BE49-F238E27FC236}">
              <a16:creationId xmlns:a16="http://schemas.microsoft.com/office/drawing/2014/main" id="{D9926F48-0331-4108-85BE-8F7B180CB679}"/>
            </a:ext>
          </a:extLst>
        </xdr:cNvPr>
        <xdr:cNvSpPr/>
      </xdr:nvSpPr>
      <xdr:spPr>
        <a:xfrm>
          <a:off x="781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142875</xdr:rowOff>
    </xdr:from>
    <xdr:to>
      <xdr:col>45</xdr:col>
      <xdr:colOff>177800</xdr:colOff>
      <xdr:row>105</xdr:row>
      <xdr:rowOff>148589</xdr:rowOff>
    </xdr:to>
    <xdr:cxnSp macro="">
      <xdr:nvCxnSpPr>
        <xdr:cNvPr id="481" name="直線コネクタ 480">
          <a:extLst>
            <a:ext uri="{FF2B5EF4-FFF2-40B4-BE49-F238E27FC236}">
              <a16:creationId xmlns:a16="http://schemas.microsoft.com/office/drawing/2014/main" id="{18D5AF54-907B-4CBF-9E78-CC45B603C966}"/>
            </a:ext>
          </a:extLst>
        </xdr:cNvPr>
        <xdr:cNvCxnSpPr/>
      </xdr:nvCxnSpPr>
      <xdr:spPr>
        <a:xfrm flipV="1">
          <a:off x="7861300" y="181451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2" name="楕円 481">
          <a:extLst>
            <a:ext uri="{FF2B5EF4-FFF2-40B4-BE49-F238E27FC236}">
              <a16:creationId xmlns:a16="http://schemas.microsoft.com/office/drawing/2014/main" id="{189D8E18-C753-4C24-8FE3-AE26500C4F5F}"/>
            </a:ext>
          </a:extLst>
        </xdr:cNvPr>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148589</xdr:rowOff>
    </xdr:from>
    <xdr:to>
      <xdr:col>41</xdr:col>
      <xdr:colOff>50800</xdr:colOff>
      <xdr:row>105</xdr:row>
      <xdr:rowOff>156211</xdr:rowOff>
    </xdr:to>
    <xdr:cxnSp macro="">
      <xdr:nvCxnSpPr>
        <xdr:cNvPr id="483" name="直線コネクタ 482">
          <a:extLst>
            <a:ext uri="{FF2B5EF4-FFF2-40B4-BE49-F238E27FC236}">
              <a16:creationId xmlns:a16="http://schemas.microsoft.com/office/drawing/2014/main" id="{660F209D-1B70-4B43-8493-C3C6373BDD30}"/>
            </a:ext>
          </a:extLst>
        </xdr:cNvPr>
        <xdr:cNvCxnSpPr/>
      </xdr:nvCxnSpPr>
      <xdr:spPr>
        <a:xfrm flipV="1">
          <a:off x="6972300" y="181508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4" name="n_1aveValue【市民会館】&#10;一人当たり面積">
          <a:extLst>
            <a:ext uri="{FF2B5EF4-FFF2-40B4-BE49-F238E27FC236}">
              <a16:creationId xmlns:a16="http://schemas.microsoft.com/office/drawing/2014/main" id="{190B4DC3-8D25-487C-9810-56DC4B443D28}"/>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70502</xdr:rowOff>
    </xdr:from>
    <xdr:ext cx="469744" cy="259045"/>
    <xdr:sp macro="" textlink="">
      <xdr:nvSpPr>
        <xdr:cNvPr id="485" name="n_2aveValue【市民会館】&#10;一人当たり面積">
          <a:extLst>
            <a:ext uri="{FF2B5EF4-FFF2-40B4-BE49-F238E27FC236}">
              <a16:creationId xmlns:a16="http://schemas.microsoft.com/office/drawing/2014/main" id="{4D0729BD-D6E8-42A3-B341-2EACAB36D733}"/>
            </a:ext>
          </a:extLst>
        </xdr:cNvPr>
        <xdr:cNvSpPr txBox="1"/>
      </xdr:nvSpPr>
      <xdr:spPr>
        <a:xfrm>
          <a:off x="85154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6" name="n_3aveValue【市民会館】&#10;一人当たり面積">
          <a:extLst>
            <a:ext uri="{FF2B5EF4-FFF2-40B4-BE49-F238E27FC236}">
              <a16:creationId xmlns:a16="http://schemas.microsoft.com/office/drawing/2014/main" id="{A1FF43EA-478D-4CF1-8C50-3E4AF02B3C8F}"/>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4D4B7669-A4AD-430D-B3AD-3A0EF5545A3F}"/>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488" name="n_1mainValue【市民会館】&#10;一人当たり面積">
          <a:extLst>
            <a:ext uri="{FF2B5EF4-FFF2-40B4-BE49-F238E27FC236}">
              <a16:creationId xmlns:a16="http://schemas.microsoft.com/office/drawing/2014/main" id="{1D698AD8-287E-45F0-B454-99A6D9518088}"/>
            </a:ext>
          </a:extLst>
        </xdr:cNvPr>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38752</xdr:rowOff>
    </xdr:from>
    <xdr:ext cx="469744" cy="259045"/>
    <xdr:sp macro="" textlink="">
      <xdr:nvSpPr>
        <xdr:cNvPr id="489" name="n_2mainValue【市民会館】&#10;一人当たり面積">
          <a:extLst>
            <a:ext uri="{FF2B5EF4-FFF2-40B4-BE49-F238E27FC236}">
              <a16:creationId xmlns:a16="http://schemas.microsoft.com/office/drawing/2014/main" id="{E374AEE4-AB70-4569-9492-79E4D88CDA30}"/>
            </a:ext>
          </a:extLst>
        </xdr:cNvPr>
        <xdr:cNvSpPr txBox="1"/>
      </xdr:nvSpPr>
      <xdr:spPr>
        <a:xfrm>
          <a:off x="85154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44466</xdr:rowOff>
    </xdr:from>
    <xdr:ext cx="469744" cy="259045"/>
    <xdr:sp macro="" textlink="">
      <xdr:nvSpPr>
        <xdr:cNvPr id="490" name="n_3mainValue【市民会館】&#10;一人当たり面積">
          <a:extLst>
            <a:ext uri="{FF2B5EF4-FFF2-40B4-BE49-F238E27FC236}">
              <a16:creationId xmlns:a16="http://schemas.microsoft.com/office/drawing/2014/main" id="{1E477E29-81B4-4233-AC5F-F43322D4321F}"/>
            </a:ext>
          </a:extLst>
        </xdr:cNvPr>
        <xdr:cNvSpPr txBox="1"/>
      </xdr:nvSpPr>
      <xdr:spPr>
        <a:xfrm>
          <a:off x="7626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26688</xdr:rowOff>
    </xdr:from>
    <xdr:ext cx="469744" cy="259045"/>
    <xdr:sp macro="" textlink="">
      <xdr:nvSpPr>
        <xdr:cNvPr id="491" name="n_4mainValue【市民会館】&#10;一人当たり面積">
          <a:extLst>
            <a:ext uri="{FF2B5EF4-FFF2-40B4-BE49-F238E27FC236}">
              <a16:creationId xmlns:a16="http://schemas.microsoft.com/office/drawing/2014/main" id="{D8245943-750E-4A64-8281-330B30711D9B}"/>
            </a:ext>
          </a:extLst>
        </xdr:cNvPr>
        <xdr:cNvSpPr txBox="1"/>
      </xdr:nvSpPr>
      <xdr:spPr>
        <a:xfrm>
          <a:off x="6737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00472FC-C564-4845-BFDC-E4EFBCACA6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D197740E-ADD4-42CA-864A-FA14D35D9AF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67EFB2D-B98D-4D15-82D2-F06057B230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C252167-8756-433D-95B2-5F115973CA1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90889048-F3DE-4DD4-84EE-FDD37B6C36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B02D28F-E322-49A4-9C28-CE143CE3C5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4E77A38-DC3A-43D8-B43B-F6147253CA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2E81D89-1CE2-4422-804D-73E41BC71FD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a:extLst>
            <a:ext uri="{FF2B5EF4-FFF2-40B4-BE49-F238E27FC236}">
              <a16:creationId xmlns:a16="http://schemas.microsoft.com/office/drawing/2014/main" id="{47C22F74-0812-4D06-830F-4A2E379E88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a:extLst>
            <a:ext uri="{FF2B5EF4-FFF2-40B4-BE49-F238E27FC236}">
              <a16:creationId xmlns:a16="http://schemas.microsoft.com/office/drawing/2014/main" id="{9A853682-153C-4531-B8DE-18ED7C0FA8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a:extLst>
            <a:ext uri="{FF2B5EF4-FFF2-40B4-BE49-F238E27FC236}">
              <a16:creationId xmlns:a16="http://schemas.microsoft.com/office/drawing/2014/main" id="{A9DCB8B4-7456-4E15-8497-60B9FC201C3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a:extLst>
            <a:ext uri="{FF2B5EF4-FFF2-40B4-BE49-F238E27FC236}">
              <a16:creationId xmlns:a16="http://schemas.microsoft.com/office/drawing/2014/main" id="{0CBB0099-9B08-4700-9ACB-C7BC1D72BC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a:extLst>
            <a:ext uri="{FF2B5EF4-FFF2-40B4-BE49-F238E27FC236}">
              <a16:creationId xmlns:a16="http://schemas.microsoft.com/office/drawing/2014/main" id="{1578D737-99C6-4D27-B671-0603EADD48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a:extLst>
            <a:ext uri="{FF2B5EF4-FFF2-40B4-BE49-F238E27FC236}">
              <a16:creationId xmlns:a16="http://schemas.microsoft.com/office/drawing/2014/main" id="{52E9DA0B-D6C5-48A5-9D6A-638233B4D8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a:extLst>
            <a:ext uri="{FF2B5EF4-FFF2-40B4-BE49-F238E27FC236}">
              <a16:creationId xmlns:a16="http://schemas.microsoft.com/office/drawing/2014/main" id="{B868BE20-E6F2-4A51-8C0D-45D1C6B16C5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a:extLst>
            <a:ext uri="{FF2B5EF4-FFF2-40B4-BE49-F238E27FC236}">
              <a16:creationId xmlns:a16="http://schemas.microsoft.com/office/drawing/2014/main" id="{89ED5C2D-1FDA-4D15-B56E-74E24009028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AACF6EF3-7CBF-49E5-99AA-86704864D2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68F19B47-B2F9-4A91-A753-9EE04921AC9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D7EF73E-6930-4BBB-8C39-43318CB4AF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A8E1D2CE-CBD8-4CAF-94FF-7C128E9563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E3067E0-06D9-4CCF-8D94-D9663C8838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2E99684-87A6-4666-A65F-9E220AA3EF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4A2EC27-FB66-49D2-96FC-BE0FD34E11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8A7F5A10-0719-4893-B0AC-4C0DA8204B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5696FFB0-78F2-40CD-9DE4-92B0D330E4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52D2319-35C3-45A7-8AD8-A97FA9A970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79EA1E1F-DDDC-4017-B207-AD6342F5AC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5F83675D-CB71-44E0-BB1A-E8C0E8952E0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89EDB476-D91F-47B4-910A-84C964A3865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6C86FA39-6B55-49A2-BAFC-6D833E2B338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FA0B4389-5ADE-44BA-8D8F-6FEF0F70309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2C502294-3634-4AB6-AFA7-B236AE0973C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CD17FED6-9BF6-4EF8-A28D-DE88CABEDD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2504CB89-B99E-4C96-BA41-A2C8F862464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885E79AD-1F47-419F-8D6C-3CF2C8FF55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FC979D37-0295-4527-BDC2-FDFA01117C4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542DB641-05DD-4286-8B93-946890F96DF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6D2CBA20-9F52-4D32-AA23-B47E1B6885F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201F7771-F233-4D03-93F2-FD8B16D8A00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0BF9DB8-2F47-45AD-B5D7-E143DD389D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6B2B04F5-794C-43B3-9BC0-FC9601A59B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CD176089-7A82-4836-8303-99556DA6F08D}"/>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E4921740-90A0-4749-AB1A-BF2F6187A46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A5A78D90-5BAE-491B-9289-C16B06C75A7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96AEC99A-1684-4821-AFAA-C6A212BFED37}"/>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537" name="直線コネクタ 536">
          <a:extLst>
            <a:ext uri="{FF2B5EF4-FFF2-40B4-BE49-F238E27FC236}">
              <a16:creationId xmlns:a16="http://schemas.microsoft.com/office/drawing/2014/main" id="{60E2305B-83C1-4D16-8C17-79947A32F2B5}"/>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FBA6FD23-7EFD-4AD0-A310-4D162E78EC4B}"/>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39" name="フローチャート: 判断 538">
          <a:extLst>
            <a:ext uri="{FF2B5EF4-FFF2-40B4-BE49-F238E27FC236}">
              <a16:creationId xmlns:a16="http://schemas.microsoft.com/office/drawing/2014/main" id="{8FD74F1B-2E0E-4439-AF7B-9FC0E25712F1}"/>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540" name="フローチャート: 判断 539">
          <a:extLst>
            <a:ext uri="{FF2B5EF4-FFF2-40B4-BE49-F238E27FC236}">
              <a16:creationId xmlns:a16="http://schemas.microsoft.com/office/drawing/2014/main" id="{E73E4918-317C-47E8-8F88-957C53A1E80E}"/>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541" name="フローチャート: 判断 540">
          <a:extLst>
            <a:ext uri="{FF2B5EF4-FFF2-40B4-BE49-F238E27FC236}">
              <a16:creationId xmlns:a16="http://schemas.microsoft.com/office/drawing/2014/main" id="{5D571922-7320-49CB-8E95-1C17AAC0228F}"/>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42" name="フローチャート: 判断 541">
          <a:extLst>
            <a:ext uri="{FF2B5EF4-FFF2-40B4-BE49-F238E27FC236}">
              <a16:creationId xmlns:a16="http://schemas.microsoft.com/office/drawing/2014/main" id="{5DCB4A23-2CB7-4555-9E35-4E022243C4BD}"/>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3" name="フローチャート: 判断 542">
          <a:extLst>
            <a:ext uri="{FF2B5EF4-FFF2-40B4-BE49-F238E27FC236}">
              <a16:creationId xmlns:a16="http://schemas.microsoft.com/office/drawing/2014/main" id="{1CF2622F-437A-4997-9AB4-6BA39377BE7E}"/>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B652927-F565-4B13-911D-5B3E9A25DB0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CD47EF2-E4BC-4DE8-BCB9-9BE4F20BC3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05FC2BB-C1FC-4154-A7F9-18E67ADFC3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4C45EC9-EEDE-471F-8F1A-CA41DCAB1E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136A6E0-46E2-4E22-A7C0-3411EC778FB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49" name="楕円 548">
          <a:extLst>
            <a:ext uri="{FF2B5EF4-FFF2-40B4-BE49-F238E27FC236}">
              <a16:creationId xmlns:a16="http://schemas.microsoft.com/office/drawing/2014/main" id="{E6B938F6-2D1C-492F-BB2E-AD340C3DBC4B}"/>
            </a:ext>
          </a:extLst>
        </xdr:cNvPr>
        <xdr:cNvSpPr/>
      </xdr:nvSpPr>
      <xdr:spPr>
        <a:xfrm>
          <a:off x="162687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130464</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B78D25EC-E87E-4793-B2B7-6F37F81CB1EA}"/>
            </a:ext>
          </a:extLst>
        </xdr:cNvPr>
        <xdr:cNvSpPr txBox="1"/>
      </xdr:nvSpPr>
      <xdr:spPr>
        <a:xfrm>
          <a:off x="16357600"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55335</xdr:rowOff>
    </xdr:from>
    <xdr:to>
      <xdr:col>81</xdr:col>
      <xdr:colOff>101600</xdr:colOff>
      <xdr:row>64</xdr:row>
      <xdr:rowOff>156935</xdr:rowOff>
    </xdr:to>
    <xdr:sp macro="" textlink="">
      <xdr:nvSpPr>
        <xdr:cNvPr id="551" name="楕円 550">
          <a:extLst>
            <a:ext uri="{FF2B5EF4-FFF2-40B4-BE49-F238E27FC236}">
              <a16:creationId xmlns:a16="http://schemas.microsoft.com/office/drawing/2014/main" id="{208E3B4C-312F-41DA-91FE-342522D910EB}"/>
            </a:ext>
          </a:extLst>
        </xdr:cNvPr>
        <xdr:cNvSpPr/>
      </xdr:nvSpPr>
      <xdr:spPr>
        <a:xfrm>
          <a:off x="15430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158387</xdr:rowOff>
    </xdr:from>
    <xdr:to>
      <xdr:col>85</xdr:col>
      <xdr:colOff>127000</xdr:colOff>
      <xdr:row>64</xdr:row>
      <xdr:rowOff>106135</xdr:rowOff>
    </xdr:to>
    <xdr:cxnSp macro="">
      <xdr:nvCxnSpPr>
        <xdr:cNvPr id="552" name="直線コネクタ 551">
          <a:extLst>
            <a:ext uri="{FF2B5EF4-FFF2-40B4-BE49-F238E27FC236}">
              <a16:creationId xmlns:a16="http://schemas.microsoft.com/office/drawing/2014/main" id="{ED218242-4FB3-4A04-A504-9791D0F6911F}"/>
            </a:ext>
          </a:extLst>
        </xdr:cNvPr>
        <xdr:cNvCxnSpPr/>
      </xdr:nvCxnSpPr>
      <xdr:spPr>
        <a:xfrm flipV="1">
          <a:off x="15481300" y="10273937"/>
          <a:ext cx="838200" cy="80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30843</xdr:rowOff>
    </xdr:from>
    <xdr:to>
      <xdr:col>76</xdr:col>
      <xdr:colOff>165100</xdr:colOff>
      <xdr:row>64</xdr:row>
      <xdr:rowOff>132443</xdr:rowOff>
    </xdr:to>
    <xdr:sp macro="" textlink="">
      <xdr:nvSpPr>
        <xdr:cNvPr id="553" name="楕円 552">
          <a:extLst>
            <a:ext uri="{FF2B5EF4-FFF2-40B4-BE49-F238E27FC236}">
              <a16:creationId xmlns:a16="http://schemas.microsoft.com/office/drawing/2014/main" id="{3E13655B-6912-4593-AEE1-9F3E5657F63A}"/>
            </a:ext>
          </a:extLst>
        </xdr:cNvPr>
        <xdr:cNvSpPr/>
      </xdr:nvSpPr>
      <xdr:spPr>
        <a:xfrm>
          <a:off x="14541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81643</xdr:rowOff>
    </xdr:from>
    <xdr:to>
      <xdr:col>81</xdr:col>
      <xdr:colOff>50800</xdr:colOff>
      <xdr:row>64</xdr:row>
      <xdr:rowOff>106135</xdr:rowOff>
    </xdr:to>
    <xdr:cxnSp macro="">
      <xdr:nvCxnSpPr>
        <xdr:cNvPr id="554" name="直線コネクタ 553">
          <a:extLst>
            <a:ext uri="{FF2B5EF4-FFF2-40B4-BE49-F238E27FC236}">
              <a16:creationId xmlns:a16="http://schemas.microsoft.com/office/drawing/2014/main" id="{44599794-70F5-451D-907A-D8E996B98245}"/>
            </a:ext>
          </a:extLst>
        </xdr:cNvPr>
        <xdr:cNvCxnSpPr/>
      </xdr:nvCxnSpPr>
      <xdr:spPr>
        <a:xfrm>
          <a:off x="14592300" y="11054443"/>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6350</xdr:rowOff>
    </xdr:from>
    <xdr:to>
      <xdr:col>72</xdr:col>
      <xdr:colOff>38100</xdr:colOff>
      <xdr:row>64</xdr:row>
      <xdr:rowOff>107950</xdr:rowOff>
    </xdr:to>
    <xdr:sp macro="" textlink="">
      <xdr:nvSpPr>
        <xdr:cNvPr id="555" name="楕円 554">
          <a:extLst>
            <a:ext uri="{FF2B5EF4-FFF2-40B4-BE49-F238E27FC236}">
              <a16:creationId xmlns:a16="http://schemas.microsoft.com/office/drawing/2014/main" id="{A2C55F24-9DF7-47AA-822A-B6D5F88D8F65}"/>
            </a:ext>
          </a:extLst>
        </xdr:cNvPr>
        <xdr:cNvSpPr/>
      </xdr:nvSpPr>
      <xdr:spPr>
        <a:xfrm>
          <a:off x="13652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57150</xdr:rowOff>
    </xdr:from>
    <xdr:to>
      <xdr:col>76</xdr:col>
      <xdr:colOff>114300</xdr:colOff>
      <xdr:row>64</xdr:row>
      <xdr:rowOff>81643</xdr:rowOff>
    </xdr:to>
    <xdr:cxnSp macro="">
      <xdr:nvCxnSpPr>
        <xdr:cNvPr id="556" name="直線コネクタ 555">
          <a:extLst>
            <a:ext uri="{FF2B5EF4-FFF2-40B4-BE49-F238E27FC236}">
              <a16:creationId xmlns:a16="http://schemas.microsoft.com/office/drawing/2014/main" id="{91F66117-735F-462A-8677-590ABE3A0E95}"/>
            </a:ext>
          </a:extLst>
        </xdr:cNvPr>
        <xdr:cNvCxnSpPr/>
      </xdr:nvCxnSpPr>
      <xdr:spPr>
        <a:xfrm>
          <a:off x="13703300" y="110299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154940</xdr:rowOff>
    </xdr:from>
    <xdr:to>
      <xdr:col>67</xdr:col>
      <xdr:colOff>101600</xdr:colOff>
      <xdr:row>64</xdr:row>
      <xdr:rowOff>85090</xdr:rowOff>
    </xdr:to>
    <xdr:sp macro="" textlink="">
      <xdr:nvSpPr>
        <xdr:cNvPr id="557" name="楕円 556">
          <a:extLst>
            <a:ext uri="{FF2B5EF4-FFF2-40B4-BE49-F238E27FC236}">
              <a16:creationId xmlns:a16="http://schemas.microsoft.com/office/drawing/2014/main" id="{3B987A3D-A65E-4725-B13F-FB18F20B23A1}"/>
            </a:ext>
          </a:extLst>
        </xdr:cNvPr>
        <xdr:cNvSpPr/>
      </xdr:nvSpPr>
      <xdr:spPr>
        <a:xfrm>
          <a:off x="12763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34290</xdr:rowOff>
    </xdr:from>
    <xdr:to>
      <xdr:col>71</xdr:col>
      <xdr:colOff>177800</xdr:colOff>
      <xdr:row>64</xdr:row>
      <xdr:rowOff>57150</xdr:rowOff>
    </xdr:to>
    <xdr:cxnSp macro="">
      <xdr:nvCxnSpPr>
        <xdr:cNvPr id="558" name="直線コネクタ 557">
          <a:extLst>
            <a:ext uri="{FF2B5EF4-FFF2-40B4-BE49-F238E27FC236}">
              <a16:creationId xmlns:a16="http://schemas.microsoft.com/office/drawing/2014/main" id="{50E077C9-D537-40D4-85DE-8F12B1BD3A17}"/>
            </a:ext>
          </a:extLst>
        </xdr:cNvPr>
        <xdr:cNvCxnSpPr/>
      </xdr:nvCxnSpPr>
      <xdr:spPr>
        <a:xfrm>
          <a:off x="12814300" y="11007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EE469577-B6F2-43CD-A94B-A7ED96124598}"/>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BE97371A-C003-4E2B-A576-D08C788CD7DE}"/>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DC800A28-9D8A-4356-8670-A2CCEABD31E7}"/>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9DE3E22D-09C6-459E-92CE-5E417E099DFA}"/>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148062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B29AED9C-3053-4D15-8AB7-1FA6B1C82CD0}"/>
            </a:ext>
          </a:extLst>
        </xdr:cNvPr>
        <xdr:cNvSpPr txBox="1"/>
      </xdr:nvSpPr>
      <xdr:spPr>
        <a:xfrm>
          <a:off x="152660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123570</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FB6A2385-A67B-4589-B450-B1F08941BB77}"/>
            </a:ext>
          </a:extLst>
        </xdr:cNvPr>
        <xdr:cNvSpPr txBox="1"/>
      </xdr:nvSpPr>
      <xdr:spPr>
        <a:xfrm>
          <a:off x="14389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99077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0E64631F-CAB8-460D-9CC8-CCA1826DB9B2}"/>
            </a:ext>
          </a:extLst>
        </xdr:cNvPr>
        <xdr:cNvSpPr txBox="1"/>
      </xdr:nvSpPr>
      <xdr:spPr>
        <a:xfrm>
          <a:off x="13500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76217</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1B1E7D70-360B-4F32-9C75-52AC7A5F242A}"/>
            </a:ext>
          </a:extLst>
        </xdr:cNvPr>
        <xdr:cNvSpPr txBox="1"/>
      </xdr:nvSpPr>
      <xdr:spPr>
        <a:xfrm>
          <a:off x="12611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2615EADF-4599-45A1-94D4-08ACB9E1CC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E3E0421-DE7E-41C1-814F-A157A863A6C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E3FEC914-5727-4228-ADD1-1429BC88AD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E732BEB5-597D-46B8-9596-C9E21363F2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9FCFF13-5B27-499B-B652-5CBF5FB2B2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A114398-4B69-4993-AC1A-176F4DA007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453DDDF2-91E2-4A9F-A4F7-8880848D1D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69FC136-F6DA-4110-A337-CB89DCAE20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C05D2F7C-E3DF-4C85-BEBF-CFB334C28C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D38422F-3FA5-4D8D-8740-AA6B7359635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518A768C-8003-406D-BC27-64670420636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4F63D530-7E71-4366-AE25-6692C0BB84D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57255D3C-1CFB-4BE1-8A7B-3EA5EF9205A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68F125DD-9389-47FB-9C4C-236489D1BB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F3EE69CD-A30B-4C08-A35E-C348CC4CB6B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600ABE63-33C6-4360-8BE2-EBCFDDACCC2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45EEAF5E-CED7-415F-B67C-769F7862B8E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22AD22ED-377E-4F1D-9B47-BCBAD5D82ED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675F943F-D7BB-40B1-B876-4A62AF1E16B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57AEBF9A-681F-4912-AB4B-F0A76E2B4E9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8885B59A-1BDE-4A03-9877-067CA4ADEB8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8652B55D-7DE3-43F9-9DD3-125B855C6F8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5118DCF-5291-4ED1-B9F1-F43F9A6E1E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C7F6D1B3-4C88-4A83-9D98-8DFC54F6C31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15C9C81A-BE93-4338-849E-F8A4FE7C6C8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592" name="直線コネクタ 591">
          <a:extLst>
            <a:ext uri="{FF2B5EF4-FFF2-40B4-BE49-F238E27FC236}">
              <a16:creationId xmlns:a16="http://schemas.microsoft.com/office/drawing/2014/main" id="{9A913CCC-00FE-4D92-932D-55410CF4D952}"/>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6976BF77-7C21-414A-9FFF-363AF9C29F69}"/>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594" name="直線コネクタ 593">
          <a:extLst>
            <a:ext uri="{FF2B5EF4-FFF2-40B4-BE49-F238E27FC236}">
              <a16:creationId xmlns:a16="http://schemas.microsoft.com/office/drawing/2014/main" id="{1C481641-A04C-427E-969D-84D204956BCE}"/>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D36B30AE-7BF3-434A-91FF-7BAD535E7E11}"/>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596" name="直線コネクタ 595">
          <a:extLst>
            <a:ext uri="{FF2B5EF4-FFF2-40B4-BE49-F238E27FC236}">
              <a16:creationId xmlns:a16="http://schemas.microsoft.com/office/drawing/2014/main" id="{51F91C64-B0F9-4AC2-B74E-A10F5E8A33F8}"/>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8E8A12AA-A47F-452E-8016-70FE8C47AE59}"/>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98" name="フローチャート: 判断 597">
          <a:extLst>
            <a:ext uri="{FF2B5EF4-FFF2-40B4-BE49-F238E27FC236}">
              <a16:creationId xmlns:a16="http://schemas.microsoft.com/office/drawing/2014/main" id="{E2A84A40-F1C5-49FC-AAFF-51F63F48C61C}"/>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99" name="フローチャート: 判断 598">
          <a:extLst>
            <a:ext uri="{FF2B5EF4-FFF2-40B4-BE49-F238E27FC236}">
              <a16:creationId xmlns:a16="http://schemas.microsoft.com/office/drawing/2014/main" id="{62956627-852E-4C9E-8FCE-1B1024103CFC}"/>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600" name="フローチャート: 判断 599">
          <a:extLst>
            <a:ext uri="{FF2B5EF4-FFF2-40B4-BE49-F238E27FC236}">
              <a16:creationId xmlns:a16="http://schemas.microsoft.com/office/drawing/2014/main" id="{68C93CA1-9786-4E3B-83C2-584B48BEFF62}"/>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601" name="フローチャート: 判断 600">
          <a:extLst>
            <a:ext uri="{FF2B5EF4-FFF2-40B4-BE49-F238E27FC236}">
              <a16:creationId xmlns:a16="http://schemas.microsoft.com/office/drawing/2014/main" id="{4E5C0F07-4CDE-4725-86F1-93AFC210D2D7}"/>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602" name="フローチャート: 判断 601">
          <a:extLst>
            <a:ext uri="{FF2B5EF4-FFF2-40B4-BE49-F238E27FC236}">
              <a16:creationId xmlns:a16="http://schemas.microsoft.com/office/drawing/2014/main" id="{9F3D55B8-A490-4372-A0E9-7DD2B583683B}"/>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B022768-679B-4260-8B1A-0676B80688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B325F91-BA31-4705-9890-116AA7E82B0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C2A9668-180F-4E3B-9EA3-EFC8F1922C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33F04D5-FB7A-4713-810F-449D575276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63B41C1-1EAC-4D99-BFBB-B230421E7F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608" name="楕円 607">
          <a:extLst>
            <a:ext uri="{FF2B5EF4-FFF2-40B4-BE49-F238E27FC236}">
              <a16:creationId xmlns:a16="http://schemas.microsoft.com/office/drawing/2014/main" id="{9CC9CBA0-2D65-47EE-B722-F358664956EA}"/>
            </a:ext>
          </a:extLst>
        </xdr:cNvPr>
        <xdr:cNvSpPr/>
      </xdr:nvSpPr>
      <xdr:spPr>
        <a:xfrm>
          <a:off x="22110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136633</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2B72F7D2-A710-4BC4-AED5-F011D647682F}"/>
            </a:ext>
          </a:extLst>
        </xdr:cNvPr>
        <xdr:cNvSpPr txBox="1"/>
      </xdr:nvSpPr>
      <xdr:spPr>
        <a:xfrm>
          <a:off x="22199600" y="1076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610" name="楕円 609">
          <a:extLst>
            <a:ext uri="{FF2B5EF4-FFF2-40B4-BE49-F238E27FC236}">
              <a16:creationId xmlns:a16="http://schemas.microsoft.com/office/drawing/2014/main" id="{2D141470-CC4B-4679-808D-0BB32DD1FA5F}"/>
            </a:ext>
          </a:extLst>
        </xdr:cNvPr>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37556</xdr:rowOff>
    </xdr:from>
    <xdr:to>
      <xdr:col>116</xdr:col>
      <xdr:colOff>63500</xdr:colOff>
      <xdr:row>63</xdr:row>
      <xdr:rowOff>40822</xdr:rowOff>
    </xdr:to>
    <xdr:cxnSp macro="">
      <xdr:nvCxnSpPr>
        <xdr:cNvPr id="611" name="直線コネクタ 610">
          <a:extLst>
            <a:ext uri="{FF2B5EF4-FFF2-40B4-BE49-F238E27FC236}">
              <a16:creationId xmlns:a16="http://schemas.microsoft.com/office/drawing/2014/main" id="{161528C0-69A9-4E8F-9DC8-042A77CF2C92}"/>
            </a:ext>
          </a:extLst>
        </xdr:cNvPr>
        <xdr:cNvCxnSpPr/>
      </xdr:nvCxnSpPr>
      <xdr:spPr>
        <a:xfrm flipV="1">
          <a:off x="21323300" y="108389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164737</xdr:rowOff>
    </xdr:from>
    <xdr:to>
      <xdr:col>107</xdr:col>
      <xdr:colOff>101600</xdr:colOff>
      <xdr:row>63</xdr:row>
      <xdr:rowOff>94887</xdr:rowOff>
    </xdr:to>
    <xdr:sp macro="" textlink="">
      <xdr:nvSpPr>
        <xdr:cNvPr id="612" name="楕円 611">
          <a:extLst>
            <a:ext uri="{FF2B5EF4-FFF2-40B4-BE49-F238E27FC236}">
              <a16:creationId xmlns:a16="http://schemas.microsoft.com/office/drawing/2014/main" id="{B2AD4277-8F6A-46D7-89E8-307496B41522}"/>
            </a:ext>
          </a:extLst>
        </xdr:cNvPr>
        <xdr:cNvSpPr/>
      </xdr:nvSpPr>
      <xdr:spPr>
        <a:xfrm>
          <a:off x="20383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44087</xdr:rowOff>
    </xdr:to>
    <xdr:cxnSp macro="">
      <xdr:nvCxnSpPr>
        <xdr:cNvPr id="613" name="直線コネクタ 612">
          <a:extLst>
            <a:ext uri="{FF2B5EF4-FFF2-40B4-BE49-F238E27FC236}">
              <a16:creationId xmlns:a16="http://schemas.microsoft.com/office/drawing/2014/main" id="{5DBAA4B2-451C-4CDB-9A4A-69131E3790AC}"/>
            </a:ext>
          </a:extLst>
        </xdr:cNvPr>
        <xdr:cNvCxnSpPr/>
      </xdr:nvCxnSpPr>
      <xdr:spPr>
        <a:xfrm flipV="1">
          <a:off x="20434300" y="1084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168003</xdr:rowOff>
    </xdr:from>
    <xdr:to>
      <xdr:col>102</xdr:col>
      <xdr:colOff>165100</xdr:colOff>
      <xdr:row>63</xdr:row>
      <xdr:rowOff>98153</xdr:rowOff>
    </xdr:to>
    <xdr:sp macro="" textlink="">
      <xdr:nvSpPr>
        <xdr:cNvPr id="614" name="楕円 613">
          <a:extLst>
            <a:ext uri="{FF2B5EF4-FFF2-40B4-BE49-F238E27FC236}">
              <a16:creationId xmlns:a16="http://schemas.microsoft.com/office/drawing/2014/main" id="{67664677-E047-44BE-93E8-259F74D91864}"/>
            </a:ext>
          </a:extLst>
        </xdr:cNvPr>
        <xdr:cNvSpPr/>
      </xdr:nvSpPr>
      <xdr:spPr>
        <a:xfrm>
          <a:off x="19494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44087</xdr:rowOff>
    </xdr:from>
    <xdr:to>
      <xdr:col>107</xdr:col>
      <xdr:colOff>50800</xdr:colOff>
      <xdr:row>63</xdr:row>
      <xdr:rowOff>47353</xdr:rowOff>
    </xdr:to>
    <xdr:cxnSp macro="">
      <xdr:nvCxnSpPr>
        <xdr:cNvPr id="615" name="直線コネクタ 614">
          <a:extLst>
            <a:ext uri="{FF2B5EF4-FFF2-40B4-BE49-F238E27FC236}">
              <a16:creationId xmlns:a16="http://schemas.microsoft.com/office/drawing/2014/main" id="{E3681AAD-0B12-48E6-A70F-901A92212536}"/>
            </a:ext>
          </a:extLst>
        </xdr:cNvPr>
        <xdr:cNvCxnSpPr/>
      </xdr:nvCxnSpPr>
      <xdr:spPr>
        <a:xfrm flipV="1">
          <a:off x="19545300" y="108454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171269</xdr:rowOff>
    </xdr:from>
    <xdr:to>
      <xdr:col>98</xdr:col>
      <xdr:colOff>38100</xdr:colOff>
      <xdr:row>63</xdr:row>
      <xdr:rowOff>101419</xdr:rowOff>
    </xdr:to>
    <xdr:sp macro="" textlink="">
      <xdr:nvSpPr>
        <xdr:cNvPr id="616" name="楕円 615">
          <a:extLst>
            <a:ext uri="{FF2B5EF4-FFF2-40B4-BE49-F238E27FC236}">
              <a16:creationId xmlns:a16="http://schemas.microsoft.com/office/drawing/2014/main" id="{4BB57136-EB97-4D08-950F-18C4D6F9287B}"/>
            </a:ext>
          </a:extLst>
        </xdr:cNvPr>
        <xdr:cNvSpPr/>
      </xdr:nvSpPr>
      <xdr:spPr>
        <a:xfrm>
          <a:off x="18605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47353</xdr:rowOff>
    </xdr:from>
    <xdr:to>
      <xdr:col>102</xdr:col>
      <xdr:colOff>114300</xdr:colOff>
      <xdr:row>63</xdr:row>
      <xdr:rowOff>50619</xdr:rowOff>
    </xdr:to>
    <xdr:cxnSp macro="">
      <xdr:nvCxnSpPr>
        <xdr:cNvPr id="617" name="直線コネクタ 616">
          <a:extLst>
            <a:ext uri="{FF2B5EF4-FFF2-40B4-BE49-F238E27FC236}">
              <a16:creationId xmlns:a16="http://schemas.microsoft.com/office/drawing/2014/main" id="{E0A977D8-3909-486A-A302-F44790B695A9}"/>
            </a:ext>
          </a:extLst>
        </xdr:cNvPr>
        <xdr:cNvCxnSpPr/>
      </xdr:nvCxnSpPr>
      <xdr:spPr>
        <a:xfrm flipV="1">
          <a:off x="18656300" y="1084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18" name="n_1aveValue【保健センター・保健所】&#10;一人当たり面積">
          <a:extLst>
            <a:ext uri="{FF2B5EF4-FFF2-40B4-BE49-F238E27FC236}">
              <a16:creationId xmlns:a16="http://schemas.microsoft.com/office/drawing/2014/main" id="{9B21936A-DED4-4EC9-A4C6-6FE6CDDA603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619" name="n_2aveValue【保健センター・保健所】&#10;一人当たり面積">
          <a:extLst>
            <a:ext uri="{FF2B5EF4-FFF2-40B4-BE49-F238E27FC236}">
              <a16:creationId xmlns:a16="http://schemas.microsoft.com/office/drawing/2014/main" id="{C0812C40-D2D1-4700-8F15-3EBFCCA96DB1}"/>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620" name="n_3aveValue【保健センター・保健所】&#10;一人当たり面積">
          <a:extLst>
            <a:ext uri="{FF2B5EF4-FFF2-40B4-BE49-F238E27FC236}">
              <a16:creationId xmlns:a16="http://schemas.microsoft.com/office/drawing/2014/main" id="{BC41E4F2-C5AB-4C1A-A504-D6ADBB004324}"/>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621" name="n_4aveValue【保健センター・保健所】&#10;一人当たり面積">
          <a:extLst>
            <a:ext uri="{FF2B5EF4-FFF2-40B4-BE49-F238E27FC236}">
              <a16:creationId xmlns:a16="http://schemas.microsoft.com/office/drawing/2014/main" id="{9417F217-EF2D-4B78-866D-552614334009}"/>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622" name="n_1mainValue【保健センター・保健所】&#10;一人当たり面積">
          <a:extLst>
            <a:ext uri="{FF2B5EF4-FFF2-40B4-BE49-F238E27FC236}">
              <a16:creationId xmlns:a16="http://schemas.microsoft.com/office/drawing/2014/main" id="{6F4B93D7-3449-42DC-AAB1-C62A2957F48B}"/>
            </a:ext>
          </a:extLst>
        </xdr:cNvPr>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86014</xdr:rowOff>
    </xdr:from>
    <xdr:ext cx="469744" cy="259045"/>
    <xdr:sp macro="" textlink="">
      <xdr:nvSpPr>
        <xdr:cNvPr id="623" name="n_2mainValue【保健センター・保健所】&#10;一人当たり面積">
          <a:extLst>
            <a:ext uri="{FF2B5EF4-FFF2-40B4-BE49-F238E27FC236}">
              <a16:creationId xmlns:a16="http://schemas.microsoft.com/office/drawing/2014/main" id="{C3FC0B15-2BFE-4A38-A59A-60813776181B}"/>
            </a:ext>
          </a:extLst>
        </xdr:cNvPr>
        <xdr:cNvSpPr txBox="1"/>
      </xdr:nvSpPr>
      <xdr:spPr>
        <a:xfrm>
          <a:off x="20199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89280</xdr:rowOff>
    </xdr:from>
    <xdr:ext cx="469744" cy="259045"/>
    <xdr:sp macro="" textlink="">
      <xdr:nvSpPr>
        <xdr:cNvPr id="624" name="n_3mainValue【保健センター・保健所】&#10;一人当たり面積">
          <a:extLst>
            <a:ext uri="{FF2B5EF4-FFF2-40B4-BE49-F238E27FC236}">
              <a16:creationId xmlns:a16="http://schemas.microsoft.com/office/drawing/2014/main" id="{C9ADFCA8-16D3-4F71-B8D2-D70960864935}"/>
            </a:ext>
          </a:extLst>
        </xdr:cNvPr>
        <xdr:cNvSpPr txBox="1"/>
      </xdr:nvSpPr>
      <xdr:spPr>
        <a:xfrm>
          <a:off x="19310427" y="108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92546</xdr:rowOff>
    </xdr:from>
    <xdr:ext cx="469744" cy="259045"/>
    <xdr:sp macro="" textlink="">
      <xdr:nvSpPr>
        <xdr:cNvPr id="625" name="n_4mainValue【保健センター・保健所】&#10;一人当たり面積">
          <a:extLst>
            <a:ext uri="{FF2B5EF4-FFF2-40B4-BE49-F238E27FC236}">
              <a16:creationId xmlns:a16="http://schemas.microsoft.com/office/drawing/2014/main" id="{0052D455-8E24-40FD-8CE6-D8EE8F0EEF7F}"/>
            </a:ext>
          </a:extLst>
        </xdr:cNvPr>
        <xdr:cNvSpPr txBox="1"/>
      </xdr:nvSpPr>
      <xdr:spPr>
        <a:xfrm>
          <a:off x="18421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7477DA5-77AC-4E02-BDD1-CFB0F08F86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992DFD38-01A2-4B65-8C59-A89A9CBDFC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465518F-2B46-41B7-9905-B7F5749B79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4B4F5E3D-07ED-4748-AC9F-6507AA60E2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75B03043-9E6C-4962-B4F7-E8CC3958FA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CAF5388-AC47-432D-83FE-6358165A2C8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FC7ED75-F049-4886-B747-3FCB7D06A9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D1F51B6-36BE-436F-97B4-F9DFF144C9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3E769AFF-8758-4D89-9677-DA37CE2DD1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F36A2FFD-0FE3-4B44-845B-67BD655D0B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EED4C78C-5BA0-4283-BDC2-075AFEE0AE1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880B7D7C-2BF3-420C-AD8B-F5827B1847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FAFEB659-16F9-46F3-AEE8-AC7DD1606A5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6F3A3B29-6193-4B2A-9921-BF306B0150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61E854E-1048-4331-A222-1009BDB12A0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110CB3FF-3D76-463D-9F90-136F0068676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D85FC35D-FD56-44DC-95CB-1B32FC339EC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5D4C1BA1-B284-43F2-8EA7-F30D7159428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9CF6A90-E20B-40D9-AA5B-4EA7F4D5DD7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7A886C34-A1FF-47C7-863B-2A949F00AC4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5658CBB-2B72-4703-AC5B-5D8CEAF53C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12028B83-A2C1-4A82-AC5C-69AC7916AC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DA8D92F-4037-4070-9C17-E4FB8FD816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AB85DE8-C8E5-435F-8751-92DB466D65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EFCAD735-292F-47D5-AAE8-78C9E0CE31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51" name="直線コネクタ 650">
          <a:extLst>
            <a:ext uri="{FF2B5EF4-FFF2-40B4-BE49-F238E27FC236}">
              <a16:creationId xmlns:a16="http://schemas.microsoft.com/office/drawing/2014/main" id="{BC0BF73B-6BDF-4D25-AE20-2449F4C0F252}"/>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2F1C3FCF-B11B-4816-B074-C8881681037E}"/>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3" name="直線コネクタ 652">
          <a:extLst>
            <a:ext uri="{FF2B5EF4-FFF2-40B4-BE49-F238E27FC236}">
              <a16:creationId xmlns:a16="http://schemas.microsoft.com/office/drawing/2014/main" id="{21520172-9823-4AA7-8814-C28EF28EA386}"/>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4" name="【消防施設】&#10;有形固定資産減価償却率最大値テキスト">
          <a:extLst>
            <a:ext uri="{FF2B5EF4-FFF2-40B4-BE49-F238E27FC236}">
              <a16:creationId xmlns:a16="http://schemas.microsoft.com/office/drawing/2014/main" id="{C4EE57A7-D716-4F54-8046-87E5E1BA4482}"/>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5" name="直線コネクタ 654">
          <a:extLst>
            <a:ext uri="{FF2B5EF4-FFF2-40B4-BE49-F238E27FC236}">
              <a16:creationId xmlns:a16="http://schemas.microsoft.com/office/drawing/2014/main" id="{A02BC936-4544-4B66-A3A9-0A7A3F6DFED4}"/>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E48753B5-0DE1-49B7-ABA6-C752B885AA2E}"/>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7" name="フローチャート: 判断 656">
          <a:extLst>
            <a:ext uri="{FF2B5EF4-FFF2-40B4-BE49-F238E27FC236}">
              <a16:creationId xmlns:a16="http://schemas.microsoft.com/office/drawing/2014/main" id="{1096D4A5-4CED-46CA-BCD1-6D37B2931802}"/>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8" name="フローチャート: 判断 657">
          <a:extLst>
            <a:ext uri="{FF2B5EF4-FFF2-40B4-BE49-F238E27FC236}">
              <a16:creationId xmlns:a16="http://schemas.microsoft.com/office/drawing/2014/main" id="{93EDBC0D-3EC8-4865-923F-F19379F92D92}"/>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9" name="フローチャート: 判断 658">
          <a:extLst>
            <a:ext uri="{FF2B5EF4-FFF2-40B4-BE49-F238E27FC236}">
              <a16:creationId xmlns:a16="http://schemas.microsoft.com/office/drawing/2014/main" id="{A6F68B3A-BEF2-4742-A859-CC8D6EC058F3}"/>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60" name="フローチャート: 判断 659">
          <a:extLst>
            <a:ext uri="{FF2B5EF4-FFF2-40B4-BE49-F238E27FC236}">
              <a16:creationId xmlns:a16="http://schemas.microsoft.com/office/drawing/2014/main" id="{447AB36D-1788-4B09-AA78-ABECAA3D46E9}"/>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61" name="フローチャート: 判断 660">
          <a:extLst>
            <a:ext uri="{FF2B5EF4-FFF2-40B4-BE49-F238E27FC236}">
              <a16:creationId xmlns:a16="http://schemas.microsoft.com/office/drawing/2014/main" id="{D84515B4-2C19-4E95-AAA3-0D44EB84A6BC}"/>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49EF639-DC21-4B95-BF48-A435C94A61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17FE928-6C9E-4B1B-ABA0-A137D4E3FC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FA565AF-42C1-4D80-8819-863223D75E6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002D3C2-F8B4-48DC-A0A6-8546A640F1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94EDE2A-D822-458A-A342-07719F0959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7" name="楕円 666">
          <a:extLst>
            <a:ext uri="{FF2B5EF4-FFF2-40B4-BE49-F238E27FC236}">
              <a16:creationId xmlns:a16="http://schemas.microsoft.com/office/drawing/2014/main" id="{937BA5F5-9962-4238-9801-81355FD99063}"/>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8569612E-39A5-48C5-A8D6-8A9908D1B8F7}"/>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3629</xdr:rowOff>
    </xdr:from>
    <xdr:to>
      <xdr:col>81</xdr:col>
      <xdr:colOff>101600</xdr:colOff>
      <xdr:row>81</xdr:row>
      <xdr:rowOff>105229</xdr:rowOff>
    </xdr:to>
    <xdr:sp macro="" textlink="">
      <xdr:nvSpPr>
        <xdr:cNvPr id="669" name="楕円 668">
          <a:extLst>
            <a:ext uri="{FF2B5EF4-FFF2-40B4-BE49-F238E27FC236}">
              <a16:creationId xmlns:a16="http://schemas.microsoft.com/office/drawing/2014/main" id="{984E1AE6-6F69-4A52-83B2-B678E0E32557}"/>
            </a:ext>
          </a:extLst>
        </xdr:cNvPr>
        <xdr:cNvSpPr/>
      </xdr:nvSpPr>
      <xdr:spPr>
        <a:xfrm>
          <a:off x="15430500" y="1389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54429</xdr:rowOff>
    </xdr:from>
    <xdr:to>
      <xdr:col>85</xdr:col>
      <xdr:colOff>127000</xdr:colOff>
      <xdr:row>81</xdr:row>
      <xdr:rowOff>83820</xdr:rowOff>
    </xdr:to>
    <xdr:cxnSp macro="">
      <xdr:nvCxnSpPr>
        <xdr:cNvPr id="670" name="直線コネクタ 669">
          <a:extLst>
            <a:ext uri="{FF2B5EF4-FFF2-40B4-BE49-F238E27FC236}">
              <a16:creationId xmlns:a16="http://schemas.microsoft.com/office/drawing/2014/main" id="{A343CF65-FBC1-42DC-B958-B2546A23025C}"/>
            </a:ext>
          </a:extLst>
        </xdr:cNvPr>
        <xdr:cNvCxnSpPr/>
      </xdr:nvCxnSpPr>
      <xdr:spPr>
        <a:xfrm>
          <a:off x="15481300" y="139418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671" name="楕円 670">
          <a:extLst>
            <a:ext uri="{FF2B5EF4-FFF2-40B4-BE49-F238E27FC236}">
              <a16:creationId xmlns:a16="http://schemas.microsoft.com/office/drawing/2014/main" id="{E57DD8DD-344D-4056-AE69-279CC8B9DD89}"/>
            </a:ext>
          </a:extLst>
        </xdr:cNvPr>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31569</xdr:rowOff>
    </xdr:from>
    <xdr:to>
      <xdr:col>81</xdr:col>
      <xdr:colOff>50800</xdr:colOff>
      <xdr:row>81</xdr:row>
      <xdr:rowOff>54429</xdr:rowOff>
    </xdr:to>
    <xdr:cxnSp macro="">
      <xdr:nvCxnSpPr>
        <xdr:cNvPr id="672" name="直線コネクタ 671">
          <a:extLst>
            <a:ext uri="{FF2B5EF4-FFF2-40B4-BE49-F238E27FC236}">
              <a16:creationId xmlns:a16="http://schemas.microsoft.com/office/drawing/2014/main" id="{8D76A3F6-7C5A-44BE-A9DD-B991754A6D41}"/>
            </a:ext>
          </a:extLst>
        </xdr:cNvPr>
        <xdr:cNvCxnSpPr/>
      </xdr:nvCxnSpPr>
      <xdr:spPr>
        <a:xfrm>
          <a:off x="14592300" y="139190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90170</xdr:rowOff>
    </xdr:from>
    <xdr:to>
      <xdr:col>72</xdr:col>
      <xdr:colOff>38100</xdr:colOff>
      <xdr:row>81</xdr:row>
      <xdr:rowOff>20320</xdr:rowOff>
    </xdr:to>
    <xdr:sp macro="" textlink="">
      <xdr:nvSpPr>
        <xdr:cNvPr id="673" name="楕円 672">
          <a:extLst>
            <a:ext uri="{FF2B5EF4-FFF2-40B4-BE49-F238E27FC236}">
              <a16:creationId xmlns:a16="http://schemas.microsoft.com/office/drawing/2014/main" id="{A2E4E326-AD0E-4B4E-BFFD-B0A76FF6FEFC}"/>
            </a:ext>
          </a:extLst>
        </xdr:cNvPr>
        <xdr:cNvSpPr/>
      </xdr:nvSpPr>
      <xdr:spPr>
        <a:xfrm>
          <a:off x="13652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140970</xdr:rowOff>
    </xdr:from>
    <xdr:to>
      <xdr:col>76</xdr:col>
      <xdr:colOff>114300</xdr:colOff>
      <xdr:row>81</xdr:row>
      <xdr:rowOff>31569</xdr:rowOff>
    </xdr:to>
    <xdr:cxnSp macro="">
      <xdr:nvCxnSpPr>
        <xdr:cNvPr id="674" name="直線コネクタ 673">
          <a:extLst>
            <a:ext uri="{FF2B5EF4-FFF2-40B4-BE49-F238E27FC236}">
              <a16:creationId xmlns:a16="http://schemas.microsoft.com/office/drawing/2014/main" id="{C013D805-746C-4FFF-9377-EB8AFCF64F63}"/>
            </a:ext>
          </a:extLst>
        </xdr:cNvPr>
        <xdr:cNvCxnSpPr/>
      </xdr:nvCxnSpPr>
      <xdr:spPr>
        <a:xfrm>
          <a:off x="13703300" y="138569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82006</xdr:rowOff>
    </xdr:from>
    <xdr:to>
      <xdr:col>67</xdr:col>
      <xdr:colOff>101600</xdr:colOff>
      <xdr:row>81</xdr:row>
      <xdr:rowOff>12156</xdr:rowOff>
    </xdr:to>
    <xdr:sp macro="" textlink="">
      <xdr:nvSpPr>
        <xdr:cNvPr id="675" name="楕円 674">
          <a:extLst>
            <a:ext uri="{FF2B5EF4-FFF2-40B4-BE49-F238E27FC236}">
              <a16:creationId xmlns:a16="http://schemas.microsoft.com/office/drawing/2014/main" id="{8539ACB0-EB6A-4504-875F-C7E833248E3D}"/>
            </a:ext>
          </a:extLst>
        </xdr:cNvPr>
        <xdr:cNvSpPr/>
      </xdr:nvSpPr>
      <xdr:spPr>
        <a:xfrm>
          <a:off x="12763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132806</xdr:rowOff>
    </xdr:from>
    <xdr:to>
      <xdr:col>71</xdr:col>
      <xdr:colOff>177800</xdr:colOff>
      <xdr:row>80</xdr:row>
      <xdr:rowOff>140970</xdr:rowOff>
    </xdr:to>
    <xdr:cxnSp macro="">
      <xdr:nvCxnSpPr>
        <xdr:cNvPr id="676" name="直線コネクタ 675">
          <a:extLst>
            <a:ext uri="{FF2B5EF4-FFF2-40B4-BE49-F238E27FC236}">
              <a16:creationId xmlns:a16="http://schemas.microsoft.com/office/drawing/2014/main" id="{70397251-575F-4E14-A8B0-A34848122294}"/>
            </a:ext>
          </a:extLst>
        </xdr:cNvPr>
        <xdr:cNvCxnSpPr/>
      </xdr:nvCxnSpPr>
      <xdr:spPr>
        <a:xfrm>
          <a:off x="12814300" y="138488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7" name="n_1aveValue【消防施設】&#10;有形固定資産減価償却率">
          <a:extLst>
            <a:ext uri="{FF2B5EF4-FFF2-40B4-BE49-F238E27FC236}">
              <a16:creationId xmlns:a16="http://schemas.microsoft.com/office/drawing/2014/main" id="{DF581A50-8541-4740-A9BD-BAC745045B93}"/>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8" name="n_2aveValue【消防施設】&#10;有形固定資産減価償却率">
          <a:extLst>
            <a:ext uri="{FF2B5EF4-FFF2-40B4-BE49-F238E27FC236}">
              <a16:creationId xmlns:a16="http://schemas.microsoft.com/office/drawing/2014/main" id="{1494642B-51C8-4A38-B197-0ADFEF61D37F}"/>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9" name="n_3aveValue【消防施設】&#10;有形固定資産減価償却率">
          <a:extLst>
            <a:ext uri="{FF2B5EF4-FFF2-40B4-BE49-F238E27FC236}">
              <a16:creationId xmlns:a16="http://schemas.microsoft.com/office/drawing/2014/main" id="{57BF5653-79E0-402B-9D46-18A1BB83E9C4}"/>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80" name="n_4aveValue【消防施設】&#10;有形固定資産減価償却率">
          <a:extLst>
            <a:ext uri="{FF2B5EF4-FFF2-40B4-BE49-F238E27FC236}">
              <a16:creationId xmlns:a16="http://schemas.microsoft.com/office/drawing/2014/main" id="{34995832-9CF1-4ABA-BDCC-AE4C0BBE1BAF}"/>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121756</xdr:rowOff>
    </xdr:from>
    <xdr:ext cx="405111" cy="259045"/>
    <xdr:sp macro="" textlink="">
      <xdr:nvSpPr>
        <xdr:cNvPr id="681" name="n_1mainValue【消防施設】&#10;有形固定資産減価償却率">
          <a:extLst>
            <a:ext uri="{FF2B5EF4-FFF2-40B4-BE49-F238E27FC236}">
              <a16:creationId xmlns:a16="http://schemas.microsoft.com/office/drawing/2014/main" id="{0182FE6F-B7F7-4457-9056-1F8A3F020E74}"/>
            </a:ext>
          </a:extLst>
        </xdr:cNvPr>
        <xdr:cNvSpPr txBox="1"/>
      </xdr:nvSpPr>
      <xdr:spPr>
        <a:xfrm>
          <a:off x="152660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98896</xdr:rowOff>
    </xdr:from>
    <xdr:ext cx="405111" cy="259045"/>
    <xdr:sp macro="" textlink="">
      <xdr:nvSpPr>
        <xdr:cNvPr id="682" name="n_2mainValue【消防施設】&#10;有形固定資産減価償却率">
          <a:extLst>
            <a:ext uri="{FF2B5EF4-FFF2-40B4-BE49-F238E27FC236}">
              <a16:creationId xmlns:a16="http://schemas.microsoft.com/office/drawing/2014/main" id="{2F8F1234-564F-4539-B2D0-E9DFA22268A3}"/>
            </a:ext>
          </a:extLst>
        </xdr:cNvPr>
        <xdr:cNvSpPr txBox="1"/>
      </xdr:nvSpPr>
      <xdr:spPr>
        <a:xfrm>
          <a:off x="14389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36847</xdr:rowOff>
    </xdr:from>
    <xdr:ext cx="405111" cy="259045"/>
    <xdr:sp macro="" textlink="">
      <xdr:nvSpPr>
        <xdr:cNvPr id="683" name="n_3mainValue【消防施設】&#10;有形固定資産減価償却率">
          <a:extLst>
            <a:ext uri="{FF2B5EF4-FFF2-40B4-BE49-F238E27FC236}">
              <a16:creationId xmlns:a16="http://schemas.microsoft.com/office/drawing/2014/main" id="{EB954C7C-F623-4EB6-A07B-52A932FC1B5F}"/>
            </a:ext>
          </a:extLst>
        </xdr:cNvPr>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28683</xdr:rowOff>
    </xdr:from>
    <xdr:ext cx="405111" cy="259045"/>
    <xdr:sp macro="" textlink="">
      <xdr:nvSpPr>
        <xdr:cNvPr id="684" name="n_4mainValue【消防施設】&#10;有形固定資産減価償却率">
          <a:extLst>
            <a:ext uri="{FF2B5EF4-FFF2-40B4-BE49-F238E27FC236}">
              <a16:creationId xmlns:a16="http://schemas.microsoft.com/office/drawing/2014/main" id="{AF406C0C-CB9F-448D-B527-9621F0F486F4}"/>
            </a:ext>
          </a:extLst>
        </xdr:cNvPr>
        <xdr:cNvSpPr txBox="1"/>
      </xdr:nvSpPr>
      <xdr:spPr>
        <a:xfrm>
          <a:off x="12611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76E75311-A809-4296-8DAF-7C073C7338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6A29E9D8-11ED-4AA4-99CD-E7C2231040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AE5502E-ADB2-41C3-B333-784ADC4D02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8969941-17C1-4E59-A922-5183CA2F7D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CB1E03D5-2BA8-478B-872D-7B3551C19C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FEF3293-585D-418F-A214-46EBE911F9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DB50446B-7004-4708-8DB8-74C0989CCA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456C4CE3-340A-455C-B8E4-9D98FDBA0E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A50AB6E1-10DE-4C54-8642-14E08FF5C3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7543745-6684-4596-8157-FE501F85D9A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66C5C543-8796-423C-9290-91717490C98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AB36525B-85E7-4F68-AB84-469F4060CB6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649BF7BE-AF22-45D7-8B2C-1258B9B5BC3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A5D65202-6FB6-4B6F-B7E2-B0ADF6CC711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3A6FD49-0B6C-4DE5-918E-5C6EC620395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F4B65254-FCC8-454F-BE70-79EA433B45A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CBE30FF-B9C3-4B35-A8CF-4FA224623E8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C525DFFB-E555-4FFD-9548-D8D1DDDF8E4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70716B68-4085-4220-ABF9-276E3E2B443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746B4DF-030B-428D-A083-C7CCED4FF6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B268DE4F-CA11-4C31-8AFB-52591130816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6" name="直線コネクタ 705">
          <a:extLst>
            <a:ext uri="{FF2B5EF4-FFF2-40B4-BE49-F238E27FC236}">
              <a16:creationId xmlns:a16="http://schemas.microsoft.com/office/drawing/2014/main" id="{97BAC365-0902-4DFA-BE27-05F4F86C9461}"/>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7" name="【消防施設】&#10;一人当たり面積最小値テキスト">
          <a:extLst>
            <a:ext uri="{FF2B5EF4-FFF2-40B4-BE49-F238E27FC236}">
              <a16:creationId xmlns:a16="http://schemas.microsoft.com/office/drawing/2014/main" id="{765B89EF-06F6-4CDB-8491-13A6DF23F7CC}"/>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8" name="直線コネクタ 707">
          <a:extLst>
            <a:ext uri="{FF2B5EF4-FFF2-40B4-BE49-F238E27FC236}">
              <a16:creationId xmlns:a16="http://schemas.microsoft.com/office/drawing/2014/main" id="{95A9618C-FE4F-44AE-920C-23CA34BC6D7F}"/>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9" name="【消防施設】&#10;一人当たり面積最大値テキスト">
          <a:extLst>
            <a:ext uri="{FF2B5EF4-FFF2-40B4-BE49-F238E27FC236}">
              <a16:creationId xmlns:a16="http://schemas.microsoft.com/office/drawing/2014/main" id="{8DC0505B-4B27-45F7-9AC3-07F4E32003ED}"/>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10" name="直線コネクタ 709">
          <a:extLst>
            <a:ext uri="{FF2B5EF4-FFF2-40B4-BE49-F238E27FC236}">
              <a16:creationId xmlns:a16="http://schemas.microsoft.com/office/drawing/2014/main" id="{78E35C87-179D-4A14-87D1-3173C2AD6C1B}"/>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11" name="【消防施設】&#10;一人当たり面積平均値テキスト">
          <a:extLst>
            <a:ext uri="{FF2B5EF4-FFF2-40B4-BE49-F238E27FC236}">
              <a16:creationId xmlns:a16="http://schemas.microsoft.com/office/drawing/2014/main" id="{088B01B6-7ECD-4421-A630-8599E1FD7A35}"/>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12" name="フローチャート: 判断 711">
          <a:extLst>
            <a:ext uri="{FF2B5EF4-FFF2-40B4-BE49-F238E27FC236}">
              <a16:creationId xmlns:a16="http://schemas.microsoft.com/office/drawing/2014/main" id="{9B348AFF-3D06-4362-9BB7-AB71CB8AF636}"/>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3" name="フローチャート: 判断 712">
          <a:extLst>
            <a:ext uri="{FF2B5EF4-FFF2-40B4-BE49-F238E27FC236}">
              <a16:creationId xmlns:a16="http://schemas.microsoft.com/office/drawing/2014/main" id="{1EF4D1FF-4218-4B44-858D-6104E81B37C9}"/>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4" name="フローチャート: 判断 713">
          <a:extLst>
            <a:ext uri="{FF2B5EF4-FFF2-40B4-BE49-F238E27FC236}">
              <a16:creationId xmlns:a16="http://schemas.microsoft.com/office/drawing/2014/main" id="{22FC5AB0-8E74-4D40-A70D-23EA993B0E13}"/>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5" name="フローチャート: 判断 714">
          <a:extLst>
            <a:ext uri="{FF2B5EF4-FFF2-40B4-BE49-F238E27FC236}">
              <a16:creationId xmlns:a16="http://schemas.microsoft.com/office/drawing/2014/main" id="{4CF24CE8-9AF6-45DE-9C47-E1B3FD70CD92}"/>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6" name="フローチャート: 判断 715">
          <a:extLst>
            <a:ext uri="{FF2B5EF4-FFF2-40B4-BE49-F238E27FC236}">
              <a16:creationId xmlns:a16="http://schemas.microsoft.com/office/drawing/2014/main" id="{0A85B8BF-B9C0-4FB4-A635-A7228805CDDC}"/>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AE94931-5147-41FA-947D-2CECF8A92C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6C89A78-7B97-45C6-93E4-C7ADCA9B4D0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6D16D3B-216B-4919-8E4F-7994C00B7DD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81BDF55-B310-4FD2-AF8C-04D3DDB275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94F3B4A-7A87-41D3-8DAF-04E7E39A7F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23419</xdr:rowOff>
    </xdr:from>
    <xdr:to>
      <xdr:col>116</xdr:col>
      <xdr:colOff>114300</xdr:colOff>
      <xdr:row>85</xdr:row>
      <xdr:rowOff>125019</xdr:rowOff>
    </xdr:to>
    <xdr:sp macro="" textlink="">
      <xdr:nvSpPr>
        <xdr:cNvPr id="722" name="楕円 721">
          <a:extLst>
            <a:ext uri="{FF2B5EF4-FFF2-40B4-BE49-F238E27FC236}">
              <a16:creationId xmlns:a16="http://schemas.microsoft.com/office/drawing/2014/main" id="{D255674A-612D-4938-9017-E0FCE43653B4}"/>
            </a:ext>
          </a:extLst>
        </xdr:cNvPr>
        <xdr:cNvSpPr/>
      </xdr:nvSpPr>
      <xdr:spPr>
        <a:xfrm>
          <a:off x="22110700" y="145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1846</xdr:rowOff>
    </xdr:from>
    <xdr:ext cx="469744" cy="259045"/>
    <xdr:sp macro="" textlink="">
      <xdr:nvSpPr>
        <xdr:cNvPr id="723" name="【消防施設】&#10;一人当たり面積該当値テキスト">
          <a:extLst>
            <a:ext uri="{FF2B5EF4-FFF2-40B4-BE49-F238E27FC236}">
              <a16:creationId xmlns:a16="http://schemas.microsoft.com/office/drawing/2014/main" id="{79E3F02D-514C-4F92-9CD9-FA4716D6F89F}"/>
            </a:ext>
          </a:extLst>
        </xdr:cNvPr>
        <xdr:cNvSpPr txBox="1"/>
      </xdr:nvSpPr>
      <xdr:spPr>
        <a:xfrm>
          <a:off x="22199600" y="145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28905</xdr:rowOff>
    </xdr:from>
    <xdr:to>
      <xdr:col>112</xdr:col>
      <xdr:colOff>38100</xdr:colOff>
      <xdr:row>85</xdr:row>
      <xdr:rowOff>130505</xdr:rowOff>
    </xdr:to>
    <xdr:sp macro="" textlink="">
      <xdr:nvSpPr>
        <xdr:cNvPr id="724" name="楕円 723">
          <a:extLst>
            <a:ext uri="{FF2B5EF4-FFF2-40B4-BE49-F238E27FC236}">
              <a16:creationId xmlns:a16="http://schemas.microsoft.com/office/drawing/2014/main" id="{A2A9C699-86C0-46F2-90D6-CCBA5564E702}"/>
            </a:ext>
          </a:extLst>
        </xdr:cNvPr>
        <xdr:cNvSpPr/>
      </xdr:nvSpPr>
      <xdr:spPr>
        <a:xfrm>
          <a:off x="212725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74219</xdr:rowOff>
    </xdr:from>
    <xdr:to>
      <xdr:col>116</xdr:col>
      <xdr:colOff>63500</xdr:colOff>
      <xdr:row>85</xdr:row>
      <xdr:rowOff>79705</xdr:rowOff>
    </xdr:to>
    <xdr:cxnSp macro="">
      <xdr:nvCxnSpPr>
        <xdr:cNvPr id="725" name="直線コネクタ 724">
          <a:extLst>
            <a:ext uri="{FF2B5EF4-FFF2-40B4-BE49-F238E27FC236}">
              <a16:creationId xmlns:a16="http://schemas.microsoft.com/office/drawing/2014/main" id="{F39EEBAF-D8A3-4156-AB64-F81D9458F14E}"/>
            </a:ext>
          </a:extLst>
        </xdr:cNvPr>
        <xdr:cNvCxnSpPr/>
      </xdr:nvCxnSpPr>
      <xdr:spPr>
        <a:xfrm flipV="1">
          <a:off x="21323300" y="14647469"/>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29820</xdr:rowOff>
    </xdr:from>
    <xdr:to>
      <xdr:col>107</xdr:col>
      <xdr:colOff>101600</xdr:colOff>
      <xdr:row>85</xdr:row>
      <xdr:rowOff>131420</xdr:rowOff>
    </xdr:to>
    <xdr:sp macro="" textlink="">
      <xdr:nvSpPr>
        <xdr:cNvPr id="726" name="楕円 725">
          <a:extLst>
            <a:ext uri="{FF2B5EF4-FFF2-40B4-BE49-F238E27FC236}">
              <a16:creationId xmlns:a16="http://schemas.microsoft.com/office/drawing/2014/main" id="{BC92D4B6-AA2D-49E8-82D3-82587FDACC76}"/>
            </a:ext>
          </a:extLst>
        </xdr:cNvPr>
        <xdr:cNvSpPr/>
      </xdr:nvSpPr>
      <xdr:spPr>
        <a:xfrm>
          <a:off x="20383500" y="146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79705</xdr:rowOff>
    </xdr:from>
    <xdr:to>
      <xdr:col>111</xdr:col>
      <xdr:colOff>177800</xdr:colOff>
      <xdr:row>85</xdr:row>
      <xdr:rowOff>80620</xdr:rowOff>
    </xdr:to>
    <xdr:cxnSp macro="">
      <xdr:nvCxnSpPr>
        <xdr:cNvPr id="727" name="直線コネクタ 726">
          <a:extLst>
            <a:ext uri="{FF2B5EF4-FFF2-40B4-BE49-F238E27FC236}">
              <a16:creationId xmlns:a16="http://schemas.microsoft.com/office/drawing/2014/main" id="{FDCF840E-1658-41ED-AB1A-B977078F933F}"/>
            </a:ext>
          </a:extLst>
        </xdr:cNvPr>
        <xdr:cNvCxnSpPr/>
      </xdr:nvCxnSpPr>
      <xdr:spPr>
        <a:xfrm flipV="1">
          <a:off x="20434300" y="146529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31648</xdr:rowOff>
    </xdr:from>
    <xdr:to>
      <xdr:col>102</xdr:col>
      <xdr:colOff>165100</xdr:colOff>
      <xdr:row>85</xdr:row>
      <xdr:rowOff>133248</xdr:rowOff>
    </xdr:to>
    <xdr:sp macro="" textlink="">
      <xdr:nvSpPr>
        <xdr:cNvPr id="728" name="楕円 727">
          <a:extLst>
            <a:ext uri="{FF2B5EF4-FFF2-40B4-BE49-F238E27FC236}">
              <a16:creationId xmlns:a16="http://schemas.microsoft.com/office/drawing/2014/main" id="{39269D93-23AC-455D-81FA-0A604C0A926D}"/>
            </a:ext>
          </a:extLst>
        </xdr:cNvPr>
        <xdr:cNvSpPr/>
      </xdr:nvSpPr>
      <xdr:spPr>
        <a:xfrm>
          <a:off x="19494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80620</xdr:rowOff>
    </xdr:from>
    <xdr:to>
      <xdr:col>107</xdr:col>
      <xdr:colOff>50800</xdr:colOff>
      <xdr:row>85</xdr:row>
      <xdr:rowOff>82448</xdr:rowOff>
    </xdr:to>
    <xdr:cxnSp macro="">
      <xdr:nvCxnSpPr>
        <xdr:cNvPr id="729" name="直線コネクタ 728">
          <a:extLst>
            <a:ext uri="{FF2B5EF4-FFF2-40B4-BE49-F238E27FC236}">
              <a16:creationId xmlns:a16="http://schemas.microsoft.com/office/drawing/2014/main" id="{F1556ABC-7339-4224-856C-18AE71EC7F4F}"/>
            </a:ext>
          </a:extLst>
        </xdr:cNvPr>
        <xdr:cNvCxnSpPr/>
      </xdr:nvCxnSpPr>
      <xdr:spPr>
        <a:xfrm flipV="1">
          <a:off x="19545300" y="1465387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32562</xdr:rowOff>
    </xdr:from>
    <xdr:to>
      <xdr:col>98</xdr:col>
      <xdr:colOff>38100</xdr:colOff>
      <xdr:row>85</xdr:row>
      <xdr:rowOff>134162</xdr:rowOff>
    </xdr:to>
    <xdr:sp macro="" textlink="">
      <xdr:nvSpPr>
        <xdr:cNvPr id="730" name="楕円 729">
          <a:extLst>
            <a:ext uri="{FF2B5EF4-FFF2-40B4-BE49-F238E27FC236}">
              <a16:creationId xmlns:a16="http://schemas.microsoft.com/office/drawing/2014/main" id="{0C92DFB4-0FA8-47CE-9C75-CFEEAC3ACD87}"/>
            </a:ext>
          </a:extLst>
        </xdr:cNvPr>
        <xdr:cNvSpPr/>
      </xdr:nvSpPr>
      <xdr:spPr>
        <a:xfrm>
          <a:off x="18605500" y="146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82448</xdr:rowOff>
    </xdr:from>
    <xdr:to>
      <xdr:col>102</xdr:col>
      <xdr:colOff>114300</xdr:colOff>
      <xdr:row>85</xdr:row>
      <xdr:rowOff>83362</xdr:rowOff>
    </xdr:to>
    <xdr:cxnSp macro="">
      <xdr:nvCxnSpPr>
        <xdr:cNvPr id="731" name="直線コネクタ 730">
          <a:extLst>
            <a:ext uri="{FF2B5EF4-FFF2-40B4-BE49-F238E27FC236}">
              <a16:creationId xmlns:a16="http://schemas.microsoft.com/office/drawing/2014/main" id="{B3DA75FA-FC07-4061-8562-21D6EF48E102}"/>
            </a:ext>
          </a:extLst>
        </xdr:cNvPr>
        <xdr:cNvCxnSpPr/>
      </xdr:nvCxnSpPr>
      <xdr:spPr>
        <a:xfrm flipV="1">
          <a:off x="18656300" y="1465569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32" name="n_1aveValue【消防施設】&#10;一人当たり面積">
          <a:extLst>
            <a:ext uri="{FF2B5EF4-FFF2-40B4-BE49-F238E27FC236}">
              <a16:creationId xmlns:a16="http://schemas.microsoft.com/office/drawing/2014/main" id="{9E052B2E-97D9-401A-B4FF-A4184F4C3B33}"/>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3" name="n_2aveValue【消防施設】&#10;一人当たり面積">
          <a:extLst>
            <a:ext uri="{FF2B5EF4-FFF2-40B4-BE49-F238E27FC236}">
              <a16:creationId xmlns:a16="http://schemas.microsoft.com/office/drawing/2014/main" id="{9656B88F-B030-4C5A-9184-431A9A5F3231}"/>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4" name="n_3aveValue【消防施設】&#10;一人当たり面積">
          <a:extLst>
            <a:ext uri="{FF2B5EF4-FFF2-40B4-BE49-F238E27FC236}">
              <a16:creationId xmlns:a16="http://schemas.microsoft.com/office/drawing/2014/main" id="{2227FB89-82DF-4D18-821D-31828DE97B05}"/>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128948</xdr:rowOff>
    </xdr:from>
    <xdr:ext cx="469744" cy="259045"/>
    <xdr:sp macro="" textlink="">
      <xdr:nvSpPr>
        <xdr:cNvPr id="735" name="n_4aveValue【消防施設】&#10;一人当たり面積">
          <a:extLst>
            <a:ext uri="{FF2B5EF4-FFF2-40B4-BE49-F238E27FC236}">
              <a16:creationId xmlns:a16="http://schemas.microsoft.com/office/drawing/2014/main" id="{72363B8C-519F-427A-99FF-E7DF690DCD44}"/>
            </a:ext>
          </a:extLst>
        </xdr:cNvPr>
        <xdr:cNvSpPr txBox="1"/>
      </xdr:nvSpPr>
      <xdr:spPr>
        <a:xfrm>
          <a:off x="18421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121632</xdr:rowOff>
    </xdr:from>
    <xdr:ext cx="469744" cy="259045"/>
    <xdr:sp macro="" textlink="">
      <xdr:nvSpPr>
        <xdr:cNvPr id="736" name="n_1mainValue【消防施設】&#10;一人当たり面積">
          <a:extLst>
            <a:ext uri="{FF2B5EF4-FFF2-40B4-BE49-F238E27FC236}">
              <a16:creationId xmlns:a16="http://schemas.microsoft.com/office/drawing/2014/main" id="{75765A53-095D-4F97-A0F7-7DB01D59015B}"/>
            </a:ext>
          </a:extLst>
        </xdr:cNvPr>
        <xdr:cNvSpPr txBox="1"/>
      </xdr:nvSpPr>
      <xdr:spPr>
        <a:xfrm>
          <a:off x="21075727" y="1469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122547</xdr:rowOff>
    </xdr:from>
    <xdr:ext cx="469744" cy="259045"/>
    <xdr:sp macro="" textlink="">
      <xdr:nvSpPr>
        <xdr:cNvPr id="737" name="n_2mainValue【消防施設】&#10;一人当たり面積">
          <a:extLst>
            <a:ext uri="{FF2B5EF4-FFF2-40B4-BE49-F238E27FC236}">
              <a16:creationId xmlns:a16="http://schemas.microsoft.com/office/drawing/2014/main" id="{21ABB3BD-523B-4978-AD8B-050E31B5BC9D}"/>
            </a:ext>
          </a:extLst>
        </xdr:cNvPr>
        <xdr:cNvSpPr txBox="1"/>
      </xdr:nvSpPr>
      <xdr:spPr>
        <a:xfrm>
          <a:off x="20199427" y="146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124375</xdr:rowOff>
    </xdr:from>
    <xdr:ext cx="469744" cy="259045"/>
    <xdr:sp macro="" textlink="">
      <xdr:nvSpPr>
        <xdr:cNvPr id="738" name="n_3mainValue【消防施設】&#10;一人当たり面積">
          <a:extLst>
            <a:ext uri="{FF2B5EF4-FFF2-40B4-BE49-F238E27FC236}">
              <a16:creationId xmlns:a16="http://schemas.microsoft.com/office/drawing/2014/main" id="{0AF1CB8F-9ED1-44C2-A454-C9AB84B92434}"/>
            </a:ext>
          </a:extLst>
        </xdr:cNvPr>
        <xdr:cNvSpPr txBox="1"/>
      </xdr:nvSpPr>
      <xdr:spPr>
        <a:xfrm>
          <a:off x="19310427" y="1469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150689</xdr:rowOff>
    </xdr:from>
    <xdr:ext cx="469744" cy="259045"/>
    <xdr:sp macro="" textlink="">
      <xdr:nvSpPr>
        <xdr:cNvPr id="739" name="n_4mainValue【消防施設】&#10;一人当たり面積">
          <a:extLst>
            <a:ext uri="{FF2B5EF4-FFF2-40B4-BE49-F238E27FC236}">
              <a16:creationId xmlns:a16="http://schemas.microsoft.com/office/drawing/2014/main" id="{BAEB48FA-E827-4363-B436-58D6EDB1B542}"/>
            </a:ext>
          </a:extLst>
        </xdr:cNvPr>
        <xdr:cNvSpPr txBox="1"/>
      </xdr:nvSpPr>
      <xdr:spPr>
        <a:xfrm>
          <a:off x="184214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8C2FC18-3D9C-4CF2-BE66-68A1BAEDF1C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A509D09-13D2-4C4A-8BE2-280D2C6A456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1E458AC-70C2-4CF0-8D19-C272B70119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C5EF95D-0031-4326-9DC7-3A766133C3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4667C42-077B-42B5-B14C-53A72EB168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E370D2-B546-48DE-AB1E-2BD0354DDE6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7C7FC926-F493-4012-BAE8-F2EA5CE8091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55B8769-7BCD-4456-93D0-C9B34CDE81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EF472DBC-982B-46BE-B607-63CA5411C7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878B81E9-4E07-4F53-9367-687F21CDA8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6022C28-4F69-4C8F-B1A0-A332CB7A38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3860ED33-BB01-488E-81C0-C42C7EB9E3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D695779-B956-46D8-97E8-23E6403AA4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5913E61E-1629-48F5-9CC0-B909D13C3D2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6B8DE456-4FA3-4CA0-9D4D-F21CAA7E179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D3348AAD-31AE-44FE-8602-5822B6AA711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DB2EE68B-F9DA-4386-9A0F-51241E905D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B34F448F-8B07-4240-8247-5A46316C8E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989C337E-0070-47F5-A95B-7B1C24DE89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7A24E3EA-904C-4EC0-899E-9D4FE1A7247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1C7984EE-29A5-4B75-8923-69A7206E44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5FD0B3BF-616F-4517-AB13-983757CDEF8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A8DF11A5-05B2-49CF-85FE-F16A55E34C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C9EA406D-127A-46F8-A6DE-370C2C6DA5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11D889C0-AA23-40B4-8F3E-1A674BC190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D91ACB89-91D3-41D4-B66B-1141B3EA1EA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30D8B3F3-57E8-449D-B010-FD472C1D3AB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73CAC5AA-1076-41CC-BAE0-98FCABAC210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8" name="【庁舎】&#10;有形固定資産減価償却率最大値テキスト">
          <a:extLst>
            <a:ext uri="{FF2B5EF4-FFF2-40B4-BE49-F238E27FC236}">
              <a16:creationId xmlns:a16="http://schemas.microsoft.com/office/drawing/2014/main" id="{5D207FA2-17D5-4BD6-A47B-A8C373DC2F49}"/>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9" name="直線コネクタ 768">
          <a:extLst>
            <a:ext uri="{FF2B5EF4-FFF2-40B4-BE49-F238E27FC236}">
              <a16:creationId xmlns:a16="http://schemas.microsoft.com/office/drawing/2014/main" id="{266E119D-47FC-4E36-AA6A-53C58A5609BD}"/>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70" name="【庁舎】&#10;有形固定資産減価償却率平均値テキスト">
          <a:extLst>
            <a:ext uri="{FF2B5EF4-FFF2-40B4-BE49-F238E27FC236}">
              <a16:creationId xmlns:a16="http://schemas.microsoft.com/office/drawing/2014/main" id="{AAD1A6B7-DD4B-4CC3-B9A3-3B68D70F1CE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1" name="フローチャート: 判断 770">
          <a:extLst>
            <a:ext uri="{FF2B5EF4-FFF2-40B4-BE49-F238E27FC236}">
              <a16:creationId xmlns:a16="http://schemas.microsoft.com/office/drawing/2014/main" id="{6AE8B9FD-AEBF-4602-B675-CCCE28B65DAE}"/>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2" name="フローチャート: 判断 771">
          <a:extLst>
            <a:ext uri="{FF2B5EF4-FFF2-40B4-BE49-F238E27FC236}">
              <a16:creationId xmlns:a16="http://schemas.microsoft.com/office/drawing/2014/main" id="{8AFF0298-A849-4F3B-A470-2DAE02057A7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3" name="フローチャート: 判断 772">
          <a:extLst>
            <a:ext uri="{FF2B5EF4-FFF2-40B4-BE49-F238E27FC236}">
              <a16:creationId xmlns:a16="http://schemas.microsoft.com/office/drawing/2014/main" id="{04FE9244-02EC-4A1E-AE28-9DFAF6BFF9AE}"/>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4" name="フローチャート: 判断 773">
          <a:extLst>
            <a:ext uri="{FF2B5EF4-FFF2-40B4-BE49-F238E27FC236}">
              <a16:creationId xmlns:a16="http://schemas.microsoft.com/office/drawing/2014/main" id="{2CDDF87F-281F-4AB6-BC3A-99D8A736E0B8}"/>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5" name="フローチャート: 判断 774">
          <a:extLst>
            <a:ext uri="{FF2B5EF4-FFF2-40B4-BE49-F238E27FC236}">
              <a16:creationId xmlns:a16="http://schemas.microsoft.com/office/drawing/2014/main" id="{4A736802-09B8-444E-B567-8D0AF51EB97C}"/>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B1ECB41-D09D-465A-B6D7-9C451D22A8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432F6FC-732D-4535-9470-9D5595D2D57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78A4001-C790-483E-866D-D30573C682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68277BB-B1C2-4B18-A60F-9E74E2BB81E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32AB9F4-DC86-4008-ACB8-F237D305A8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136434</xdr:rowOff>
    </xdr:from>
    <xdr:to>
      <xdr:col>85</xdr:col>
      <xdr:colOff>177800</xdr:colOff>
      <xdr:row>106</xdr:row>
      <xdr:rowOff>66584</xdr:rowOff>
    </xdr:to>
    <xdr:sp macro="" textlink="">
      <xdr:nvSpPr>
        <xdr:cNvPr id="781" name="楕円 780">
          <a:extLst>
            <a:ext uri="{FF2B5EF4-FFF2-40B4-BE49-F238E27FC236}">
              <a16:creationId xmlns:a16="http://schemas.microsoft.com/office/drawing/2014/main" id="{D0183F68-498C-445D-84F3-BEDACB886234}"/>
            </a:ext>
          </a:extLst>
        </xdr:cNvPr>
        <xdr:cNvSpPr/>
      </xdr:nvSpPr>
      <xdr:spPr>
        <a:xfrm>
          <a:off x="16268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114861</xdr:rowOff>
    </xdr:from>
    <xdr:ext cx="405111" cy="259045"/>
    <xdr:sp macro="" textlink="">
      <xdr:nvSpPr>
        <xdr:cNvPr id="782" name="【庁舎】&#10;有形固定資産減価償却率該当値テキスト">
          <a:extLst>
            <a:ext uri="{FF2B5EF4-FFF2-40B4-BE49-F238E27FC236}">
              <a16:creationId xmlns:a16="http://schemas.microsoft.com/office/drawing/2014/main" id="{13E61650-3362-442D-BE27-239BF60315F2}"/>
            </a:ext>
          </a:extLst>
        </xdr:cNvPr>
        <xdr:cNvSpPr txBox="1"/>
      </xdr:nvSpPr>
      <xdr:spPr>
        <a:xfrm>
          <a:off x="16357600"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783" name="楕円 782">
          <a:extLst>
            <a:ext uri="{FF2B5EF4-FFF2-40B4-BE49-F238E27FC236}">
              <a16:creationId xmlns:a16="http://schemas.microsoft.com/office/drawing/2014/main" id="{4908441A-DAC8-45AF-8CB5-2A89C9FB0401}"/>
            </a:ext>
          </a:extLst>
        </xdr:cNvPr>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15784</xdr:rowOff>
    </xdr:to>
    <xdr:cxnSp macro="">
      <xdr:nvCxnSpPr>
        <xdr:cNvPr id="784" name="直線コネクタ 783">
          <a:extLst>
            <a:ext uri="{FF2B5EF4-FFF2-40B4-BE49-F238E27FC236}">
              <a16:creationId xmlns:a16="http://schemas.microsoft.com/office/drawing/2014/main" id="{49B2C2FA-64B1-44EB-B695-8EA0E103CB18}"/>
            </a:ext>
          </a:extLst>
        </xdr:cNvPr>
        <xdr:cNvCxnSpPr/>
      </xdr:nvCxnSpPr>
      <xdr:spPr>
        <a:xfrm>
          <a:off x="15481300" y="1816172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85" name="楕円 784">
          <a:extLst>
            <a:ext uri="{FF2B5EF4-FFF2-40B4-BE49-F238E27FC236}">
              <a16:creationId xmlns:a16="http://schemas.microsoft.com/office/drawing/2014/main" id="{3F081A7B-839D-486A-BB0B-245CD1649305}"/>
            </a:ext>
          </a:extLst>
        </xdr:cNvPr>
        <xdr:cNvSpPr/>
      </xdr:nvSpPr>
      <xdr:spPr>
        <a:xfrm>
          <a:off x="14541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128451</xdr:rowOff>
    </xdr:from>
    <xdr:to>
      <xdr:col>81</xdr:col>
      <xdr:colOff>50800</xdr:colOff>
      <xdr:row>105</xdr:row>
      <xdr:rowOff>159476</xdr:rowOff>
    </xdr:to>
    <xdr:cxnSp macro="">
      <xdr:nvCxnSpPr>
        <xdr:cNvPr id="786" name="直線コネクタ 785">
          <a:extLst>
            <a:ext uri="{FF2B5EF4-FFF2-40B4-BE49-F238E27FC236}">
              <a16:creationId xmlns:a16="http://schemas.microsoft.com/office/drawing/2014/main" id="{177A45FF-028E-4835-BB3A-9B45566B2928}"/>
            </a:ext>
          </a:extLst>
        </xdr:cNvPr>
        <xdr:cNvCxnSpPr/>
      </xdr:nvCxnSpPr>
      <xdr:spPr>
        <a:xfrm>
          <a:off x="14592300" y="181307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62956</xdr:rowOff>
    </xdr:from>
    <xdr:to>
      <xdr:col>72</xdr:col>
      <xdr:colOff>38100</xdr:colOff>
      <xdr:row>105</xdr:row>
      <xdr:rowOff>164556</xdr:rowOff>
    </xdr:to>
    <xdr:sp macro="" textlink="">
      <xdr:nvSpPr>
        <xdr:cNvPr id="787" name="楕円 786">
          <a:extLst>
            <a:ext uri="{FF2B5EF4-FFF2-40B4-BE49-F238E27FC236}">
              <a16:creationId xmlns:a16="http://schemas.microsoft.com/office/drawing/2014/main" id="{10282913-B331-4585-ACAE-55162A32C691}"/>
            </a:ext>
          </a:extLst>
        </xdr:cNvPr>
        <xdr:cNvSpPr/>
      </xdr:nvSpPr>
      <xdr:spPr>
        <a:xfrm>
          <a:off x="1365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113756</xdr:rowOff>
    </xdr:from>
    <xdr:to>
      <xdr:col>76</xdr:col>
      <xdr:colOff>114300</xdr:colOff>
      <xdr:row>105</xdr:row>
      <xdr:rowOff>128451</xdr:rowOff>
    </xdr:to>
    <xdr:cxnSp macro="">
      <xdr:nvCxnSpPr>
        <xdr:cNvPr id="788" name="直線コネクタ 787">
          <a:extLst>
            <a:ext uri="{FF2B5EF4-FFF2-40B4-BE49-F238E27FC236}">
              <a16:creationId xmlns:a16="http://schemas.microsoft.com/office/drawing/2014/main" id="{B08C5CB2-DFA1-47B1-BA59-4DF8DE9149F3}"/>
            </a:ext>
          </a:extLst>
        </xdr:cNvPr>
        <xdr:cNvCxnSpPr/>
      </xdr:nvCxnSpPr>
      <xdr:spPr>
        <a:xfrm>
          <a:off x="13703300" y="181160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33564</xdr:rowOff>
    </xdr:from>
    <xdr:to>
      <xdr:col>67</xdr:col>
      <xdr:colOff>101600</xdr:colOff>
      <xdr:row>105</xdr:row>
      <xdr:rowOff>135164</xdr:rowOff>
    </xdr:to>
    <xdr:sp macro="" textlink="">
      <xdr:nvSpPr>
        <xdr:cNvPr id="789" name="楕円 788">
          <a:extLst>
            <a:ext uri="{FF2B5EF4-FFF2-40B4-BE49-F238E27FC236}">
              <a16:creationId xmlns:a16="http://schemas.microsoft.com/office/drawing/2014/main" id="{BBB1BB00-40CE-4E30-94FB-EEC69C2EB567}"/>
            </a:ext>
          </a:extLst>
        </xdr:cNvPr>
        <xdr:cNvSpPr/>
      </xdr:nvSpPr>
      <xdr:spPr>
        <a:xfrm>
          <a:off x="1276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113756</xdr:rowOff>
    </xdr:to>
    <xdr:cxnSp macro="">
      <xdr:nvCxnSpPr>
        <xdr:cNvPr id="790" name="直線コネクタ 789">
          <a:extLst>
            <a:ext uri="{FF2B5EF4-FFF2-40B4-BE49-F238E27FC236}">
              <a16:creationId xmlns:a16="http://schemas.microsoft.com/office/drawing/2014/main" id="{9F0721AA-AC13-4306-9563-D662CE8F520A}"/>
            </a:ext>
          </a:extLst>
        </xdr:cNvPr>
        <xdr:cNvCxnSpPr/>
      </xdr:nvCxnSpPr>
      <xdr:spPr>
        <a:xfrm>
          <a:off x="12814300" y="180866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91" name="n_1aveValue【庁舎】&#10;有形固定資産減価償却率">
          <a:extLst>
            <a:ext uri="{FF2B5EF4-FFF2-40B4-BE49-F238E27FC236}">
              <a16:creationId xmlns:a16="http://schemas.microsoft.com/office/drawing/2014/main" id="{3B0F7223-61F9-4224-BF37-8C6CE712ED33}"/>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2" name="n_2aveValue【庁舎】&#10;有形固定資産減価償却率">
          <a:extLst>
            <a:ext uri="{FF2B5EF4-FFF2-40B4-BE49-F238E27FC236}">
              <a16:creationId xmlns:a16="http://schemas.microsoft.com/office/drawing/2014/main" id="{015D7AA0-E967-4A65-A804-CBA230C082D4}"/>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3" name="n_3aveValue【庁舎】&#10;有形固定資産減価償却率">
          <a:extLst>
            <a:ext uri="{FF2B5EF4-FFF2-40B4-BE49-F238E27FC236}">
              <a16:creationId xmlns:a16="http://schemas.microsoft.com/office/drawing/2014/main" id="{57B2DAB0-AB7E-4EB7-A8F2-A48CCC6E2535}"/>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4" name="n_4aveValue【庁舎】&#10;有形固定資産減価償却率">
          <a:extLst>
            <a:ext uri="{FF2B5EF4-FFF2-40B4-BE49-F238E27FC236}">
              <a16:creationId xmlns:a16="http://schemas.microsoft.com/office/drawing/2014/main" id="{0ADD1387-3608-41BC-86C0-C4888AF8E34D}"/>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29953</xdr:rowOff>
    </xdr:from>
    <xdr:ext cx="405111" cy="259045"/>
    <xdr:sp macro="" textlink="">
      <xdr:nvSpPr>
        <xdr:cNvPr id="795" name="n_1mainValue【庁舎】&#10;有形固定資産減価償却率">
          <a:extLst>
            <a:ext uri="{FF2B5EF4-FFF2-40B4-BE49-F238E27FC236}">
              <a16:creationId xmlns:a16="http://schemas.microsoft.com/office/drawing/2014/main" id="{B4F51733-2FDF-449F-8021-E3B9FBD210E6}"/>
            </a:ext>
          </a:extLst>
        </xdr:cNvPr>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796" name="n_2mainValue【庁舎】&#10;有形固定資産減価償却率">
          <a:extLst>
            <a:ext uri="{FF2B5EF4-FFF2-40B4-BE49-F238E27FC236}">
              <a16:creationId xmlns:a16="http://schemas.microsoft.com/office/drawing/2014/main" id="{46441288-FA46-470B-BE7E-3375B5238539}"/>
            </a:ext>
          </a:extLst>
        </xdr:cNvPr>
        <xdr:cNvSpPr txBox="1"/>
      </xdr:nvSpPr>
      <xdr:spPr>
        <a:xfrm>
          <a:off x="14389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155683</xdr:rowOff>
    </xdr:from>
    <xdr:ext cx="405111" cy="259045"/>
    <xdr:sp macro="" textlink="">
      <xdr:nvSpPr>
        <xdr:cNvPr id="797" name="n_3mainValue【庁舎】&#10;有形固定資産減価償却率">
          <a:extLst>
            <a:ext uri="{FF2B5EF4-FFF2-40B4-BE49-F238E27FC236}">
              <a16:creationId xmlns:a16="http://schemas.microsoft.com/office/drawing/2014/main" id="{0685A439-71A8-468C-9F6F-B98B00C9FC28}"/>
            </a:ext>
          </a:extLst>
        </xdr:cNvPr>
        <xdr:cNvSpPr txBox="1"/>
      </xdr:nvSpPr>
      <xdr:spPr>
        <a:xfrm>
          <a:off x="135007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126291</xdr:rowOff>
    </xdr:from>
    <xdr:ext cx="405111" cy="259045"/>
    <xdr:sp macro="" textlink="">
      <xdr:nvSpPr>
        <xdr:cNvPr id="798" name="n_4mainValue【庁舎】&#10;有形固定資産減価償却率">
          <a:extLst>
            <a:ext uri="{FF2B5EF4-FFF2-40B4-BE49-F238E27FC236}">
              <a16:creationId xmlns:a16="http://schemas.microsoft.com/office/drawing/2014/main" id="{5F9E0D9E-B356-41A5-A312-9B90CF4B431E}"/>
            </a:ext>
          </a:extLst>
        </xdr:cNvPr>
        <xdr:cNvSpPr txBox="1"/>
      </xdr:nvSpPr>
      <xdr:spPr>
        <a:xfrm>
          <a:off x="12611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B35EC771-6C4D-4C06-8830-27C591E5D7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6E22839E-F416-4872-963F-843CB7E06E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F8C5E0F1-4DBF-4CD9-9C7B-8BC7AA3A3A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BDDC21F3-E8E3-4D5F-8D53-BA2CF70990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DE7B4FF3-0A67-4061-AA37-71E03230C2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A2C2F08-399F-4727-9890-50EE96844FC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24C8A74E-37C0-4457-8A40-0364FB6407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ED548DBA-427D-4BC6-9AA7-4DCEAF5EC3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23E7C0C3-C629-4FED-9429-DBC1660FCC9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27FA0FF9-4775-4540-A401-EE4635262F9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9" name="直線コネクタ 808">
          <a:extLst>
            <a:ext uri="{FF2B5EF4-FFF2-40B4-BE49-F238E27FC236}">
              <a16:creationId xmlns:a16="http://schemas.microsoft.com/office/drawing/2014/main" id="{B3F30DEE-65CA-44B6-BC3B-A1A56CF1FA8D}"/>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10" name="テキスト ボックス 809">
          <a:extLst>
            <a:ext uri="{FF2B5EF4-FFF2-40B4-BE49-F238E27FC236}">
              <a16:creationId xmlns:a16="http://schemas.microsoft.com/office/drawing/2014/main" id="{83711C73-56AE-4A7C-8322-F36500741C09}"/>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D89EDB97-45DA-4B1A-B7E1-69FF04AB351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A883D82-0B08-41D3-A99B-58A13A50090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3" name="直線コネクタ 812">
          <a:extLst>
            <a:ext uri="{FF2B5EF4-FFF2-40B4-BE49-F238E27FC236}">
              <a16:creationId xmlns:a16="http://schemas.microsoft.com/office/drawing/2014/main" id="{F3B2B131-B91F-494D-B89E-25B2136CBCE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4" name="テキスト ボックス 813">
          <a:extLst>
            <a:ext uri="{FF2B5EF4-FFF2-40B4-BE49-F238E27FC236}">
              <a16:creationId xmlns:a16="http://schemas.microsoft.com/office/drawing/2014/main" id="{728225CB-6E65-42C4-AC64-B92CA832C44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09E6CF45-CC04-4179-B7DA-711FDBBBAF7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51155D0E-5F04-4D46-B6EA-23E72F7FB8D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7" name="直線コネクタ 816">
          <a:extLst>
            <a:ext uri="{FF2B5EF4-FFF2-40B4-BE49-F238E27FC236}">
              <a16:creationId xmlns:a16="http://schemas.microsoft.com/office/drawing/2014/main" id="{EF8A7655-5C99-425F-BFDE-0EBB47E9507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8" name="テキスト ボックス 817">
          <a:extLst>
            <a:ext uri="{FF2B5EF4-FFF2-40B4-BE49-F238E27FC236}">
              <a16:creationId xmlns:a16="http://schemas.microsoft.com/office/drawing/2014/main" id="{8C7A8077-741B-4129-8EB9-0D2EFC13AB35}"/>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9" name="直線コネクタ 818">
          <a:extLst>
            <a:ext uri="{FF2B5EF4-FFF2-40B4-BE49-F238E27FC236}">
              <a16:creationId xmlns:a16="http://schemas.microsoft.com/office/drawing/2014/main" id="{707DCDCF-10EF-457B-842B-699AA5E05AE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20" name="テキスト ボックス 819">
          <a:extLst>
            <a:ext uri="{FF2B5EF4-FFF2-40B4-BE49-F238E27FC236}">
              <a16:creationId xmlns:a16="http://schemas.microsoft.com/office/drawing/2014/main" id="{5368B210-A0C0-427A-94CD-2F618AE9CE3A}"/>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21" name="直線コネクタ 820">
          <a:extLst>
            <a:ext uri="{FF2B5EF4-FFF2-40B4-BE49-F238E27FC236}">
              <a16:creationId xmlns:a16="http://schemas.microsoft.com/office/drawing/2014/main" id="{F0090D11-2EE5-4430-A5C0-C233521224F4}"/>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2" name="テキスト ボックス 821">
          <a:extLst>
            <a:ext uri="{FF2B5EF4-FFF2-40B4-BE49-F238E27FC236}">
              <a16:creationId xmlns:a16="http://schemas.microsoft.com/office/drawing/2014/main" id="{E74E5C55-61EC-4E15-B9D1-105535342D2F}"/>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D1B726C9-150C-41C0-AE70-746EF0F575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958D7F78-A41A-40B2-8952-BE8A53E2E5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15F74813-EAFB-48FB-9B91-13813034FD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6" name="直線コネクタ 825">
          <a:extLst>
            <a:ext uri="{FF2B5EF4-FFF2-40B4-BE49-F238E27FC236}">
              <a16:creationId xmlns:a16="http://schemas.microsoft.com/office/drawing/2014/main" id="{A94C52E9-630D-426F-B0B4-5E373151F906}"/>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7" name="【庁舎】&#10;一人当たり面積最小値テキスト">
          <a:extLst>
            <a:ext uri="{FF2B5EF4-FFF2-40B4-BE49-F238E27FC236}">
              <a16:creationId xmlns:a16="http://schemas.microsoft.com/office/drawing/2014/main" id="{3F4693B4-8104-4638-9B41-9612C321F268}"/>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8" name="直線コネクタ 827">
          <a:extLst>
            <a:ext uri="{FF2B5EF4-FFF2-40B4-BE49-F238E27FC236}">
              <a16:creationId xmlns:a16="http://schemas.microsoft.com/office/drawing/2014/main" id="{77480315-51DF-4699-BB27-CE8822BA5A9F}"/>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9" name="【庁舎】&#10;一人当たり面積最大値テキスト">
          <a:extLst>
            <a:ext uri="{FF2B5EF4-FFF2-40B4-BE49-F238E27FC236}">
              <a16:creationId xmlns:a16="http://schemas.microsoft.com/office/drawing/2014/main" id="{96C6A6D7-9677-418D-B92D-5920D35D4374}"/>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30" name="直線コネクタ 829">
          <a:extLst>
            <a:ext uri="{FF2B5EF4-FFF2-40B4-BE49-F238E27FC236}">
              <a16:creationId xmlns:a16="http://schemas.microsoft.com/office/drawing/2014/main" id="{18D677E3-4B05-4F11-8806-FE77DC80E06A}"/>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831" name="【庁舎】&#10;一人当たり面積平均値テキスト">
          <a:extLst>
            <a:ext uri="{FF2B5EF4-FFF2-40B4-BE49-F238E27FC236}">
              <a16:creationId xmlns:a16="http://schemas.microsoft.com/office/drawing/2014/main" id="{83A9F252-FAF9-465B-8C15-0992D3E75676}"/>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32" name="フローチャート: 判断 831">
          <a:extLst>
            <a:ext uri="{FF2B5EF4-FFF2-40B4-BE49-F238E27FC236}">
              <a16:creationId xmlns:a16="http://schemas.microsoft.com/office/drawing/2014/main" id="{A5123852-5486-4B42-BD90-E79E99D6BF1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3" name="フローチャート: 判断 832">
          <a:extLst>
            <a:ext uri="{FF2B5EF4-FFF2-40B4-BE49-F238E27FC236}">
              <a16:creationId xmlns:a16="http://schemas.microsoft.com/office/drawing/2014/main" id="{FCA92029-EA17-4AE7-B72E-4F0BE61423AB}"/>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4" name="フローチャート: 判断 833">
          <a:extLst>
            <a:ext uri="{FF2B5EF4-FFF2-40B4-BE49-F238E27FC236}">
              <a16:creationId xmlns:a16="http://schemas.microsoft.com/office/drawing/2014/main" id="{4749842D-7C4C-4B27-BD3B-86D12598473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5" name="フローチャート: 判断 834">
          <a:extLst>
            <a:ext uri="{FF2B5EF4-FFF2-40B4-BE49-F238E27FC236}">
              <a16:creationId xmlns:a16="http://schemas.microsoft.com/office/drawing/2014/main" id="{A38BAE27-385D-4802-947A-2B256F27F7D4}"/>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6" name="フローチャート: 判断 835">
          <a:extLst>
            <a:ext uri="{FF2B5EF4-FFF2-40B4-BE49-F238E27FC236}">
              <a16:creationId xmlns:a16="http://schemas.microsoft.com/office/drawing/2014/main" id="{78500B6C-E3C2-45CE-A4B3-5C4C4A2DF29E}"/>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21A3282-75EB-49EC-8174-DF26E5FAFF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FDC9C2F-F65E-4852-8E11-B89DF55F8D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73FA4CB-6272-4132-9D8B-611EEC4EBB1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88066B6-44E6-4974-A799-1BBD057CDC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6FE57B3-0D70-4D72-829F-2035CE097B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142557</xdr:rowOff>
    </xdr:from>
    <xdr:to>
      <xdr:col>116</xdr:col>
      <xdr:colOff>114300</xdr:colOff>
      <xdr:row>106</xdr:row>
      <xdr:rowOff>72707</xdr:rowOff>
    </xdr:to>
    <xdr:sp macro="" textlink="">
      <xdr:nvSpPr>
        <xdr:cNvPr id="842" name="楕円 841">
          <a:extLst>
            <a:ext uri="{FF2B5EF4-FFF2-40B4-BE49-F238E27FC236}">
              <a16:creationId xmlns:a16="http://schemas.microsoft.com/office/drawing/2014/main" id="{C7717715-5E57-4A5D-B4D8-DF21F1E021C5}"/>
            </a:ext>
          </a:extLst>
        </xdr:cNvPr>
        <xdr:cNvSpPr/>
      </xdr:nvSpPr>
      <xdr:spPr>
        <a:xfrm>
          <a:off x="22110700" y="181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120984</xdr:rowOff>
    </xdr:from>
    <xdr:ext cx="469744" cy="259045"/>
    <xdr:sp macro="" textlink="">
      <xdr:nvSpPr>
        <xdr:cNvPr id="843" name="【庁舎】&#10;一人当たり面積該当値テキスト">
          <a:extLst>
            <a:ext uri="{FF2B5EF4-FFF2-40B4-BE49-F238E27FC236}">
              <a16:creationId xmlns:a16="http://schemas.microsoft.com/office/drawing/2014/main" id="{C3AC4BB7-0935-4FFF-A4AE-5777D5E318EB}"/>
            </a:ext>
          </a:extLst>
        </xdr:cNvPr>
        <xdr:cNvSpPr txBox="1"/>
      </xdr:nvSpPr>
      <xdr:spPr>
        <a:xfrm>
          <a:off x="22199600" y="1812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152558</xdr:rowOff>
    </xdr:from>
    <xdr:to>
      <xdr:col>112</xdr:col>
      <xdr:colOff>38100</xdr:colOff>
      <xdr:row>106</xdr:row>
      <xdr:rowOff>82708</xdr:rowOff>
    </xdr:to>
    <xdr:sp macro="" textlink="">
      <xdr:nvSpPr>
        <xdr:cNvPr id="844" name="楕円 843">
          <a:extLst>
            <a:ext uri="{FF2B5EF4-FFF2-40B4-BE49-F238E27FC236}">
              <a16:creationId xmlns:a16="http://schemas.microsoft.com/office/drawing/2014/main" id="{135006F0-7FCD-4872-883B-4B067C877D86}"/>
            </a:ext>
          </a:extLst>
        </xdr:cNvPr>
        <xdr:cNvSpPr/>
      </xdr:nvSpPr>
      <xdr:spPr>
        <a:xfrm>
          <a:off x="21272500" y="181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21907</xdr:rowOff>
    </xdr:from>
    <xdr:to>
      <xdr:col>116</xdr:col>
      <xdr:colOff>63500</xdr:colOff>
      <xdr:row>106</xdr:row>
      <xdr:rowOff>31908</xdr:rowOff>
    </xdr:to>
    <xdr:cxnSp macro="">
      <xdr:nvCxnSpPr>
        <xdr:cNvPr id="845" name="直線コネクタ 844">
          <a:extLst>
            <a:ext uri="{FF2B5EF4-FFF2-40B4-BE49-F238E27FC236}">
              <a16:creationId xmlns:a16="http://schemas.microsoft.com/office/drawing/2014/main" id="{06DD952F-E080-4585-A93F-C6737BAA4930}"/>
            </a:ext>
          </a:extLst>
        </xdr:cNvPr>
        <xdr:cNvCxnSpPr/>
      </xdr:nvCxnSpPr>
      <xdr:spPr>
        <a:xfrm flipV="1">
          <a:off x="21323300" y="18195607"/>
          <a:ext cx="8382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161131</xdr:rowOff>
    </xdr:from>
    <xdr:to>
      <xdr:col>107</xdr:col>
      <xdr:colOff>101600</xdr:colOff>
      <xdr:row>106</xdr:row>
      <xdr:rowOff>91281</xdr:rowOff>
    </xdr:to>
    <xdr:sp macro="" textlink="">
      <xdr:nvSpPr>
        <xdr:cNvPr id="846" name="楕円 845">
          <a:extLst>
            <a:ext uri="{FF2B5EF4-FFF2-40B4-BE49-F238E27FC236}">
              <a16:creationId xmlns:a16="http://schemas.microsoft.com/office/drawing/2014/main" id="{37C0B37A-6877-4A2D-984A-2DCDB8495655}"/>
            </a:ext>
          </a:extLst>
        </xdr:cNvPr>
        <xdr:cNvSpPr/>
      </xdr:nvSpPr>
      <xdr:spPr>
        <a:xfrm>
          <a:off x="20383500" y="181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31908</xdr:rowOff>
    </xdr:from>
    <xdr:to>
      <xdr:col>111</xdr:col>
      <xdr:colOff>177800</xdr:colOff>
      <xdr:row>106</xdr:row>
      <xdr:rowOff>40481</xdr:rowOff>
    </xdr:to>
    <xdr:cxnSp macro="">
      <xdr:nvCxnSpPr>
        <xdr:cNvPr id="847" name="直線コネクタ 846">
          <a:extLst>
            <a:ext uri="{FF2B5EF4-FFF2-40B4-BE49-F238E27FC236}">
              <a16:creationId xmlns:a16="http://schemas.microsoft.com/office/drawing/2014/main" id="{9870622E-F65E-4DF0-9BC8-F1AE86D2B0EF}"/>
            </a:ext>
          </a:extLst>
        </xdr:cNvPr>
        <xdr:cNvCxnSpPr/>
      </xdr:nvCxnSpPr>
      <xdr:spPr>
        <a:xfrm flipV="1">
          <a:off x="20434300" y="18205608"/>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3969</xdr:rowOff>
    </xdr:from>
    <xdr:to>
      <xdr:col>102</xdr:col>
      <xdr:colOff>165100</xdr:colOff>
      <xdr:row>106</xdr:row>
      <xdr:rowOff>105569</xdr:rowOff>
    </xdr:to>
    <xdr:sp macro="" textlink="">
      <xdr:nvSpPr>
        <xdr:cNvPr id="848" name="楕円 847">
          <a:extLst>
            <a:ext uri="{FF2B5EF4-FFF2-40B4-BE49-F238E27FC236}">
              <a16:creationId xmlns:a16="http://schemas.microsoft.com/office/drawing/2014/main" id="{E546E268-4FCE-4ED6-9ABC-F9BC5D8A471C}"/>
            </a:ext>
          </a:extLst>
        </xdr:cNvPr>
        <xdr:cNvSpPr/>
      </xdr:nvSpPr>
      <xdr:spPr>
        <a:xfrm>
          <a:off x="19494500" y="181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40481</xdr:rowOff>
    </xdr:from>
    <xdr:to>
      <xdr:col>107</xdr:col>
      <xdr:colOff>50800</xdr:colOff>
      <xdr:row>106</xdr:row>
      <xdr:rowOff>54769</xdr:rowOff>
    </xdr:to>
    <xdr:cxnSp macro="">
      <xdr:nvCxnSpPr>
        <xdr:cNvPr id="849" name="直線コネクタ 848">
          <a:extLst>
            <a:ext uri="{FF2B5EF4-FFF2-40B4-BE49-F238E27FC236}">
              <a16:creationId xmlns:a16="http://schemas.microsoft.com/office/drawing/2014/main" id="{BA6C7FDC-3E2C-4FE2-8129-E9655F47DC56}"/>
            </a:ext>
          </a:extLst>
        </xdr:cNvPr>
        <xdr:cNvCxnSpPr/>
      </xdr:nvCxnSpPr>
      <xdr:spPr>
        <a:xfrm flipV="1">
          <a:off x="19545300" y="18214181"/>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12542</xdr:rowOff>
    </xdr:from>
    <xdr:to>
      <xdr:col>98</xdr:col>
      <xdr:colOff>38100</xdr:colOff>
      <xdr:row>106</xdr:row>
      <xdr:rowOff>114142</xdr:rowOff>
    </xdr:to>
    <xdr:sp macro="" textlink="">
      <xdr:nvSpPr>
        <xdr:cNvPr id="850" name="楕円 849">
          <a:extLst>
            <a:ext uri="{FF2B5EF4-FFF2-40B4-BE49-F238E27FC236}">
              <a16:creationId xmlns:a16="http://schemas.microsoft.com/office/drawing/2014/main" id="{10BA97CB-9A32-4771-9D43-7DC6C50ECCA7}"/>
            </a:ext>
          </a:extLst>
        </xdr:cNvPr>
        <xdr:cNvSpPr/>
      </xdr:nvSpPr>
      <xdr:spPr>
        <a:xfrm>
          <a:off x="18605500" y="1818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54769</xdr:rowOff>
    </xdr:from>
    <xdr:to>
      <xdr:col>102</xdr:col>
      <xdr:colOff>114300</xdr:colOff>
      <xdr:row>106</xdr:row>
      <xdr:rowOff>63342</xdr:rowOff>
    </xdr:to>
    <xdr:cxnSp macro="">
      <xdr:nvCxnSpPr>
        <xdr:cNvPr id="851" name="直線コネクタ 850">
          <a:extLst>
            <a:ext uri="{FF2B5EF4-FFF2-40B4-BE49-F238E27FC236}">
              <a16:creationId xmlns:a16="http://schemas.microsoft.com/office/drawing/2014/main" id="{8BF41432-D065-4CB3-B9F3-AE53473D5CF9}"/>
            </a:ext>
          </a:extLst>
        </xdr:cNvPr>
        <xdr:cNvCxnSpPr/>
      </xdr:nvCxnSpPr>
      <xdr:spPr>
        <a:xfrm flipV="1">
          <a:off x="18656300" y="18228469"/>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852" name="n_1aveValue【庁舎】&#10;一人当たり面積">
          <a:extLst>
            <a:ext uri="{FF2B5EF4-FFF2-40B4-BE49-F238E27FC236}">
              <a16:creationId xmlns:a16="http://schemas.microsoft.com/office/drawing/2014/main" id="{40ECDC35-D864-4412-8724-85C0785BEB1B}"/>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853" name="n_2aveValue【庁舎】&#10;一人当たり面積">
          <a:extLst>
            <a:ext uri="{FF2B5EF4-FFF2-40B4-BE49-F238E27FC236}">
              <a16:creationId xmlns:a16="http://schemas.microsoft.com/office/drawing/2014/main" id="{A3B1DDD3-6B1F-4F5E-BE29-802A820638B3}"/>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854" name="n_3aveValue【庁舎】&#10;一人当たり面積">
          <a:extLst>
            <a:ext uri="{FF2B5EF4-FFF2-40B4-BE49-F238E27FC236}">
              <a16:creationId xmlns:a16="http://schemas.microsoft.com/office/drawing/2014/main" id="{E99FC49D-24B2-4842-8D5C-BE0B12669568}"/>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5" name="n_4aveValue【庁舎】&#10;一人当たり面積">
          <a:extLst>
            <a:ext uri="{FF2B5EF4-FFF2-40B4-BE49-F238E27FC236}">
              <a16:creationId xmlns:a16="http://schemas.microsoft.com/office/drawing/2014/main" id="{5DAC9655-5534-41F6-A047-670C11EE9768}"/>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73835</xdr:rowOff>
    </xdr:from>
    <xdr:ext cx="469744" cy="259045"/>
    <xdr:sp macro="" textlink="">
      <xdr:nvSpPr>
        <xdr:cNvPr id="856" name="n_1mainValue【庁舎】&#10;一人当たり面積">
          <a:extLst>
            <a:ext uri="{FF2B5EF4-FFF2-40B4-BE49-F238E27FC236}">
              <a16:creationId xmlns:a16="http://schemas.microsoft.com/office/drawing/2014/main" id="{67D6DE7B-5F47-45C3-AC04-1363CC7BDA1D}"/>
            </a:ext>
          </a:extLst>
        </xdr:cNvPr>
        <xdr:cNvSpPr txBox="1"/>
      </xdr:nvSpPr>
      <xdr:spPr>
        <a:xfrm>
          <a:off x="21075727" y="1824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82408</xdr:rowOff>
    </xdr:from>
    <xdr:ext cx="469744" cy="259045"/>
    <xdr:sp macro="" textlink="">
      <xdr:nvSpPr>
        <xdr:cNvPr id="857" name="n_2mainValue【庁舎】&#10;一人当たり面積">
          <a:extLst>
            <a:ext uri="{FF2B5EF4-FFF2-40B4-BE49-F238E27FC236}">
              <a16:creationId xmlns:a16="http://schemas.microsoft.com/office/drawing/2014/main" id="{F81D2338-5075-45A1-8ACA-245A43F2B560}"/>
            </a:ext>
          </a:extLst>
        </xdr:cNvPr>
        <xdr:cNvSpPr txBox="1"/>
      </xdr:nvSpPr>
      <xdr:spPr>
        <a:xfrm>
          <a:off x="20199427" y="182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96696</xdr:rowOff>
    </xdr:from>
    <xdr:ext cx="469744" cy="259045"/>
    <xdr:sp macro="" textlink="">
      <xdr:nvSpPr>
        <xdr:cNvPr id="858" name="n_3mainValue【庁舎】&#10;一人当たり面積">
          <a:extLst>
            <a:ext uri="{FF2B5EF4-FFF2-40B4-BE49-F238E27FC236}">
              <a16:creationId xmlns:a16="http://schemas.microsoft.com/office/drawing/2014/main" id="{3A55C65B-C06D-449B-B6AD-7A026ED2FBEC}"/>
            </a:ext>
          </a:extLst>
        </xdr:cNvPr>
        <xdr:cNvSpPr txBox="1"/>
      </xdr:nvSpPr>
      <xdr:spPr>
        <a:xfrm>
          <a:off x="19310427" y="1827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105269</xdr:rowOff>
    </xdr:from>
    <xdr:ext cx="469744" cy="259045"/>
    <xdr:sp macro="" textlink="">
      <xdr:nvSpPr>
        <xdr:cNvPr id="859" name="n_4mainValue【庁舎】&#10;一人当たり面積">
          <a:extLst>
            <a:ext uri="{FF2B5EF4-FFF2-40B4-BE49-F238E27FC236}">
              <a16:creationId xmlns:a16="http://schemas.microsoft.com/office/drawing/2014/main" id="{99F360C1-E9A0-49C3-B1C8-E0F834199898}"/>
            </a:ext>
          </a:extLst>
        </xdr:cNvPr>
        <xdr:cNvSpPr txBox="1"/>
      </xdr:nvSpPr>
      <xdr:spPr>
        <a:xfrm>
          <a:off x="18421427" y="1827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5E52502E-4F66-4970-B683-383BC19448E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3F477382-DB12-4D5C-8EA5-CDBBA2ADF5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D22E2DD9-9308-425B-B098-E4CDD25382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一般廃棄物施設及び消防施設は一部事務組合での共同処理となっている。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福祉施設については、合併後の大規模改修を行っていないため減価償却率が高くなっている。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保健センターについては、令和５年度に大規模改修を行ったことで減価償却率が低くなった。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今後は、公共施設個別施設計画に基づき老朽化対策に取り組んでいく。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18</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月の合併以降、継続して財政基盤の強化に取り組んできたが、生産年齢人口の減少、高齢化率の上昇など様々な要因により、町の財政基盤は弱体化傾向にあり、財政力指数の値も年々降下しており、類似団体内の平均値も下回る状態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第二次総合振興計画に基づく持続可能なまちづくりを推進していくためにも、厳しい財政運営を打破することに注力し、更なる財政改革に取り組む必要がある。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977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776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85196</xdr:rowOff>
    </xdr:from>
    <xdr:to>
      <xdr:col>15</xdr:col>
      <xdr:colOff>82550</xdr:colOff>
      <xdr:row>43</xdr:row>
      <xdr:rowOff>105304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5754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85196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54504</xdr:rowOff>
    </xdr:from>
    <xdr:to>
      <xdr:col>15</xdr:col>
      <xdr:colOff>133350</xdr:colOff>
      <xdr:row>43</xdr:row>
      <xdr:rowOff>156104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140881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34396</xdr:rowOff>
    </xdr:from>
    <xdr:to>
      <xdr:col>11</xdr:col>
      <xdr:colOff>82550</xdr:colOff>
      <xdr:row>43</xdr:row>
      <xdr:rowOff>135996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120773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行財政改革を推進を念頭に、経常経費の削減、一般財源の確保に取り組んできたが前年度比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ポイント下降した。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今後、経常経費を削減するとともに、税収などの一般財源の確保に努め、経常収支比率の改善を図っていく。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86739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63</xdr:row>
      <xdr:rowOff>66040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38479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97790</xdr:rowOff>
    </xdr:from>
    <xdr:to>
      <xdr:col>15</xdr:col>
      <xdr:colOff>82550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38479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87206</xdr:rowOff>
    </xdr:from>
    <xdr:to>
      <xdr:col>11</xdr:col>
      <xdr:colOff>31750</xdr:colOff>
      <xdr:row>61</xdr:row>
      <xdr:rowOff>135467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5456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101617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133367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36406</xdr:rowOff>
    </xdr:from>
    <xdr:to>
      <xdr:col>7</xdr:col>
      <xdr:colOff>31750</xdr:colOff>
      <xdr:row>61</xdr:row>
      <xdr:rowOff>138006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148183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の適正管理と財政運営計画に基づく行財政改革を行うことで決算額の抑制に努めてきたところだが、人件費及び物件費が共に増額したことで、トータルの決算額が増額という結果に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人口減少の影響も考慮しながら、今後も計画的な事業実施により、経常経費の削減を図っていく。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171334</xdr:rowOff>
    </xdr:from>
    <xdr:to>
      <xdr:col>23</xdr:col>
      <xdr:colOff>133350</xdr:colOff>
      <xdr:row>82</xdr:row>
      <xdr:rowOff>14850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058784"/>
          <a:ext cx="8382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133734</xdr:rowOff>
    </xdr:from>
    <xdr:to>
      <xdr:col>19</xdr:col>
      <xdr:colOff>133350</xdr:colOff>
      <xdr:row>81</xdr:row>
      <xdr:rowOff>171334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021184"/>
          <a:ext cx="889000" cy="3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128891</xdr:rowOff>
    </xdr:from>
    <xdr:to>
      <xdr:col>15</xdr:col>
      <xdr:colOff>82550</xdr:colOff>
      <xdr:row>81</xdr:row>
      <xdr:rowOff>133734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16341"/>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88984</xdr:rowOff>
    </xdr:from>
    <xdr:to>
      <xdr:col>11</xdr:col>
      <xdr:colOff>31750</xdr:colOff>
      <xdr:row>81</xdr:row>
      <xdr:rowOff>128891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76434"/>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135500</xdr:rowOff>
    </xdr:from>
    <xdr:to>
      <xdr:col>23</xdr:col>
      <xdr:colOff>184150</xdr:colOff>
      <xdr:row>82</xdr:row>
      <xdr:rowOff>65650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0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152027</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6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120534</xdr:rowOff>
    </xdr:from>
    <xdr:to>
      <xdr:col>19</xdr:col>
      <xdr:colOff>184150</xdr:colOff>
      <xdr:row>82</xdr:row>
      <xdr:rowOff>50684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60861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7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82934</xdr:rowOff>
    </xdr:from>
    <xdr:to>
      <xdr:col>15</xdr:col>
      <xdr:colOff>133350</xdr:colOff>
      <xdr:row>82</xdr:row>
      <xdr:rowOff>13084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23261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73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78091</xdr:rowOff>
    </xdr:from>
    <xdr:to>
      <xdr:col>11</xdr:col>
      <xdr:colOff>82550</xdr:colOff>
      <xdr:row>82</xdr:row>
      <xdr:rowOff>8241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18418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3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38184</xdr:rowOff>
    </xdr:from>
    <xdr:to>
      <xdr:col>7</xdr:col>
      <xdr:colOff>31750</xdr:colOff>
      <xdr:row>81</xdr:row>
      <xdr:rowOff>139784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92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149961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9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国や埼玉県の動向を見つつ、より一層給与の適正化に努めていく。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87</xdr:row>
      <xdr:rowOff>56545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777357"/>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56545</xdr:rowOff>
    </xdr:from>
    <xdr:to>
      <xdr:col>77</xdr:col>
      <xdr:colOff>44450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972695"/>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114905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50876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159959</xdr:rowOff>
    </xdr:from>
    <xdr:to>
      <xdr:col>68</xdr:col>
      <xdr:colOff>152400</xdr:colOff>
      <xdr:row>88</xdr:row>
      <xdr:rowOff>114905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07610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職員の人材育成や民間委託等を積極的に推進しながら、「定員適正化計画」に基づいて定員管理を行っている。今後も適正な職員の採用や効率的な職員配置に努めていく。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150646</xdr:rowOff>
    </xdr:from>
    <xdr:to>
      <xdr:col>81</xdr:col>
      <xdr:colOff>44450</xdr:colOff>
      <xdr:row>60</xdr:row>
      <xdr:rowOff>159838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437646"/>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88598</xdr:rowOff>
    </xdr:from>
    <xdr:to>
      <xdr:col>77</xdr:col>
      <xdr:colOff>44450</xdr:colOff>
      <xdr:row>60</xdr:row>
      <xdr:rowOff>150646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37559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74809</xdr:rowOff>
    </xdr:from>
    <xdr:to>
      <xdr:col>72</xdr:col>
      <xdr:colOff>203200</xdr:colOff>
      <xdr:row>60</xdr:row>
      <xdr:rowOff>88598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3618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67914</xdr:rowOff>
    </xdr:from>
    <xdr:to>
      <xdr:col>68</xdr:col>
      <xdr:colOff>152400</xdr:colOff>
      <xdr:row>60</xdr:row>
      <xdr:rowOff>74809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35491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109038</xdr:rowOff>
    </xdr:from>
    <xdr:to>
      <xdr:col>81</xdr:col>
      <xdr:colOff>95250</xdr:colOff>
      <xdr:row>61</xdr:row>
      <xdr:rowOff>39188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125565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24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99846</xdr:rowOff>
    </xdr:from>
    <xdr:to>
      <xdr:col>77</xdr:col>
      <xdr:colOff>95250</xdr:colOff>
      <xdr:row>61</xdr:row>
      <xdr:rowOff>29996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40173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15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37798</xdr:rowOff>
    </xdr:from>
    <xdr:to>
      <xdr:col>73</xdr:col>
      <xdr:colOff>44450</xdr:colOff>
      <xdr:row>60</xdr:row>
      <xdr:rowOff>139398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149575</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24009</xdr:rowOff>
    </xdr:from>
    <xdr:to>
      <xdr:col>68</xdr:col>
      <xdr:colOff>203200</xdr:colOff>
      <xdr:row>60</xdr:row>
      <xdr:rowOff>125609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31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135786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17114</xdr:rowOff>
    </xdr:from>
    <xdr:to>
      <xdr:col>64</xdr:col>
      <xdr:colOff>152400</xdr:colOff>
      <xdr:row>60</xdr:row>
      <xdr:rowOff>118714</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3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128891</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007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合併以降の投資的事業の実施により公債費は増加してきたが、基準財政需要額への算入率が比較的高い起債を活用してきたことから、類似団体と比較しても良好な値となっている。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今後は、投資的事業に対する取り組みも減少傾向に転じると思われ、併せて起債発行額の抑制にも努めていく。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57679</xdr:rowOff>
    </xdr:from>
    <xdr:to>
      <xdr:col>81</xdr:col>
      <xdr:colOff>44450</xdr:colOff>
      <xdr:row>38</xdr:row>
      <xdr:rowOff>118004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5727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17463</xdr:rowOff>
    </xdr:from>
    <xdr:to>
      <xdr:col>77</xdr:col>
      <xdr:colOff>44450</xdr:colOff>
      <xdr:row>38</xdr:row>
      <xdr:rowOff>57679</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53256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7408</xdr:rowOff>
    </xdr:from>
    <xdr:to>
      <xdr:col>72</xdr:col>
      <xdr:colOff>203200</xdr:colOff>
      <xdr:row>38</xdr:row>
      <xdr:rowOff>17463</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5225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7408</xdr:rowOff>
    </xdr:from>
    <xdr:to>
      <xdr:col>68</xdr:col>
      <xdr:colOff>152400</xdr:colOff>
      <xdr:row>38</xdr:row>
      <xdr:rowOff>7408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67204</xdr:rowOff>
    </xdr:from>
    <xdr:to>
      <xdr:col>81</xdr:col>
      <xdr:colOff>95250</xdr:colOff>
      <xdr:row>38</xdr:row>
      <xdr:rowOff>168804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83731</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6879</xdr:rowOff>
    </xdr:from>
    <xdr:to>
      <xdr:col>77</xdr:col>
      <xdr:colOff>95250</xdr:colOff>
      <xdr:row>38</xdr:row>
      <xdr:rowOff>108479</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118656</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29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138113</xdr:rowOff>
    </xdr:from>
    <xdr:to>
      <xdr:col>73</xdr:col>
      <xdr:colOff>44450</xdr:colOff>
      <xdr:row>38</xdr:row>
      <xdr:rowOff>68263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78440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128058</xdr:rowOff>
    </xdr:from>
    <xdr:to>
      <xdr:col>68</xdr:col>
      <xdr:colOff>203200</xdr:colOff>
      <xdr:row>38</xdr:row>
      <xdr:rowOff>58209</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68385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128058</xdr:rowOff>
    </xdr:from>
    <xdr:to>
      <xdr:col>64</xdr:col>
      <xdr:colOff>152400</xdr:colOff>
      <xdr:row>38</xdr:row>
      <xdr:rowOff>58209</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68385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以降の投資的事業への集中により、類似団体と比較して高い割合が続いてきたが、生活基盤整備もピークを過ぎ、普通建設事業が減少に転じてきていることから起債の発行額も減少したことで、類似団体と比較しても良好な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今後も適正な基金額を保有し、将来負担との平準化を考慮しながら、更なる財政健全化に努めていく。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152158</xdr:rowOff>
    </xdr:from>
    <xdr:to>
      <xdr:col>72</xdr:col>
      <xdr:colOff>203200</xdr:colOff>
      <xdr:row>15</xdr:row>
      <xdr:rowOff>35621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2381008"/>
          <a:ext cx="8890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35621</xdr:rowOff>
    </xdr:from>
    <xdr:to>
      <xdr:col>68</xdr:col>
      <xdr:colOff>152400</xdr:colOff>
      <xdr:row>15</xdr:row>
      <xdr:rowOff>120650</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2607371"/>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46160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4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101358</xdr:rowOff>
    </xdr:from>
    <xdr:to>
      <xdr:col>73</xdr:col>
      <xdr:colOff>44450</xdr:colOff>
      <xdr:row>14</xdr:row>
      <xdr:rowOff>31508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41685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156271</xdr:rowOff>
    </xdr:from>
    <xdr:to>
      <xdr:col>68</xdr:col>
      <xdr:colOff>203200</xdr:colOff>
      <xdr:row>15</xdr:row>
      <xdr:rowOff>86421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71198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合併後分庁方式をとっていること等により、類似団体と比較して高い比率で推移してきたが、ここ数年は計画的な定員管理を進めたことにより、類似団体に近い値まで改善が進んできている。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今後も定員適正化計画に基づき、計画的な職員採用に努めるなど、人件費の削減に取り組んでいく。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13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373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物件費の経常収支比率は改善傾向にあったが、令和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類似団体と比較しても、高い値に推移した。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今後についても事業を精査するなどして、更なる改善を図っていく。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41275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101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xdr:rowOff>
    </xdr:from>
    <xdr:to>
      <xdr:col>78</xdr:col>
      <xdr:colOff>69850</xdr:colOff>
      <xdr:row>15</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57873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xdr:rowOff>
    </xdr:from>
    <xdr:to>
      <xdr:col>73</xdr:col>
      <xdr:colOff>180975</xdr:colOff>
      <xdr:row>15</xdr:row>
      <xdr:rowOff>46990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787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75565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187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134002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127635</xdr:rowOff>
    </xdr:from>
    <xdr:to>
      <xdr:col>74</xdr:col>
      <xdr:colOff>31750</xdr:colOff>
      <xdr:row>15</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42562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1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136542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6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国の施策である低所得世帯への給付金事業の皆増を受けて増加となった。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引き続き事業の必要性を精査するとともに、財政の健全化を図っていく。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57</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329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32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28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その他の経常収支比率は特別会計への繰出金等が対象であるが、ここ数年安定しており、類似団体と比較しても、良い値で推移しているところである。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465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56</xdr:row>
      <xdr:rowOff>45357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118835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537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1815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122465</xdr:rowOff>
    </xdr:from>
    <xdr:to>
      <xdr:col>65</xdr:col>
      <xdr:colOff>53975</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一部事務組合への負担金の増により経常収支比率が増加し、類似団体と比較しても、高い値に推移した。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今後も、単独の補助金についてはその内容を精査し、継続して見直しを図っていく必要がある。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98425</xdr:rowOff>
    </xdr:from>
    <xdr:to>
      <xdr:col>82</xdr:col>
      <xdr:colOff>107950</xdr:colOff>
      <xdr:row>37</xdr:row>
      <xdr:rowOff>41275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706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36</xdr:row>
      <xdr:rowOff>98425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896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xdr:rowOff>
    </xdr:from>
    <xdr:to>
      <xdr:col>73</xdr:col>
      <xdr:colOff>180975</xdr:colOff>
      <xdr:row>35</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03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153052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3175</xdr:rowOff>
    </xdr:from>
    <xdr:to>
      <xdr:col>69</xdr:col>
      <xdr:colOff>92075</xdr:colOff>
      <xdr:row>35</xdr:row>
      <xdr:rowOff>50800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03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95902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9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161925</xdr:rowOff>
    </xdr:from>
    <xdr:to>
      <xdr:col>82</xdr:col>
      <xdr:colOff>158750</xdr:colOff>
      <xdr:row>37</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134002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47625</xdr:rowOff>
    </xdr:from>
    <xdr:to>
      <xdr:col>78</xdr:col>
      <xdr:colOff>120650</xdr:colOff>
      <xdr:row>36</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134002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306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123825</xdr:rowOff>
    </xdr:from>
    <xdr:to>
      <xdr:col>69</xdr:col>
      <xdr:colOff>142875</xdr:colOff>
      <xdr:row>35</xdr:row>
      <xdr:rowOff>53975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64152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0</xdr:rowOff>
    </xdr:from>
    <xdr:to>
      <xdr:col>65</xdr:col>
      <xdr:colOff>53975</xdr:colOff>
      <xdr:row>35</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合併以降、生活基盤整備事業に集中して取り組んできた中で、合併特例債を発行してきた結果、公債費に係る経常収支比率が上昇してきた。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整備事業に係る償還ピークは今年度であったが、今後の厳しい財政状況を鑑みると、人件費等の経常経費の削減に更に取り組む必要がある。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81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49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8128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49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8128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合併以降集中的に進めてきた公共施設整備が一段落し類似団体と同程度の値となっていたが、令和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高い値に推移した。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今後も引き続き、定員適正化と行財政改革に取り組んでいく。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78</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93776"/>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606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17272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60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17272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200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136109</xdr:rowOff>
    </xdr:from>
    <xdr:to>
      <xdr:col>29</xdr:col>
      <xdr:colOff>127000</xdr:colOff>
      <xdr:row>17</xdr:row>
      <xdr:rowOff>154711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98384"/>
          <a:ext cx="647700" cy="18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120886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8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154711</xdr:rowOff>
    </xdr:from>
    <xdr:to>
      <xdr:col>26</xdr:col>
      <xdr:colOff>50800</xdr:colOff>
      <xdr:row>18</xdr:row>
      <xdr:rowOff>4024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6986"/>
          <a:ext cx="698500" cy="20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4024</xdr:rowOff>
    </xdr:from>
    <xdr:to>
      <xdr:col>22</xdr:col>
      <xdr:colOff>114300</xdr:colOff>
      <xdr:row>18</xdr:row>
      <xdr:rowOff>49842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7749"/>
          <a:ext cx="698500" cy="4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64577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49659</xdr:rowOff>
    </xdr:from>
    <xdr:to>
      <xdr:col>18</xdr:col>
      <xdr:colOff>177800</xdr:colOff>
      <xdr:row>18</xdr:row>
      <xdr:rowOff>49842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83384"/>
          <a:ext cx="698500" cy="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100108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3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85309</xdr:rowOff>
    </xdr:from>
    <xdr:to>
      <xdr:col>29</xdr:col>
      <xdr:colOff>177800</xdr:colOff>
      <xdr:row>18</xdr:row>
      <xdr:rowOff>15459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4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101836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9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103911</xdr:rowOff>
    </xdr:from>
    <xdr:to>
      <xdr:col>26</xdr:col>
      <xdr:colOff>101600</xdr:colOff>
      <xdr:row>18</xdr:row>
      <xdr:rowOff>34061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44238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124674</xdr:rowOff>
    </xdr:from>
    <xdr:to>
      <xdr:col>22</xdr:col>
      <xdr:colOff>165100</xdr:colOff>
      <xdr:row>18</xdr:row>
      <xdr:rowOff>54824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65001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5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170492</xdr:rowOff>
    </xdr:from>
    <xdr:to>
      <xdr:col>19</xdr:col>
      <xdr:colOff>38100</xdr:colOff>
      <xdr:row>18</xdr:row>
      <xdr:rowOff>100642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110819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0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170309</xdr:rowOff>
    </xdr:from>
    <xdr:to>
      <xdr:col>15</xdr:col>
      <xdr:colOff>101600</xdr:colOff>
      <xdr:row>18</xdr:row>
      <xdr:rowOff>100459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2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110636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48041</xdr:rowOff>
    </xdr:from>
    <xdr:to>
      <xdr:col>29</xdr:col>
      <xdr:colOff>127000</xdr:colOff>
      <xdr:row>36</xdr:row>
      <xdr:rowOff>103569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1291"/>
          <a:ext cx="647700" cy="55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103569</xdr:rowOff>
    </xdr:from>
    <xdr:to>
      <xdr:col>26</xdr:col>
      <xdr:colOff>50800</xdr:colOff>
      <xdr:row>36</xdr:row>
      <xdr:rowOff>166136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56819"/>
          <a:ext cx="698500" cy="62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166136</xdr:rowOff>
    </xdr:from>
    <xdr:to>
      <xdr:col>22</xdr:col>
      <xdr:colOff>114300</xdr:colOff>
      <xdr:row>37</xdr:row>
      <xdr:rowOff>40863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9386"/>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40863</xdr:rowOff>
    </xdr:from>
    <xdr:to>
      <xdr:col>18</xdr:col>
      <xdr:colOff>177800</xdr:colOff>
      <xdr:row>37</xdr:row>
      <xdr:rowOff>69987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65563"/>
          <a:ext cx="698500" cy="29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340141</xdr:rowOff>
    </xdr:from>
    <xdr:to>
      <xdr:col>29</xdr:col>
      <xdr:colOff>177800</xdr:colOff>
      <xdr:row>36</xdr:row>
      <xdr:rowOff>98841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0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312218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2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52769</xdr:rowOff>
    </xdr:from>
    <xdr:to>
      <xdr:col>26</xdr:col>
      <xdr:colOff>101600</xdr:colOff>
      <xdr:row>36</xdr:row>
      <xdr:rowOff>154369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06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139146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115336</xdr:rowOff>
    </xdr:from>
    <xdr:to>
      <xdr:col>22</xdr:col>
      <xdr:colOff>165100</xdr:colOff>
      <xdr:row>37</xdr:row>
      <xdr:rowOff>45486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8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30263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161513</xdr:rowOff>
    </xdr:from>
    <xdr:to>
      <xdr:col>19</xdr:col>
      <xdr:colOff>38100</xdr:colOff>
      <xdr:row>37</xdr:row>
      <xdr:rowOff>91663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1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76440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19187</xdr:rowOff>
    </xdr:from>
    <xdr:to>
      <xdr:col>15</xdr:col>
      <xdr:colOff>101600</xdr:colOff>
      <xdr:row>37</xdr:row>
      <xdr:rowOff>120787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105564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121691</xdr:rowOff>
    </xdr:from>
    <xdr:to>
      <xdr:col>24</xdr:col>
      <xdr:colOff>63500</xdr:colOff>
      <xdr:row>35</xdr:row>
      <xdr:rowOff>135115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2441"/>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135115</xdr:rowOff>
    </xdr:from>
    <xdr:to>
      <xdr:col>19</xdr:col>
      <xdr:colOff>177800</xdr:colOff>
      <xdr:row>35</xdr:row>
      <xdr:rowOff>165913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5865"/>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165913</xdr:rowOff>
    </xdr:from>
    <xdr:to>
      <xdr:col>15</xdr:col>
      <xdr:colOff>50800</xdr:colOff>
      <xdr:row>36</xdr:row>
      <xdr:rowOff>30226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6663"/>
          <a:ext cx="889000" cy="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30226</xdr:rowOff>
    </xdr:from>
    <xdr:to>
      <xdr:col>10</xdr:col>
      <xdr:colOff>114300</xdr:colOff>
      <xdr:row>37</xdr:row>
      <xdr:rowOff>46812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2426"/>
          <a:ext cx="889000" cy="1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70891</xdr:rowOff>
    </xdr:from>
    <xdr:to>
      <xdr:col>24</xdr:col>
      <xdr:colOff>114300</xdr:colOff>
      <xdr:row>36</xdr:row>
      <xdr:rowOff>1041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49318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5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84315</xdr:rowOff>
    </xdr:from>
    <xdr:to>
      <xdr:col>20</xdr:col>
      <xdr:colOff>38100</xdr:colOff>
      <xdr:row>36</xdr:row>
      <xdr:rowOff>14465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30992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6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115113</xdr:rowOff>
    </xdr:from>
    <xdr:to>
      <xdr:col>15</xdr:col>
      <xdr:colOff>101600</xdr:colOff>
      <xdr:row>36</xdr:row>
      <xdr:rowOff>45263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61790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150876</xdr:rowOff>
    </xdr:from>
    <xdr:to>
      <xdr:col>10</xdr:col>
      <xdr:colOff>165100</xdr:colOff>
      <xdr:row>36</xdr:row>
      <xdr:rowOff>81026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97553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167462</xdr:rowOff>
    </xdr:from>
    <xdr:to>
      <xdr:col>6</xdr:col>
      <xdr:colOff>38100</xdr:colOff>
      <xdr:row>37</xdr:row>
      <xdr:rowOff>97612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88739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66727</xdr:rowOff>
    </xdr:from>
    <xdr:to>
      <xdr:col>24</xdr:col>
      <xdr:colOff>63500</xdr:colOff>
      <xdr:row>57</xdr:row>
      <xdr:rowOff>70689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39377"/>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70689</xdr:rowOff>
    </xdr:from>
    <xdr:to>
      <xdr:col>19</xdr:col>
      <xdr:colOff>177800</xdr:colOff>
      <xdr:row>57</xdr:row>
      <xdr:rowOff>102133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3339"/>
          <a:ext cx="889000" cy="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94476</xdr:rowOff>
    </xdr:from>
    <xdr:to>
      <xdr:col>15</xdr:col>
      <xdr:colOff>50800</xdr:colOff>
      <xdr:row>57</xdr:row>
      <xdr:rowOff>102133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67126"/>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68266</xdr:rowOff>
    </xdr:from>
    <xdr:to>
      <xdr:col>10</xdr:col>
      <xdr:colOff>114300</xdr:colOff>
      <xdr:row>57</xdr:row>
      <xdr:rowOff>94476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40916"/>
          <a:ext cx="889000" cy="2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15927</xdr:rowOff>
    </xdr:from>
    <xdr:to>
      <xdr:col>24</xdr:col>
      <xdr:colOff>114300</xdr:colOff>
      <xdr:row>57</xdr:row>
      <xdr:rowOff>117527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8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102304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19889</xdr:rowOff>
    </xdr:from>
    <xdr:to>
      <xdr:col>20</xdr:col>
      <xdr:colOff>38100</xdr:colOff>
      <xdr:row>57</xdr:row>
      <xdr:rowOff>121489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112616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51333</xdr:rowOff>
    </xdr:from>
    <xdr:to>
      <xdr:col>15</xdr:col>
      <xdr:colOff>101600</xdr:colOff>
      <xdr:row>57</xdr:row>
      <xdr:rowOff>152933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144060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43676</xdr:rowOff>
    </xdr:from>
    <xdr:to>
      <xdr:col>10</xdr:col>
      <xdr:colOff>165100</xdr:colOff>
      <xdr:row>57</xdr:row>
      <xdr:rowOff>145276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136403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0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17466</xdr:rowOff>
    </xdr:from>
    <xdr:to>
      <xdr:col>6</xdr:col>
      <xdr:colOff>38100</xdr:colOff>
      <xdr:row>57</xdr:row>
      <xdr:rowOff>119066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110193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15190</xdr:rowOff>
    </xdr:from>
    <xdr:to>
      <xdr:col>24</xdr:col>
      <xdr:colOff>63500</xdr:colOff>
      <xdr:row>77</xdr:row>
      <xdr:rowOff>73444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16840"/>
          <a:ext cx="838200" cy="5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73444</xdr:rowOff>
    </xdr:from>
    <xdr:to>
      <xdr:col>19</xdr:col>
      <xdr:colOff>177800</xdr:colOff>
      <xdr:row>77</xdr:row>
      <xdr:rowOff>123622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5094"/>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123622</xdr:rowOff>
    </xdr:from>
    <xdr:to>
      <xdr:col>15</xdr:col>
      <xdr:colOff>50800</xdr:colOff>
      <xdr:row>77</xdr:row>
      <xdr:rowOff>133795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25272"/>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133795</xdr:rowOff>
    </xdr:from>
    <xdr:to>
      <xdr:col>10</xdr:col>
      <xdr:colOff>114300</xdr:colOff>
      <xdr:row>78</xdr:row>
      <xdr:rowOff>112610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35445"/>
          <a:ext cx="889000" cy="1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135840</xdr:rowOff>
    </xdr:from>
    <xdr:to>
      <xdr:col>24</xdr:col>
      <xdr:colOff>114300</xdr:colOff>
      <xdr:row>77</xdr:row>
      <xdr:rowOff>65990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158717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22644</xdr:rowOff>
    </xdr:from>
    <xdr:to>
      <xdr:col>20</xdr:col>
      <xdr:colOff>38100</xdr:colOff>
      <xdr:row>77</xdr:row>
      <xdr:rowOff>124244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115371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1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72822</xdr:rowOff>
    </xdr:from>
    <xdr:to>
      <xdr:col>15</xdr:col>
      <xdr:colOff>101600</xdr:colOff>
      <xdr:row>78</xdr:row>
      <xdr:rowOff>2972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165549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6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82995</xdr:rowOff>
    </xdr:from>
    <xdr:to>
      <xdr:col>10</xdr:col>
      <xdr:colOff>165100</xdr:colOff>
      <xdr:row>78</xdr:row>
      <xdr:rowOff>13145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61810</xdr:rowOff>
    </xdr:from>
    <xdr:to>
      <xdr:col>6</xdr:col>
      <xdr:colOff>38100</xdr:colOff>
      <xdr:row>78</xdr:row>
      <xdr:rowOff>163410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154537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97344</xdr:rowOff>
    </xdr:from>
    <xdr:to>
      <xdr:col>24</xdr:col>
      <xdr:colOff>63500</xdr:colOff>
      <xdr:row>96</xdr:row>
      <xdr:rowOff>44439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85094"/>
          <a:ext cx="838200" cy="11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51705</xdr:rowOff>
    </xdr:from>
    <xdr:to>
      <xdr:col>19</xdr:col>
      <xdr:colOff>177800</xdr:colOff>
      <xdr:row>96</xdr:row>
      <xdr:rowOff>44439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39455"/>
          <a:ext cx="889000" cy="16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51705</xdr:rowOff>
    </xdr:from>
    <xdr:to>
      <xdr:col>15</xdr:col>
      <xdr:colOff>50800</xdr:colOff>
      <xdr:row>97</xdr:row>
      <xdr:rowOff>58107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39455"/>
          <a:ext cx="889000" cy="3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58107</xdr:rowOff>
    </xdr:from>
    <xdr:to>
      <xdr:col>10</xdr:col>
      <xdr:colOff>114300</xdr:colOff>
      <xdr:row>97</xdr:row>
      <xdr:rowOff>103973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88757"/>
          <a:ext cx="8890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46544</xdr:rowOff>
    </xdr:from>
    <xdr:to>
      <xdr:col>24</xdr:col>
      <xdr:colOff>114300</xdr:colOff>
      <xdr:row>95</xdr:row>
      <xdr:rowOff>148144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24971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1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165089</xdr:rowOff>
    </xdr:from>
    <xdr:to>
      <xdr:col>20</xdr:col>
      <xdr:colOff>38100</xdr:colOff>
      <xdr:row>96</xdr:row>
      <xdr:rowOff>95239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111766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2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905</xdr:rowOff>
    </xdr:from>
    <xdr:to>
      <xdr:col>15</xdr:col>
      <xdr:colOff>101600</xdr:colOff>
      <xdr:row>95</xdr:row>
      <xdr:rowOff>102505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93632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8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7307</xdr:rowOff>
    </xdr:from>
    <xdr:to>
      <xdr:col>10</xdr:col>
      <xdr:colOff>165100</xdr:colOff>
      <xdr:row>97</xdr:row>
      <xdr:rowOff>108907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100034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53173</xdr:rowOff>
    </xdr:from>
    <xdr:to>
      <xdr:col>6</xdr:col>
      <xdr:colOff>38100</xdr:colOff>
      <xdr:row>97</xdr:row>
      <xdr:rowOff>154773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145900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130830</xdr:rowOff>
    </xdr:from>
    <xdr:to>
      <xdr:col>55</xdr:col>
      <xdr:colOff>0</xdr:colOff>
      <xdr:row>36</xdr:row>
      <xdr:rowOff>136831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3030"/>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136831</xdr:rowOff>
    </xdr:from>
    <xdr:to>
      <xdr:col>50</xdr:col>
      <xdr:colOff>114300</xdr:colOff>
      <xdr:row>37</xdr:row>
      <xdr:rowOff>28105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09031"/>
          <a:ext cx="889000" cy="6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165783</xdr:rowOff>
    </xdr:from>
    <xdr:to>
      <xdr:col>45</xdr:col>
      <xdr:colOff>177800</xdr:colOff>
      <xdr:row>37</xdr:row>
      <xdr:rowOff>28105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95083"/>
          <a:ext cx="889000" cy="37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165783</xdr:rowOff>
    </xdr:from>
    <xdr:to>
      <xdr:col>41</xdr:col>
      <xdr:colOff>50800</xdr:colOff>
      <xdr:row>37</xdr:row>
      <xdr:rowOff>112356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95083"/>
          <a:ext cx="889000" cy="46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80030</xdr:rowOff>
    </xdr:from>
    <xdr:to>
      <xdr:col>55</xdr:col>
      <xdr:colOff>50800</xdr:colOff>
      <xdr:row>37</xdr:row>
      <xdr:rowOff>10180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58457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86031</xdr:rowOff>
    </xdr:from>
    <xdr:to>
      <xdr:col>50</xdr:col>
      <xdr:colOff>165100</xdr:colOff>
      <xdr:row>37</xdr:row>
      <xdr:rowOff>16181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148755</xdr:rowOff>
    </xdr:from>
    <xdr:to>
      <xdr:col>46</xdr:col>
      <xdr:colOff>38100</xdr:colOff>
      <xdr:row>37</xdr:row>
      <xdr:rowOff>78905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70032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114983</xdr:rowOff>
    </xdr:from>
    <xdr:to>
      <xdr:col>41</xdr:col>
      <xdr:colOff>101600</xdr:colOff>
      <xdr:row>35</xdr:row>
      <xdr:rowOff>45133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36260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3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61556</xdr:rowOff>
    </xdr:from>
    <xdr:to>
      <xdr:col>36</xdr:col>
      <xdr:colOff>165100</xdr:colOff>
      <xdr:row>37</xdr:row>
      <xdr:rowOff>163156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154283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10918</xdr:rowOff>
    </xdr:from>
    <xdr:to>
      <xdr:col>55</xdr:col>
      <xdr:colOff>0</xdr:colOff>
      <xdr:row>58</xdr:row>
      <xdr:rowOff>135948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55018"/>
          <a:ext cx="838200" cy="12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68758</xdr:rowOff>
    </xdr:from>
    <xdr:to>
      <xdr:col>50</xdr:col>
      <xdr:colOff>114300</xdr:colOff>
      <xdr:row>58</xdr:row>
      <xdr:rowOff>135948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12858"/>
          <a:ext cx="8890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65054</xdr:rowOff>
    </xdr:from>
    <xdr:to>
      <xdr:col>45</xdr:col>
      <xdr:colOff>177800</xdr:colOff>
      <xdr:row>58</xdr:row>
      <xdr:rowOff>68758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0915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65054</xdr:rowOff>
    </xdr:from>
    <xdr:to>
      <xdr:col>41</xdr:col>
      <xdr:colOff>50800</xdr:colOff>
      <xdr:row>58</xdr:row>
      <xdr:rowOff>109841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09154"/>
          <a:ext cx="889000" cy="4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131568</xdr:rowOff>
    </xdr:from>
    <xdr:to>
      <xdr:col>55</xdr:col>
      <xdr:colOff>50800</xdr:colOff>
      <xdr:row>58</xdr:row>
      <xdr:rowOff>61718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109995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85148</xdr:rowOff>
    </xdr:from>
    <xdr:to>
      <xdr:col>50</xdr:col>
      <xdr:colOff>165100</xdr:colOff>
      <xdr:row>59</xdr:row>
      <xdr:rowOff>15298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6425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2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17958</xdr:rowOff>
    </xdr:from>
    <xdr:to>
      <xdr:col>46</xdr:col>
      <xdr:colOff>38100</xdr:colOff>
      <xdr:row>58</xdr:row>
      <xdr:rowOff>119558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110685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14254</xdr:rowOff>
    </xdr:from>
    <xdr:to>
      <xdr:col>41</xdr:col>
      <xdr:colOff>101600</xdr:colOff>
      <xdr:row>58</xdr:row>
      <xdr:rowOff>115854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5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106981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5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59041</xdr:rowOff>
    </xdr:from>
    <xdr:to>
      <xdr:col>36</xdr:col>
      <xdr:colOff>165100</xdr:colOff>
      <xdr:row>58</xdr:row>
      <xdr:rowOff>160641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9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143187</xdr:rowOff>
    </xdr:from>
    <xdr:to>
      <xdr:col>55</xdr:col>
      <xdr:colOff>0</xdr:colOff>
      <xdr:row>78</xdr:row>
      <xdr:rowOff>14301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44837"/>
          <a:ext cx="838200" cy="4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105439</xdr:rowOff>
    </xdr:from>
    <xdr:to>
      <xdr:col>50</xdr:col>
      <xdr:colOff>114300</xdr:colOff>
      <xdr:row>78</xdr:row>
      <xdr:rowOff>14301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07089"/>
          <a:ext cx="889000" cy="8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105439</xdr:rowOff>
    </xdr:from>
    <xdr:to>
      <xdr:col>45</xdr:col>
      <xdr:colOff>177800</xdr:colOff>
      <xdr:row>78</xdr:row>
      <xdr:rowOff>17776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07089"/>
          <a:ext cx="889000" cy="8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163018</xdr:rowOff>
    </xdr:from>
    <xdr:to>
      <xdr:col>41</xdr:col>
      <xdr:colOff>50800</xdr:colOff>
      <xdr:row>78</xdr:row>
      <xdr:rowOff>17776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64668"/>
          <a:ext cx="889000" cy="2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92387</xdr:rowOff>
    </xdr:from>
    <xdr:to>
      <xdr:col>55</xdr:col>
      <xdr:colOff>50800</xdr:colOff>
      <xdr:row>78</xdr:row>
      <xdr:rowOff>22537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7314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0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134951</xdr:rowOff>
    </xdr:from>
    <xdr:to>
      <xdr:col>50</xdr:col>
      <xdr:colOff>165100</xdr:colOff>
      <xdr:row>78</xdr:row>
      <xdr:rowOff>65101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3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56228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2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54639</xdr:rowOff>
    </xdr:from>
    <xdr:to>
      <xdr:col>46</xdr:col>
      <xdr:colOff>38100</xdr:colOff>
      <xdr:row>77</xdr:row>
      <xdr:rowOff>156239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147366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4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138426</xdr:rowOff>
    </xdr:from>
    <xdr:to>
      <xdr:col>41</xdr:col>
      <xdr:colOff>101600</xdr:colOff>
      <xdr:row>78</xdr:row>
      <xdr:rowOff>68576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59703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3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112218</xdr:rowOff>
    </xdr:from>
    <xdr:to>
      <xdr:col>36</xdr:col>
      <xdr:colOff>165100</xdr:colOff>
      <xdr:row>78</xdr:row>
      <xdr:rowOff>42368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1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33495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0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87153</xdr:rowOff>
    </xdr:from>
    <xdr:to>
      <xdr:col>55</xdr:col>
      <xdr:colOff>0</xdr:colOff>
      <xdr:row>98</xdr:row>
      <xdr:rowOff>75829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17803"/>
          <a:ext cx="8382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54798</xdr:rowOff>
    </xdr:from>
    <xdr:to>
      <xdr:col>50</xdr:col>
      <xdr:colOff>114300</xdr:colOff>
      <xdr:row>98</xdr:row>
      <xdr:rowOff>75829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5689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133353</xdr:rowOff>
    </xdr:from>
    <xdr:to>
      <xdr:col>45</xdr:col>
      <xdr:colOff>177800</xdr:colOff>
      <xdr:row>98</xdr:row>
      <xdr:rowOff>54798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4003"/>
          <a:ext cx="889000" cy="9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133353</xdr:rowOff>
    </xdr:from>
    <xdr:to>
      <xdr:col>41</xdr:col>
      <xdr:colOff>50800</xdr:colOff>
      <xdr:row>98</xdr:row>
      <xdr:rowOff>159840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4003"/>
          <a:ext cx="889000" cy="1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36353</xdr:rowOff>
    </xdr:from>
    <xdr:to>
      <xdr:col>55</xdr:col>
      <xdr:colOff>50800</xdr:colOff>
      <xdr:row>97</xdr:row>
      <xdr:rowOff>137953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4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25029</xdr:rowOff>
    </xdr:from>
    <xdr:to>
      <xdr:col>50</xdr:col>
      <xdr:colOff>165100</xdr:colOff>
      <xdr:row>98</xdr:row>
      <xdr:rowOff>126629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117756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3998</xdr:rowOff>
    </xdr:from>
    <xdr:to>
      <xdr:col>46</xdr:col>
      <xdr:colOff>38100</xdr:colOff>
      <xdr:row>98</xdr:row>
      <xdr:rowOff>105598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96725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82553</xdr:rowOff>
    </xdr:from>
    <xdr:to>
      <xdr:col>41</xdr:col>
      <xdr:colOff>101600</xdr:colOff>
      <xdr:row>98</xdr:row>
      <xdr:rowOff>12703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109040</xdr:rowOff>
    </xdr:from>
    <xdr:to>
      <xdr:col>36</xdr:col>
      <xdr:colOff>165100</xdr:colOff>
      <xdr:row>99</xdr:row>
      <xdr:rowOff>39190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1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30317</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118028</xdr:rowOff>
    </xdr:from>
    <xdr:to>
      <xdr:col>85</xdr:col>
      <xdr:colOff>127000</xdr:colOff>
      <xdr:row>38</xdr:row>
      <xdr:rowOff>137780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3128"/>
          <a:ext cx="8382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105547</xdr:rowOff>
    </xdr:from>
    <xdr:to>
      <xdr:col>81</xdr:col>
      <xdr:colOff>50800</xdr:colOff>
      <xdr:row>38</xdr:row>
      <xdr:rowOff>118028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0647"/>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72940</xdr:rowOff>
    </xdr:from>
    <xdr:to>
      <xdr:col>76</xdr:col>
      <xdr:colOff>114300</xdr:colOff>
      <xdr:row>38</xdr:row>
      <xdr:rowOff>105547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88040"/>
          <a:ext cx="889000" cy="3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72940</xdr:rowOff>
    </xdr:from>
    <xdr:to>
      <xdr:col>71</xdr:col>
      <xdr:colOff>177800</xdr:colOff>
      <xdr:row>38</xdr:row>
      <xdr:rowOff>86240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8040"/>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86980</xdr:rowOff>
    </xdr:from>
    <xdr:to>
      <xdr:col>85</xdr:col>
      <xdr:colOff>177800</xdr:colOff>
      <xdr:row>39</xdr:row>
      <xdr:rowOff>17130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67228</xdr:rowOff>
    </xdr:from>
    <xdr:to>
      <xdr:col>81</xdr:col>
      <xdr:colOff>101600</xdr:colOff>
      <xdr:row>38</xdr:row>
      <xdr:rowOff>168828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159955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54747</xdr:rowOff>
    </xdr:from>
    <xdr:to>
      <xdr:col>76</xdr:col>
      <xdr:colOff>165100</xdr:colOff>
      <xdr:row>38</xdr:row>
      <xdr:rowOff>156347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147474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22140</xdr:rowOff>
    </xdr:from>
    <xdr:to>
      <xdr:col>72</xdr:col>
      <xdr:colOff>38100</xdr:colOff>
      <xdr:row>38</xdr:row>
      <xdr:rowOff>123740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114867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62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35440</xdr:rowOff>
    </xdr:from>
    <xdr:to>
      <xdr:col>67</xdr:col>
      <xdr:colOff>101600</xdr:colOff>
      <xdr:row>38</xdr:row>
      <xdr:rowOff>137040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128167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6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165472</xdr:rowOff>
    </xdr:from>
    <xdr:to>
      <xdr:col>85</xdr:col>
      <xdr:colOff>127000</xdr:colOff>
      <xdr:row>76</xdr:row>
      <xdr:rowOff>169162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195672"/>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165472</xdr:rowOff>
    </xdr:from>
    <xdr:to>
      <xdr:col>81</xdr:col>
      <xdr:colOff>50800</xdr:colOff>
      <xdr:row>77</xdr:row>
      <xdr:rowOff>8621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95672"/>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8621</xdr:rowOff>
    </xdr:from>
    <xdr:to>
      <xdr:col>76</xdr:col>
      <xdr:colOff>114300</xdr:colOff>
      <xdr:row>77</xdr:row>
      <xdr:rowOff>25062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10271"/>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63916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25062</xdr:rowOff>
    </xdr:from>
    <xdr:to>
      <xdr:col>71</xdr:col>
      <xdr:colOff>177800</xdr:colOff>
      <xdr:row>77</xdr:row>
      <xdr:rowOff>39427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26712"/>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8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118362</xdr:rowOff>
    </xdr:from>
    <xdr:to>
      <xdr:col>85</xdr:col>
      <xdr:colOff>177800</xdr:colOff>
      <xdr:row>77</xdr:row>
      <xdr:rowOff>48512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141239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114672</xdr:rowOff>
    </xdr:from>
    <xdr:to>
      <xdr:col>81</xdr:col>
      <xdr:colOff>101600</xdr:colOff>
      <xdr:row>77</xdr:row>
      <xdr:rowOff>44822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61349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129271</xdr:rowOff>
    </xdr:from>
    <xdr:to>
      <xdr:col>76</xdr:col>
      <xdr:colOff>165100</xdr:colOff>
      <xdr:row>77</xdr:row>
      <xdr:rowOff>59421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75947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9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145712</xdr:rowOff>
    </xdr:from>
    <xdr:to>
      <xdr:col>72</xdr:col>
      <xdr:colOff>38100</xdr:colOff>
      <xdr:row>77</xdr:row>
      <xdr:rowOff>75862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92389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5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160077</xdr:rowOff>
    </xdr:from>
    <xdr:to>
      <xdr:col>67</xdr:col>
      <xdr:colOff>101600</xdr:colOff>
      <xdr:row>77</xdr:row>
      <xdr:rowOff>90227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81354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104006</xdr:rowOff>
    </xdr:from>
    <xdr:to>
      <xdr:col>85</xdr:col>
      <xdr:colOff>127000</xdr:colOff>
      <xdr:row>98</xdr:row>
      <xdr:rowOff>19968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4656"/>
          <a:ext cx="838200" cy="8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86125</xdr:rowOff>
    </xdr:from>
    <xdr:to>
      <xdr:col>81</xdr:col>
      <xdr:colOff>50800</xdr:colOff>
      <xdr:row>97</xdr:row>
      <xdr:rowOff>104006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16775"/>
          <a:ext cx="8890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86125</xdr:rowOff>
    </xdr:from>
    <xdr:to>
      <xdr:col>76</xdr:col>
      <xdr:colOff>114300</xdr:colOff>
      <xdr:row>98</xdr:row>
      <xdr:rowOff>22775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16775"/>
          <a:ext cx="889000" cy="10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19507</xdr:rowOff>
    </xdr:from>
    <xdr:to>
      <xdr:col>71</xdr:col>
      <xdr:colOff>177800</xdr:colOff>
      <xdr:row>98</xdr:row>
      <xdr:rowOff>22775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21607"/>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140618</xdr:rowOff>
    </xdr:from>
    <xdr:to>
      <xdr:col>85</xdr:col>
      <xdr:colOff>177800</xdr:colOff>
      <xdr:row>98</xdr:row>
      <xdr:rowOff>70768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55545</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8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53206</xdr:rowOff>
    </xdr:from>
    <xdr:to>
      <xdr:col>81</xdr:col>
      <xdr:colOff>101600</xdr:colOff>
      <xdr:row>97</xdr:row>
      <xdr:rowOff>154806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145933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7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35325</xdr:rowOff>
    </xdr:from>
    <xdr:to>
      <xdr:col>76</xdr:col>
      <xdr:colOff>165100</xdr:colOff>
      <xdr:row>97</xdr:row>
      <xdr:rowOff>136925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128052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5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143425</xdr:rowOff>
    </xdr:from>
    <xdr:to>
      <xdr:col>72</xdr:col>
      <xdr:colOff>38100</xdr:colOff>
      <xdr:row>98</xdr:row>
      <xdr:rowOff>73575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64702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140157</xdr:rowOff>
    </xdr:from>
    <xdr:to>
      <xdr:col>67</xdr:col>
      <xdr:colOff>101600</xdr:colOff>
      <xdr:row>98</xdr:row>
      <xdr:rowOff>70307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61434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4788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91338"/>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4788</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91338"/>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125438</xdr:rowOff>
    </xdr:from>
    <xdr:to>
      <xdr:col>107</xdr:col>
      <xdr:colOff>101600</xdr:colOff>
      <xdr:row>39</xdr:row>
      <xdr:rowOff>55588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46715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7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68965</xdr:rowOff>
    </xdr:from>
    <xdr:to>
      <xdr:col>116</xdr:col>
      <xdr:colOff>63500</xdr:colOff>
      <xdr:row>59</xdr:row>
      <xdr:rowOff>79546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84515"/>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68965</xdr:rowOff>
    </xdr:from>
    <xdr:to>
      <xdr:col>111</xdr:col>
      <xdr:colOff>177800</xdr:colOff>
      <xdr:row>59</xdr:row>
      <xdr:rowOff>70826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84515"/>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68246</xdr:rowOff>
    </xdr:from>
    <xdr:to>
      <xdr:col>107</xdr:col>
      <xdr:colOff>50800</xdr:colOff>
      <xdr:row>59</xdr:row>
      <xdr:rowOff>70826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83796"/>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61715</xdr:rowOff>
    </xdr:from>
    <xdr:to>
      <xdr:col>102</xdr:col>
      <xdr:colOff>114300</xdr:colOff>
      <xdr:row>59</xdr:row>
      <xdr:rowOff>68246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7726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28746</xdr:rowOff>
    </xdr:from>
    <xdr:to>
      <xdr:col>116</xdr:col>
      <xdr:colOff>114300</xdr:colOff>
      <xdr:row>59</xdr:row>
      <xdr:rowOff>130346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4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115123</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59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18165</xdr:rowOff>
    </xdr:from>
    <xdr:to>
      <xdr:col>112</xdr:col>
      <xdr:colOff>38100</xdr:colOff>
      <xdr:row>59</xdr:row>
      <xdr:rowOff>119765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110892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226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20026</xdr:rowOff>
    </xdr:from>
    <xdr:to>
      <xdr:col>107</xdr:col>
      <xdr:colOff>101600</xdr:colOff>
      <xdr:row>59</xdr:row>
      <xdr:rowOff>121626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112753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28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17446</xdr:rowOff>
    </xdr:from>
    <xdr:to>
      <xdr:col>102</xdr:col>
      <xdr:colOff>165100</xdr:colOff>
      <xdr:row>59</xdr:row>
      <xdr:rowOff>119046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110173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10915</xdr:rowOff>
    </xdr:from>
    <xdr:to>
      <xdr:col>98</xdr:col>
      <xdr:colOff>38100</xdr:colOff>
      <xdr:row>59</xdr:row>
      <xdr:rowOff>112515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103642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171279</xdr:rowOff>
    </xdr:from>
    <xdr:to>
      <xdr:col>116</xdr:col>
      <xdr:colOff>63500</xdr:colOff>
      <xdr:row>78</xdr:row>
      <xdr:rowOff>36395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372929"/>
          <a:ext cx="838200" cy="3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36395</xdr:rowOff>
    </xdr:from>
    <xdr:to>
      <xdr:col>111</xdr:col>
      <xdr:colOff>177800</xdr:colOff>
      <xdr:row>78</xdr:row>
      <xdr:rowOff>94111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409495"/>
          <a:ext cx="889000" cy="5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94111</xdr:rowOff>
    </xdr:from>
    <xdr:to>
      <xdr:col>107</xdr:col>
      <xdr:colOff>50800</xdr:colOff>
      <xdr:row>78</xdr:row>
      <xdr:rowOff>114641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467211"/>
          <a:ext cx="889000" cy="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106564</xdr:rowOff>
    </xdr:from>
    <xdr:to>
      <xdr:col>102</xdr:col>
      <xdr:colOff>114300</xdr:colOff>
      <xdr:row>78</xdr:row>
      <xdr:rowOff>114641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47966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120479</xdr:rowOff>
    </xdr:from>
    <xdr:to>
      <xdr:col>116</xdr:col>
      <xdr:colOff>114300</xdr:colOff>
      <xdr:row>78</xdr:row>
      <xdr:rowOff>50629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32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98906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3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157045</xdr:rowOff>
    </xdr:from>
    <xdr:to>
      <xdr:col>112</xdr:col>
      <xdr:colOff>38100</xdr:colOff>
      <xdr:row>78</xdr:row>
      <xdr:rowOff>87195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3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78322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43311</xdr:rowOff>
    </xdr:from>
    <xdr:to>
      <xdr:col>107</xdr:col>
      <xdr:colOff>101600</xdr:colOff>
      <xdr:row>78</xdr:row>
      <xdr:rowOff>144911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4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136038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50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63841</xdr:rowOff>
    </xdr:from>
    <xdr:to>
      <xdr:col>102</xdr:col>
      <xdr:colOff>165100</xdr:colOff>
      <xdr:row>78</xdr:row>
      <xdr:rowOff>165441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43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156568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52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55764</xdr:rowOff>
    </xdr:from>
    <xdr:to>
      <xdr:col>98</xdr:col>
      <xdr:colOff>38100</xdr:colOff>
      <xdr:row>78</xdr:row>
      <xdr:rowOff>157364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4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148491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5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人件費が増加傾向にあり、適正な職員配置に留意し、人件費を抑制していく必要がある。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国の施策である低所得世帯への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一時的な給付が原因である。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補助費等の増額については、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負担金の増額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が原因である。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公債費のピークは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度であったが、その後の償還に備えても基金を充実させていく必要がある。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埼玉県ときがわ町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10,414
10,186
55.90
6,619,987
6,255,335
331,789
4,107,759
6,245,393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133414</xdr:rowOff>
    </xdr:from>
    <xdr:to>
      <xdr:col>24</xdr:col>
      <xdr:colOff>63500</xdr:colOff>
      <xdr:row>36</xdr:row>
      <xdr:rowOff>65405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4164"/>
          <a:ext cx="838200" cy="10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28639</xdr:rowOff>
    </xdr:from>
    <xdr:to>
      <xdr:col>19</xdr:col>
      <xdr:colOff>177800</xdr:colOff>
      <xdr:row>36</xdr:row>
      <xdr:rowOff>65405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0839"/>
          <a:ext cx="889000" cy="3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147129</xdr:rowOff>
    </xdr:from>
    <xdr:to>
      <xdr:col>15</xdr:col>
      <xdr:colOff>50800</xdr:colOff>
      <xdr:row>36</xdr:row>
      <xdr:rowOff>28639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7879"/>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147129</xdr:rowOff>
    </xdr:from>
    <xdr:to>
      <xdr:col>10</xdr:col>
      <xdr:colOff>114300</xdr:colOff>
      <xdr:row>36</xdr:row>
      <xdr:rowOff>20066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7879"/>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82614</xdr:rowOff>
    </xdr:from>
    <xdr:to>
      <xdr:col>24</xdr:col>
      <xdr:colOff>114300</xdr:colOff>
      <xdr:row>36</xdr:row>
      <xdr:rowOff>12764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105491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3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14605</xdr:rowOff>
    </xdr:from>
    <xdr:to>
      <xdr:col>20</xdr:col>
      <xdr:colOff>38100</xdr:colOff>
      <xdr:row>36</xdr:row>
      <xdr:rowOff>116205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107332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149289</xdr:rowOff>
    </xdr:from>
    <xdr:to>
      <xdr:col>15</xdr:col>
      <xdr:colOff>101600</xdr:colOff>
      <xdr:row>36</xdr:row>
      <xdr:rowOff>79439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95966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2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96329</xdr:rowOff>
    </xdr:from>
    <xdr:to>
      <xdr:col>10</xdr:col>
      <xdr:colOff>165100</xdr:colOff>
      <xdr:row>36</xdr:row>
      <xdr:rowOff>26479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43006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140716</xdr:rowOff>
    </xdr:from>
    <xdr:to>
      <xdr:col>6</xdr:col>
      <xdr:colOff>38100</xdr:colOff>
      <xdr:row>36</xdr:row>
      <xdr:rowOff>70866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61993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91466</xdr:rowOff>
    </xdr:from>
    <xdr:to>
      <xdr:col>24</xdr:col>
      <xdr:colOff>63500</xdr:colOff>
      <xdr:row>56</xdr:row>
      <xdr:rowOff>139205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2666"/>
          <a:ext cx="8382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43589</xdr:rowOff>
    </xdr:from>
    <xdr:to>
      <xdr:col>19</xdr:col>
      <xdr:colOff>177800</xdr:colOff>
      <xdr:row>56</xdr:row>
      <xdr:rowOff>91466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644789"/>
          <a:ext cx="889000" cy="4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135365</xdr:rowOff>
    </xdr:from>
    <xdr:to>
      <xdr:col>15</xdr:col>
      <xdr:colOff>50800</xdr:colOff>
      <xdr:row>56</xdr:row>
      <xdr:rowOff>43589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93665"/>
          <a:ext cx="889000" cy="25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135365</xdr:rowOff>
    </xdr:from>
    <xdr:to>
      <xdr:col>10</xdr:col>
      <xdr:colOff>114300</xdr:colOff>
      <xdr:row>56</xdr:row>
      <xdr:rowOff>164126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93665"/>
          <a:ext cx="889000" cy="37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88405</xdr:rowOff>
    </xdr:from>
    <xdr:to>
      <xdr:col>24</xdr:col>
      <xdr:colOff>114300</xdr:colOff>
      <xdr:row>57</xdr:row>
      <xdr:rowOff>18555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66832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6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40666</xdr:rowOff>
    </xdr:from>
    <xdr:to>
      <xdr:col>20</xdr:col>
      <xdr:colOff>38100</xdr:colOff>
      <xdr:row>56</xdr:row>
      <xdr:rowOff>142266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133393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3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164239</xdr:rowOff>
    </xdr:from>
    <xdr:to>
      <xdr:col>15</xdr:col>
      <xdr:colOff>101600</xdr:colOff>
      <xdr:row>56</xdr:row>
      <xdr:rowOff>94389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9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110916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36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84565</xdr:rowOff>
    </xdr:from>
    <xdr:to>
      <xdr:col>10</xdr:col>
      <xdr:colOff>165100</xdr:colOff>
      <xdr:row>55</xdr:row>
      <xdr:rowOff>14715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113326</xdr:rowOff>
    </xdr:from>
    <xdr:to>
      <xdr:col>6</xdr:col>
      <xdr:colOff>38100</xdr:colOff>
      <xdr:row>57</xdr:row>
      <xdr:rowOff>43476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1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34603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0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78065</xdr:rowOff>
    </xdr:from>
    <xdr:to>
      <xdr:col>24</xdr:col>
      <xdr:colOff>63500</xdr:colOff>
      <xdr:row>77</xdr:row>
      <xdr:rowOff>69019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8265"/>
          <a:ext cx="838200" cy="16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138471</xdr:rowOff>
    </xdr:from>
    <xdr:to>
      <xdr:col>19</xdr:col>
      <xdr:colOff>177800</xdr:colOff>
      <xdr:row>77</xdr:row>
      <xdr:rowOff>69019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68671"/>
          <a:ext cx="889000" cy="10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138471</xdr:rowOff>
    </xdr:from>
    <xdr:to>
      <xdr:col>15</xdr:col>
      <xdr:colOff>50800</xdr:colOff>
      <xdr:row>78</xdr:row>
      <xdr:rowOff>117308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8671"/>
          <a:ext cx="889000" cy="3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62891</xdr:rowOff>
    </xdr:from>
    <xdr:to>
      <xdr:col>10</xdr:col>
      <xdr:colOff>114300</xdr:colOff>
      <xdr:row>78</xdr:row>
      <xdr:rowOff>117308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35991"/>
          <a:ext cx="889000" cy="5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27265</xdr:rowOff>
    </xdr:from>
    <xdr:to>
      <xdr:col>24</xdr:col>
      <xdr:colOff>114300</xdr:colOff>
      <xdr:row>76</xdr:row>
      <xdr:rowOff>128865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5692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18219</xdr:rowOff>
    </xdr:from>
    <xdr:to>
      <xdr:col>20</xdr:col>
      <xdr:colOff>38100</xdr:colOff>
      <xdr:row>77</xdr:row>
      <xdr:rowOff>119819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87671</xdr:rowOff>
    </xdr:from>
    <xdr:to>
      <xdr:col>15</xdr:col>
      <xdr:colOff>101600</xdr:colOff>
      <xdr:row>77</xdr:row>
      <xdr:rowOff>17821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8948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66508</xdr:rowOff>
    </xdr:from>
    <xdr:to>
      <xdr:col>10</xdr:col>
      <xdr:colOff>165100</xdr:colOff>
      <xdr:row>78</xdr:row>
      <xdr:rowOff>168108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159235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12091</xdr:rowOff>
    </xdr:from>
    <xdr:to>
      <xdr:col>6</xdr:col>
      <xdr:colOff>38100</xdr:colOff>
      <xdr:row>78</xdr:row>
      <xdr:rowOff>113691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104818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53736</xdr:rowOff>
    </xdr:from>
    <xdr:to>
      <xdr:col>24</xdr:col>
      <xdr:colOff>63500</xdr:colOff>
      <xdr:row>97</xdr:row>
      <xdr:rowOff>79905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12936"/>
          <a:ext cx="838200" cy="19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79905</xdr:rowOff>
    </xdr:from>
    <xdr:to>
      <xdr:col>19</xdr:col>
      <xdr:colOff>177800</xdr:colOff>
      <xdr:row>98</xdr:row>
      <xdr:rowOff>14971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10555"/>
          <a:ext cx="889000" cy="1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14971</xdr:rowOff>
    </xdr:from>
    <xdr:to>
      <xdr:col>15</xdr:col>
      <xdr:colOff>50800</xdr:colOff>
      <xdr:row>98</xdr:row>
      <xdr:rowOff>100936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17071"/>
          <a:ext cx="889000" cy="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100109</xdr:rowOff>
    </xdr:from>
    <xdr:to>
      <xdr:col>10</xdr:col>
      <xdr:colOff>114300</xdr:colOff>
      <xdr:row>98</xdr:row>
      <xdr:rowOff>100936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902209"/>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2936</xdr:rowOff>
    </xdr:from>
    <xdr:to>
      <xdr:col>24</xdr:col>
      <xdr:colOff>114300</xdr:colOff>
      <xdr:row>96</xdr:row>
      <xdr:rowOff>104536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6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25813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1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29105</xdr:rowOff>
    </xdr:from>
    <xdr:to>
      <xdr:col>20</xdr:col>
      <xdr:colOff>38100</xdr:colOff>
      <xdr:row>97</xdr:row>
      <xdr:rowOff>130705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147232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4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135621</xdr:rowOff>
    </xdr:from>
    <xdr:to>
      <xdr:col>15</xdr:col>
      <xdr:colOff>101600</xdr:colOff>
      <xdr:row>98</xdr:row>
      <xdr:rowOff>65771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56898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50136</xdr:rowOff>
    </xdr:from>
    <xdr:to>
      <xdr:col>10</xdr:col>
      <xdr:colOff>165100</xdr:colOff>
      <xdr:row>98</xdr:row>
      <xdr:rowOff>151736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49309</xdr:rowOff>
    </xdr:from>
    <xdr:to>
      <xdr:col>6</xdr:col>
      <xdr:colOff>38100</xdr:colOff>
      <xdr:row>98</xdr:row>
      <xdr:rowOff>150909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142036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20828</xdr:rowOff>
    </xdr:from>
    <xdr:to>
      <xdr:col>55</xdr:col>
      <xdr:colOff>0</xdr:colOff>
      <xdr:row>38</xdr:row>
      <xdr:rowOff>34544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359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20828</xdr:rowOff>
    </xdr:from>
    <xdr:to>
      <xdr:col>50</xdr:col>
      <xdr:colOff>114300</xdr:colOff>
      <xdr:row>38</xdr:row>
      <xdr:rowOff>29514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3592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29514</xdr:rowOff>
    </xdr:from>
    <xdr:to>
      <xdr:col>45</xdr:col>
      <xdr:colOff>177800</xdr:colOff>
      <xdr:row>38</xdr:row>
      <xdr:rowOff>45974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4461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33172</xdr:rowOff>
    </xdr:from>
    <xdr:to>
      <xdr:col>41</xdr:col>
      <xdr:colOff>50800</xdr:colOff>
      <xdr:row>38</xdr:row>
      <xdr:rowOff>45974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4827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155194</xdr:rowOff>
    </xdr:from>
    <xdr:to>
      <xdr:col>55</xdr:col>
      <xdr:colOff>50800</xdr:colOff>
      <xdr:row>38</xdr:row>
      <xdr:rowOff>85344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70121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141478</xdr:rowOff>
    </xdr:from>
    <xdr:to>
      <xdr:col>50</xdr:col>
      <xdr:colOff>165100</xdr:colOff>
      <xdr:row>38</xdr:row>
      <xdr:rowOff>71628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62755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7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150165</xdr:rowOff>
    </xdr:from>
    <xdr:to>
      <xdr:col>46</xdr:col>
      <xdr:colOff>38100</xdr:colOff>
      <xdr:row>38</xdr:row>
      <xdr:rowOff>80314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71441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86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166624</xdr:rowOff>
    </xdr:from>
    <xdr:to>
      <xdr:col>41</xdr:col>
      <xdr:colOff>101600</xdr:colOff>
      <xdr:row>38</xdr:row>
      <xdr:rowOff>96774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87901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153822</xdr:rowOff>
    </xdr:from>
    <xdr:to>
      <xdr:col>36</xdr:col>
      <xdr:colOff>165100</xdr:colOff>
      <xdr:row>38</xdr:row>
      <xdr:rowOff>83972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75099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9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62936</xdr:rowOff>
    </xdr:from>
    <xdr:to>
      <xdr:col>55</xdr:col>
      <xdr:colOff>0</xdr:colOff>
      <xdr:row>58</xdr:row>
      <xdr:rowOff>77557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07036"/>
          <a:ext cx="838200" cy="1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77557</xdr:rowOff>
    </xdr:from>
    <xdr:to>
      <xdr:col>50</xdr:col>
      <xdr:colOff>114300</xdr:colOff>
      <xdr:row>58</xdr:row>
      <xdr:rowOff>89166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1657"/>
          <a:ext cx="889000" cy="1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78591</xdr:rowOff>
    </xdr:from>
    <xdr:to>
      <xdr:col>45</xdr:col>
      <xdr:colOff>177800</xdr:colOff>
      <xdr:row>58</xdr:row>
      <xdr:rowOff>89166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2691"/>
          <a:ext cx="889000" cy="1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78591</xdr:rowOff>
    </xdr:from>
    <xdr:to>
      <xdr:col>41</xdr:col>
      <xdr:colOff>50800</xdr:colOff>
      <xdr:row>58</xdr:row>
      <xdr:rowOff>89564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269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xdr:rowOff>
    </xdr:from>
    <xdr:to>
      <xdr:col>55</xdr:col>
      <xdr:colOff>50800</xdr:colOff>
      <xdr:row>58</xdr:row>
      <xdr:rowOff>113736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98513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26757</xdr:rowOff>
    </xdr:from>
    <xdr:to>
      <xdr:col>50</xdr:col>
      <xdr:colOff>165100</xdr:colOff>
      <xdr:row>58</xdr:row>
      <xdr:rowOff>128357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119484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38366</xdr:rowOff>
    </xdr:from>
    <xdr:to>
      <xdr:col>46</xdr:col>
      <xdr:colOff>38100</xdr:colOff>
      <xdr:row>58</xdr:row>
      <xdr:rowOff>139966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131093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27791</xdr:rowOff>
    </xdr:from>
    <xdr:to>
      <xdr:col>41</xdr:col>
      <xdr:colOff>101600</xdr:colOff>
      <xdr:row>58</xdr:row>
      <xdr:rowOff>129391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120518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38764</xdr:rowOff>
    </xdr:from>
    <xdr:to>
      <xdr:col>36</xdr:col>
      <xdr:colOff>165100</xdr:colOff>
      <xdr:row>58</xdr:row>
      <xdr:rowOff>140364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131491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73058</xdr:rowOff>
    </xdr:from>
    <xdr:to>
      <xdr:col>55</xdr:col>
      <xdr:colOff>0</xdr:colOff>
      <xdr:row>78</xdr:row>
      <xdr:rowOff>14635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74708"/>
          <a:ext cx="838200" cy="1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73058</xdr:rowOff>
    </xdr:from>
    <xdr:to>
      <xdr:col>50</xdr:col>
      <xdr:colOff>114300</xdr:colOff>
      <xdr:row>77</xdr:row>
      <xdr:rowOff>134138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74708"/>
          <a:ext cx="8890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120607</xdr:rowOff>
    </xdr:from>
    <xdr:to>
      <xdr:col>45</xdr:col>
      <xdr:colOff>177800</xdr:colOff>
      <xdr:row>77</xdr:row>
      <xdr:rowOff>134138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22257"/>
          <a:ext cx="8890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120607</xdr:rowOff>
    </xdr:from>
    <xdr:to>
      <xdr:col>41</xdr:col>
      <xdr:colOff>50800</xdr:colOff>
      <xdr:row>79</xdr:row>
      <xdr:rowOff>10018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22257"/>
          <a:ext cx="889000" cy="23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135285</xdr:rowOff>
    </xdr:from>
    <xdr:to>
      <xdr:col>55</xdr:col>
      <xdr:colOff>50800</xdr:colOff>
      <xdr:row>78</xdr:row>
      <xdr:rowOff>65435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113712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1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22258</xdr:rowOff>
    </xdr:from>
    <xdr:to>
      <xdr:col>50</xdr:col>
      <xdr:colOff>165100</xdr:colOff>
      <xdr:row>77</xdr:row>
      <xdr:rowOff>123858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140385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9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83338</xdr:rowOff>
    </xdr:from>
    <xdr:to>
      <xdr:col>46</xdr:col>
      <xdr:colOff>38100</xdr:colOff>
      <xdr:row>78</xdr:row>
      <xdr:rowOff>13488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30015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0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69807</xdr:rowOff>
    </xdr:from>
    <xdr:to>
      <xdr:col>41</xdr:col>
      <xdr:colOff>101600</xdr:colOff>
      <xdr:row>77</xdr:row>
      <xdr:rowOff>171407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162534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130668</xdr:rowOff>
    </xdr:from>
    <xdr:to>
      <xdr:col>36</xdr:col>
      <xdr:colOff>165100</xdr:colOff>
      <xdr:row>79</xdr:row>
      <xdr:rowOff>60818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51945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9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84055</xdr:rowOff>
    </xdr:from>
    <xdr:to>
      <xdr:col>55</xdr:col>
      <xdr:colOff>0</xdr:colOff>
      <xdr:row>98</xdr:row>
      <xdr:rowOff>113895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86155"/>
          <a:ext cx="838200" cy="2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112134</xdr:rowOff>
    </xdr:from>
    <xdr:to>
      <xdr:col>50</xdr:col>
      <xdr:colOff>114300</xdr:colOff>
      <xdr:row>98</xdr:row>
      <xdr:rowOff>113895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914234"/>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112134</xdr:rowOff>
    </xdr:from>
    <xdr:to>
      <xdr:col>45</xdr:col>
      <xdr:colOff>177800</xdr:colOff>
      <xdr:row>98</xdr:row>
      <xdr:rowOff>132739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14234"/>
          <a:ext cx="889000" cy="2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132739</xdr:rowOff>
    </xdr:from>
    <xdr:to>
      <xdr:col>41</xdr:col>
      <xdr:colOff>50800</xdr:colOff>
      <xdr:row>98</xdr:row>
      <xdr:rowOff>160457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34839"/>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33255</xdr:rowOff>
    </xdr:from>
    <xdr:to>
      <xdr:col>55</xdr:col>
      <xdr:colOff>50800</xdr:colOff>
      <xdr:row>98</xdr:row>
      <xdr:rowOff>134855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119632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5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63095</xdr:rowOff>
    </xdr:from>
    <xdr:to>
      <xdr:col>50</xdr:col>
      <xdr:colOff>165100</xdr:colOff>
      <xdr:row>98</xdr:row>
      <xdr:rowOff>164695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61334</xdr:rowOff>
    </xdr:from>
    <xdr:to>
      <xdr:col>46</xdr:col>
      <xdr:colOff>38100</xdr:colOff>
      <xdr:row>98</xdr:row>
      <xdr:rowOff>162934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154061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81939</xdr:rowOff>
    </xdr:from>
    <xdr:to>
      <xdr:col>41</xdr:col>
      <xdr:colOff>101600</xdr:colOff>
      <xdr:row>99</xdr:row>
      <xdr:rowOff>12089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7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109657</xdr:rowOff>
    </xdr:from>
    <xdr:to>
      <xdr:col>36</xdr:col>
      <xdr:colOff>165100</xdr:colOff>
      <xdr:row>99</xdr:row>
      <xdr:rowOff>39807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9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30934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700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107500</xdr:rowOff>
    </xdr:from>
    <xdr:to>
      <xdr:col>85</xdr:col>
      <xdr:colOff>127000</xdr:colOff>
      <xdr:row>38</xdr:row>
      <xdr:rowOff>137594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2600"/>
          <a:ext cx="838200" cy="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41234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126670</xdr:rowOff>
    </xdr:from>
    <xdr:to>
      <xdr:col>81</xdr:col>
      <xdr:colOff>50800</xdr:colOff>
      <xdr:row>38</xdr:row>
      <xdr:rowOff>137594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41770"/>
          <a:ext cx="889000" cy="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83285</xdr:rowOff>
    </xdr:from>
    <xdr:to>
      <xdr:col>76</xdr:col>
      <xdr:colOff>114300</xdr:colOff>
      <xdr:row>38</xdr:row>
      <xdr:rowOff>126670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98385"/>
          <a:ext cx="8890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83285</xdr:rowOff>
    </xdr:from>
    <xdr:to>
      <xdr:col>71</xdr:col>
      <xdr:colOff>177800</xdr:colOff>
      <xdr:row>38</xdr:row>
      <xdr:rowOff>154232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98385"/>
          <a:ext cx="889000" cy="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65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56700</xdr:rowOff>
    </xdr:from>
    <xdr:to>
      <xdr:col>85</xdr:col>
      <xdr:colOff>177800</xdr:colOff>
      <xdr:row>38</xdr:row>
      <xdr:rowOff>158300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79577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86794</xdr:rowOff>
    </xdr:from>
    <xdr:to>
      <xdr:col>81</xdr:col>
      <xdr:colOff>101600</xdr:colOff>
      <xdr:row>39</xdr:row>
      <xdr:rowOff>16944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0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33471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75870</xdr:rowOff>
    </xdr:from>
    <xdr:to>
      <xdr:col>76</xdr:col>
      <xdr:colOff>165100</xdr:colOff>
      <xdr:row>39</xdr:row>
      <xdr:rowOff>6020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22547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6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32485</xdr:rowOff>
    </xdr:from>
    <xdr:to>
      <xdr:col>72</xdr:col>
      <xdr:colOff>38100</xdr:colOff>
      <xdr:row>38</xdr:row>
      <xdr:rowOff>134085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150612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103432</xdr:rowOff>
    </xdr:from>
    <xdr:to>
      <xdr:col>67</xdr:col>
      <xdr:colOff>101600</xdr:colOff>
      <xdr:row>39</xdr:row>
      <xdr:rowOff>33582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1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24709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42399</xdr:rowOff>
    </xdr:from>
    <xdr:to>
      <xdr:col>85</xdr:col>
      <xdr:colOff>127000</xdr:colOff>
      <xdr:row>57</xdr:row>
      <xdr:rowOff>68207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15049"/>
          <a:ext cx="8382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68207</xdr:rowOff>
    </xdr:from>
    <xdr:to>
      <xdr:col>81</xdr:col>
      <xdr:colOff>50800</xdr:colOff>
      <xdr:row>57</xdr:row>
      <xdr:rowOff>97844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40857"/>
          <a:ext cx="889000" cy="2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xdr:rowOff>
    </xdr:from>
    <xdr:to>
      <xdr:col>76</xdr:col>
      <xdr:colOff>114300</xdr:colOff>
      <xdr:row>57</xdr:row>
      <xdr:rowOff>97844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72790"/>
          <a:ext cx="889000" cy="9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xdr:rowOff>
    </xdr:from>
    <xdr:to>
      <xdr:col>71</xdr:col>
      <xdr:colOff>177800</xdr:colOff>
      <xdr:row>57</xdr:row>
      <xdr:rowOff>81124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2790"/>
          <a:ext cx="889000" cy="8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163049</xdr:rowOff>
    </xdr:from>
    <xdr:to>
      <xdr:col>85</xdr:col>
      <xdr:colOff>177800</xdr:colOff>
      <xdr:row>57</xdr:row>
      <xdr:rowOff>93199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77976</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17407</xdr:rowOff>
    </xdr:from>
    <xdr:to>
      <xdr:col>81</xdr:col>
      <xdr:colOff>101600</xdr:colOff>
      <xdr:row>57</xdr:row>
      <xdr:rowOff>119007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110134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47044</xdr:rowOff>
    </xdr:from>
    <xdr:to>
      <xdr:col>76</xdr:col>
      <xdr:colOff>165100</xdr:colOff>
      <xdr:row>57</xdr:row>
      <xdr:rowOff>148644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1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139771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120790</xdr:rowOff>
    </xdr:from>
    <xdr:to>
      <xdr:col>72</xdr:col>
      <xdr:colOff>38100</xdr:colOff>
      <xdr:row>57</xdr:row>
      <xdr:rowOff>50940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42067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30324</xdr:rowOff>
    </xdr:from>
    <xdr:to>
      <xdr:col>67</xdr:col>
      <xdr:colOff>101600</xdr:colOff>
      <xdr:row>57</xdr:row>
      <xdr:rowOff>131924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0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123051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9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118028</xdr:rowOff>
    </xdr:from>
    <xdr:to>
      <xdr:col>85</xdr:col>
      <xdr:colOff>127000</xdr:colOff>
      <xdr:row>78</xdr:row>
      <xdr:rowOff>137779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91128"/>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105547</xdr:rowOff>
    </xdr:from>
    <xdr:to>
      <xdr:col>81</xdr:col>
      <xdr:colOff>50800</xdr:colOff>
      <xdr:row>78</xdr:row>
      <xdr:rowOff>118028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478647"/>
          <a:ext cx="8890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72940</xdr:rowOff>
    </xdr:from>
    <xdr:to>
      <xdr:col>76</xdr:col>
      <xdr:colOff>114300</xdr:colOff>
      <xdr:row>78</xdr:row>
      <xdr:rowOff>105547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46040"/>
          <a:ext cx="889000" cy="3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72940</xdr:rowOff>
    </xdr:from>
    <xdr:to>
      <xdr:col>71</xdr:col>
      <xdr:colOff>177800</xdr:colOff>
      <xdr:row>78</xdr:row>
      <xdr:rowOff>86240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46040"/>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86979</xdr:rowOff>
    </xdr:from>
    <xdr:to>
      <xdr:col>85</xdr:col>
      <xdr:colOff>177800</xdr:colOff>
      <xdr:row>79</xdr:row>
      <xdr:rowOff>17129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35491</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67228</xdr:rowOff>
    </xdr:from>
    <xdr:to>
      <xdr:col>81</xdr:col>
      <xdr:colOff>101600</xdr:colOff>
      <xdr:row>78</xdr:row>
      <xdr:rowOff>168828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159955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3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54747</xdr:rowOff>
    </xdr:from>
    <xdr:to>
      <xdr:col>76</xdr:col>
      <xdr:colOff>165100</xdr:colOff>
      <xdr:row>78</xdr:row>
      <xdr:rowOff>156347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147474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2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22140</xdr:rowOff>
    </xdr:from>
    <xdr:to>
      <xdr:col>72</xdr:col>
      <xdr:colOff>38100</xdr:colOff>
      <xdr:row>78</xdr:row>
      <xdr:rowOff>123740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114867</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4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35440</xdr:rowOff>
    </xdr:from>
    <xdr:to>
      <xdr:col>67</xdr:col>
      <xdr:colOff>101600</xdr:colOff>
      <xdr:row>78</xdr:row>
      <xdr:rowOff>137040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128167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5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165472</xdr:rowOff>
    </xdr:from>
    <xdr:to>
      <xdr:col>85</xdr:col>
      <xdr:colOff>127000</xdr:colOff>
      <xdr:row>96</xdr:row>
      <xdr:rowOff>169162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24672"/>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165472</xdr:rowOff>
    </xdr:from>
    <xdr:to>
      <xdr:col>81</xdr:col>
      <xdr:colOff>50800</xdr:colOff>
      <xdr:row>97</xdr:row>
      <xdr:rowOff>8621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24672"/>
          <a:ext cx="889000" cy="1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8621</xdr:rowOff>
    </xdr:from>
    <xdr:to>
      <xdr:col>76</xdr:col>
      <xdr:colOff>114300</xdr:colOff>
      <xdr:row>97</xdr:row>
      <xdr:rowOff>25062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39271"/>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25062</xdr:rowOff>
    </xdr:from>
    <xdr:to>
      <xdr:col>71</xdr:col>
      <xdr:colOff>177800</xdr:colOff>
      <xdr:row>97</xdr:row>
      <xdr:rowOff>39427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55712"/>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85332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118362</xdr:rowOff>
    </xdr:from>
    <xdr:to>
      <xdr:col>85</xdr:col>
      <xdr:colOff>177800</xdr:colOff>
      <xdr:row>97</xdr:row>
      <xdr:rowOff>48512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141239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2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114672</xdr:rowOff>
    </xdr:from>
    <xdr:to>
      <xdr:col>81</xdr:col>
      <xdr:colOff>101600</xdr:colOff>
      <xdr:row>97</xdr:row>
      <xdr:rowOff>44822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61349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129271</xdr:rowOff>
    </xdr:from>
    <xdr:to>
      <xdr:col>76</xdr:col>
      <xdr:colOff>165100</xdr:colOff>
      <xdr:row>97</xdr:row>
      <xdr:rowOff>59421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75948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145712</xdr:rowOff>
    </xdr:from>
    <xdr:to>
      <xdr:col>72</xdr:col>
      <xdr:colOff>38100</xdr:colOff>
      <xdr:row>97</xdr:row>
      <xdr:rowOff>75862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0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92389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160077</xdr:rowOff>
    </xdr:from>
    <xdr:to>
      <xdr:col>67</xdr:col>
      <xdr:colOff>101600</xdr:colOff>
      <xdr:row>97</xdr:row>
      <xdr:rowOff>90227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81354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衛生費の増加については、新型コロナウイルスワクチン接種事業の増額が決算額の増加原因である。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民生費の増加については、国の施策である低所得世帯への給付金事業の増額が決算額の増加原因である。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コストの削減に努めてきていることから、実質収支額はプラスを継続している。</a:t>
          </a:r>
          <a:b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引き続き行財政改革に取り組む中で、堅実な財政運営が求められる。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埼玉県ときがわ町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標準財政規模比においては、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一般会計を中心にほとんどの会計で増加し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、全体の黒字額について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額となっている。</a:t>
          </a:r>
          <a:b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引き続き健全な財政運営に留意することが重要である。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0_&#36001;&#25919;&#25285;&#24403;/00_&#36001;&#25919;&#25285;&#24403;/02%20&#35519;&#26619;/01%20&#36001;&#25919;&#35519;&#26619;/07-1&#12288;&#36001;&#25919;&#29031;&#20250;&#12539;&#22238;&#31572;&#65288;4&#65381;5&#26376;&#20998;&#65289;/&#12304;4&#26376;26&#26085;&#26399;&#38480;&#12305;&#36001;&#25919;&#29366;&#27841;&#36039;&#26009;&#38598;&#12398;&#20316;&#25104;/R&#65303;/20%20&#30476;&#22238;&#31572;&#65288;R&#65301;&#65289;/&#12304;&#36001;&#25919;&#29366;&#27841;&#36039;&#26009;&#38598;&#12305;_113492_&#12392;&#12365;&#12364;&#1243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33</v>
          </cell>
          <cell r="BX51">
            <v>25.6</v>
          </cell>
          <cell r="CF51">
            <v>5.9</v>
          </cell>
        </row>
        <row r="53">
          <cell r="BP53">
            <v>50.9</v>
          </cell>
          <cell r="BX53">
            <v>52.4</v>
          </cell>
          <cell r="CF53">
            <v>54</v>
          </cell>
          <cell r="CN53">
            <v>55.6</v>
          </cell>
          <cell r="CV53">
            <v>57</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cell r="BP73">
            <v>33</v>
          </cell>
          <cell r="BX73">
            <v>25.6</v>
          </cell>
          <cell r="CF73">
            <v>5.9</v>
          </cell>
        </row>
        <row r="75">
          <cell r="BP75">
            <v>4.4000000000000004</v>
          </cell>
          <cell r="BX75">
            <v>4.4000000000000004</v>
          </cell>
          <cell r="CF75">
            <v>4.5</v>
          </cell>
          <cell r="CN75">
            <v>4.9000000000000004</v>
          </cell>
          <cell r="CV75">
            <v>5.5</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6619987</v>
      </c>
      <c r="BO4" s="415"/>
      <c r="BP4" s="415"/>
      <c r="BQ4" s="415"/>
      <c r="BR4" s="415"/>
      <c r="BS4" s="415"/>
      <c r="BT4" s="415"/>
      <c r="BU4" s="416"/>
      <c r="BV4" s="414">
        <v>6538462</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6.4</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6255335</v>
      </c>
      <c r="BO5" s="420"/>
      <c r="BP5" s="420"/>
      <c r="BQ5" s="420"/>
      <c r="BR5" s="420"/>
      <c r="BS5" s="420"/>
      <c r="BT5" s="420"/>
      <c r="BU5" s="421"/>
      <c r="BV5" s="419">
        <v>6105633</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95.4</v>
      </c>
      <c r="CU5" s="390"/>
      <c r="CV5" s="390"/>
      <c r="CW5" s="390"/>
      <c r="CX5" s="390"/>
      <c r="CY5" s="390"/>
      <c r="CZ5" s="390"/>
      <c r="DA5" s="391"/>
      <c r="DB5" s="389">
        <v>90.9</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364652</v>
      </c>
      <c r="BO6" s="420"/>
      <c r="BP6" s="420"/>
      <c r="BQ6" s="420"/>
      <c r="BR6" s="420"/>
      <c r="BS6" s="420"/>
      <c r="BT6" s="420"/>
      <c r="BU6" s="421"/>
      <c r="BV6" s="419">
        <v>432829</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96</v>
      </c>
      <c r="CU6" s="563"/>
      <c r="CV6" s="563"/>
      <c r="CW6" s="563"/>
      <c r="CX6" s="563"/>
      <c r="CY6" s="563"/>
      <c r="CZ6" s="563"/>
      <c r="DA6" s="564"/>
      <c r="DB6" s="562">
        <v>92.2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32863</v>
      </c>
      <c r="BO7" s="420"/>
      <c r="BP7" s="420"/>
      <c r="BQ7" s="420"/>
      <c r="BR7" s="420"/>
      <c r="BS7" s="420"/>
      <c r="BT7" s="420"/>
      <c r="BU7" s="421"/>
      <c r="BV7" s="419">
        <v>168662</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4107759</v>
      </c>
      <c r="CU7" s="420"/>
      <c r="CV7" s="420"/>
      <c r="CW7" s="420"/>
      <c r="CX7" s="420"/>
      <c r="CY7" s="420"/>
      <c r="CZ7" s="420"/>
      <c r="DA7" s="421"/>
      <c r="DB7" s="419">
        <v>4095916</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331789</v>
      </c>
      <c r="BO8" s="420"/>
      <c r="BP8" s="420"/>
      <c r="BQ8" s="420"/>
      <c r="BR8" s="420"/>
      <c r="BS8" s="420"/>
      <c r="BT8" s="420"/>
      <c r="BU8" s="421"/>
      <c r="BV8" s="419">
        <v>264167</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0.38</v>
      </c>
      <c r="CU8" s="523"/>
      <c r="CV8" s="523"/>
      <c r="CW8" s="523"/>
      <c r="CX8" s="523"/>
      <c r="CY8" s="523"/>
      <c r="CZ8" s="523"/>
      <c r="DA8" s="524"/>
      <c r="DB8" s="522">
        <v>0.39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2"/>
      <c r="L9" s="553" t="s">
        <v>107</v>
      </c>
      <c r="M9" s="554"/>
      <c r="N9" s="554"/>
      <c r="O9" s="554"/>
      <c r="P9" s="554"/>
      <c r="Q9" s="555"/>
      <c r="R9" s="556">
        <v>10540</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67622</v>
      </c>
      <c r="BO9" s="420"/>
      <c r="BP9" s="420"/>
      <c r="BQ9" s="420"/>
      <c r="BR9" s="420"/>
      <c r="BS9" s="420"/>
      <c r="BT9" s="420"/>
      <c r="BU9" s="421"/>
      <c r="BV9" s="419">
        <v>-66755</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13.8</v>
      </c>
      <c r="CU9" s="390"/>
      <c r="CV9" s="390"/>
      <c r="CW9" s="390"/>
      <c r="CX9" s="390"/>
      <c r="CY9" s="390"/>
      <c r="CZ9" s="390"/>
      <c r="DA9" s="391"/>
      <c r="DB9" s="389">
        <v>13.9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112</v>
      </c>
      <c r="M10" s="393"/>
      <c r="N10" s="393"/>
      <c r="O10" s="393"/>
      <c r="P10" s="393"/>
      <c r="Q10" s="394"/>
      <c r="R10" s="395">
        <v>11492</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132098</v>
      </c>
      <c r="BO10" s="420"/>
      <c r="BP10" s="420"/>
      <c r="BQ10" s="420"/>
      <c r="BR10" s="420"/>
      <c r="BS10" s="420"/>
      <c r="BT10" s="420"/>
      <c r="BU10" s="421"/>
      <c r="BV10" s="419">
        <v>177251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10414</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30485</v>
      </c>
      <c r="BO12" s="420"/>
      <c r="BP12" s="420"/>
      <c r="BQ12" s="420"/>
      <c r="BR12" s="420"/>
      <c r="BS12" s="420"/>
      <c r="BT12" s="420"/>
      <c r="BU12" s="421"/>
      <c r="BV12" s="419">
        <v>153171</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10186</v>
      </c>
      <c r="S13" s="513"/>
      <c r="T13" s="513"/>
      <c r="U13" s="513"/>
      <c r="V13" s="514"/>
      <c r="W13" s="500" t="s">
        <v>131</v>
      </c>
      <c r="X13" s="442"/>
      <c r="Y13" s="442"/>
      <c r="Z13" s="442"/>
      <c r="AA13" s="442"/>
      <c r="AB13" s="443"/>
      <c r="AC13" s="395">
        <v>201</v>
      </c>
      <c r="AD13" s="396"/>
      <c r="AE13" s="396"/>
      <c r="AF13" s="396"/>
      <c r="AG13" s="397"/>
      <c r="AH13" s="395">
        <v>216</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169235</v>
      </c>
      <c r="BO13" s="420"/>
      <c r="BP13" s="420"/>
      <c r="BQ13" s="420"/>
      <c r="BR13" s="420"/>
      <c r="BS13" s="420"/>
      <c r="BT13" s="420"/>
      <c r="BU13" s="421"/>
      <c r="BV13" s="419">
        <v>-42675</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5.5</v>
      </c>
      <c r="CU13" s="390"/>
      <c r="CV13" s="390"/>
      <c r="CW13" s="390"/>
      <c r="CX13" s="390"/>
      <c r="CY13" s="390"/>
      <c r="CZ13" s="390"/>
      <c r="DA13" s="391"/>
      <c r="DB13" s="389">
        <v>4.9000000000000004</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10589</v>
      </c>
      <c r="S14" s="513"/>
      <c r="T14" s="513"/>
      <c r="U14" s="513"/>
      <c r="V14" s="514"/>
      <c r="W14" s="515"/>
      <c r="X14" s="445"/>
      <c r="Y14" s="445"/>
      <c r="Z14" s="445"/>
      <c r="AA14" s="445"/>
      <c r="AB14" s="446"/>
      <c r="AC14" s="505">
        <v>3.8</v>
      </c>
      <c r="AD14" s="506"/>
      <c r="AE14" s="506"/>
      <c r="AF14" s="506"/>
      <c r="AG14" s="507"/>
      <c r="AH14" s="505">
        <v>3.7</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10390</v>
      </c>
      <c r="S15" s="513"/>
      <c r="T15" s="513"/>
      <c r="U15" s="513"/>
      <c r="V15" s="514"/>
      <c r="W15" s="500" t="s">
        <v>137</v>
      </c>
      <c r="X15" s="442"/>
      <c r="Y15" s="442"/>
      <c r="Z15" s="442"/>
      <c r="AA15" s="442"/>
      <c r="AB15" s="443"/>
      <c r="AC15" s="395">
        <v>1836</v>
      </c>
      <c r="AD15" s="396"/>
      <c r="AE15" s="396"/>
      <c r="AF15" s="396"/>
      <c r="AG15" s="397"/>
      <c r="AH15" s="395">
        <v>2159</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1429271</v>
      </c>
      <c r="BO15" s="415"/>
      <c r="BP15" s="415"/>
      <c r="BQ15" s="415"/>
      <c r="BR15" s="415"/>
      <c r="BS15" s="415"/>
      <c r="BT15" s="415"/>
      <c r="BU15" s="416"/>
      <c r="BV15" s="414">
        <v>1390634</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34.799999999999997</v>
      </c>
      <c r="AD16" s="506"/>
      <c r="AE16" s="506"/>
      <c r="AF16" s="506"/>
      <c r="AG16" s="507"/>
      <c r="AH16" s="505">
        <v>36.799999999999997</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3710286</v>
      </c>
      <c r="BO16" s="420"/>
      <c r="BP16" s="420"/>
      <c r="BQ16" s="420"/>
      <c r="BR16" s="420"/>
      <c r="BS16" s="420"/>
      <c r="BT16" s="420"/>
      <c r="BU16" s="421"/>
      <c r="BV16" s="419">
        <v>3675377</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144</v>
      </c>
      <c r="S17" s="498"/>
      <c r="T17" s="498"/>
      <c r="U17" s="498"/>
      <c r="V17" s="499"/>
      <c r="W17" s="500" t="s">
        <v>145</v>
      </c>
      <c r="X17" s="442"/>
      <c r="Y17" s="442"/>
      <c r="Z17" s="442"/>
      <c r="AA17" s="442"/>
      <c r="AB17" s="443"/>
      <c r="AC17" s="395">
        <v>3236</v>
      </c>
      <c r="AD17" s="396"/>
      <c r="AE17" s="396"/>
      <c r="AF17" s="396"/>
      <c r="AG17" s="397"/>
      <c r="AH17" s="395">
        <v>3486</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1802042</v>
      </c>
      <c r="BO17" s="420"/>
      <c r="BP17" s="420"/>
      <c r="BQ17" s="420"/>
      <c r="BR17" s="420"/>
      <c r="BS17" s="420"/>
      <c r="BT17" s="420"/>
      <c r="BU17" s="421"/>
      <c r="BV17" s="419">
        <v>1752844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147</v>
      </c>
      <c r="C18" s="472"/>
      <c r="D18" s="472"/>
      <c r="E18" s="473"/>
      <c r="F18" s="473"/>
      <c r="G18" s="473"/>
      <c r="H18" s="473"/>
      <c r="I18" s="473"/>
      <c r="J18" s="473"/>
      <c r="K18" s="473"/>
      <c r="L18" s="474">
        <v>55.9</v>
      </c>
      <c r="M18" s="474"/>
      <c r="N18" s="474"/>
      <c r="O18" s="474"/>
      <c r="P18" s="474"/>
      <c r="Q18" s="474"/>
      <c r="R18" s="475"/>
      <c r="S18" s="475"/>
      <c r="T18" s="475"/>
      <c r="U18" s="475"/>
      <c r="V18" s="476"/>
      <c r="W18" s="490"/>
      <c r="X18" s="491"/>
      <c r="Y18" s="491"/>
      <c r="Z18" s="491"/>
      <c r="AA18" s="491"/>
      <c r="AB18" s="501"/>
      <c r="AC18" s="383">
        <v>61.4</v>
      </c>
      <c r="AD18" s="384"/>
      <c r="AE18" s="384"/>
      <c r="AF18" s="384"/>
      <c r="AG18" s="477"/>
      <c r="AH18" s="383">
        <v>59.5</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3920573</v>
      </c>
      <c r="BO18" s="420"/>
      <c r="BP18" s="420"/>
      <c r="BQ18" s="420"/>
      <c r="BR18" s="420"/>
      <c r="BS18" s="420"/>
      <c r="BT18" s="420"/>
      <c r="BU18" s="421"/>
      <c r="BV18" s="419">
        <v>3795526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149</v>
      </c>
      <c r="C19" s="472"/>
      <c r="D19" s="472"/>
      <c r="E19" s="473"/>
      <c r="F19" s="473"/>
      <c r="G19" s="473"/>
      <c r="H19" s="473"/>
      <c r="I19" s="473"/>
      <c r="J19" s="473"/>
      <c r="K19" s="473"/>
      <c r="L19" s="479">
        <v>189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5180496</v>
      </c>
      <c r="BO19" s="420"/>
      <c r="BP19" s="420"/>
      <c r="BQ19" s="420"/>
      <c r="BR19" s="420"/>
      <c r="BS19" s="420"/>
      <c r="BT19" s="420"/>
      <c r="BU19" s="421"/>
      <c r="BV19" s="419">
        <v>5297485</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151</v>
      </c>
      <c r="C20" s="472"/>
      <c r="D20" s="472"/>
      <c r="E20" s="473"/>
      <c r="F20" s="473"/>
      <c r="G20" s="473"/>
      <c r="H20" s="473"/>
      <c r="I20" s="473"/>
      <c r="J20" s="473"/>
      <c r="K20" s="473"/>
      <c r="L20" s="479">
        <v>4201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6245393</v>
      </c>
      <c r="BO22" s="415"/>
      <c r="BP22" s="415"/>
      <c r="BQ22" s="415"/>
      <c r="BR22" s="415"/>
      <c r="BS22" s="415"/>
      <c r="BT22" s="415"/>
      <c r="BU22" s="416"/>
      <c r="BV22" s="414">
        <v>6520514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2057008</v>
      </c>
      <c r="BO23" s="420"/>
      <c r="BP23" s="420"/>
      <c r="BQ23" s="420"/>
      <c r="BR23" s="420"/>
      <c r="BS23" s="420"/>
      <c r="BT23" s="420"/>
      <c r="BU23" s="421"/>
      <c r="BV23" s="419">
        <v>1884554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161</v>
      </c>
      <c r="F24" s="393"/>
      <c r="G24" s="393"/>
      <c r="H24" s="393"/>
      <c r="I24" s="393"/>
      <c r="J24" s="393"/>
      <c r="K24" s="394"/>
      <c r="L24" s="395">
        <v>1</v>
      </c>
      <c r="M24" s="396"/>
      <c r="N24" s="396"/>
      <c r="O24" s="396"/>
      <c r="P24" s="397"/>
      <c r="Q24" s="395">
        <v>7050</v>
      </c>
      <c r="R24" s="396"/>
      <c r="S24" s="396"/>
      <c r="T24" s="396"/>
      <c r="U24" s="396"/>
      <c r="V24" s="397"/>
      <c r="W24" s="454"/>
      <c r="X24" s="436"/>
      <c r="Y24" s="437"/>
      <c r="Z24" s="392" t="s">
        <v>162</v>
      </c>
      <c r="AA24" s="393"/>
      <c r="AB24" s="393"/>
      <c r="AC24" s="393"/>
      <c r="AD24" s="393"/>
      <c r="AE24" s="393"/>
      <c r="AF24" s="393"/>
      <c r="AG24" s="394"/>
      <c r="AH24" s="395">
        <v>106</v>
      </c>
      <c r="AI24" s="396"/>
      <c r="AJ24" s="396"/>
      <c r="AK24" s="396"/>
      <c r="AL24" s="397"/>
      <c r="AM24" s="395">
        <v>326268</v>
      </c>
      <c r="AN24" s="396"/>
      <c r="AO24" s="396"/>
      <c r="AP24" s="396"/>
      <c r="AQ24" s="396"/>
      <c r="AR24" s="397"/>
      <c r="AS24" s="395">
        <v>3078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3817277</v>
      </c>
      <c r="BO24" s="420"/>
      <c r="BP24" s="420"/>
      <c r="BQ24" s="420"/>
      <c r="BR24" s="420"/>
      <c r="BS24" s="420"/>
      <c r="BT24" s="420"/>
      <c r="BU24" s="421"/>
      <c r="BV24" s="419">
        <v>3824376</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164</v>
      </c>
      <c r="F25" s="393"/>
      <c r="G25" s="393"/>
      <c r="H25" s="393"/>
      <c r="I25" s="393"/>
      <c r="J25" s="393"/>
      <c r="K25" s="394"/>
      <c r="L25" s="395">
        <v>1</v>
      </c>
      <c r="M25" s="396"/>
      <c r="N25" s="396"/>
      <c r="O25" s="396"/>
      <c r="P25" s="397"/>
      <c r="Q25" s="395">
        <v>5850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138551</v>
      </c>
      <c r="BO25" s="415"/>
      <c r="BP25" s="415"/>
      <c r="BQ25" s="415"/>
      <c r="BR25" s="415"/>
      <c r="BS25" s="415"/>
      <c r="BT25" s="415"/>
      <c r="BU25" s="416"/>
      <c r="BV25" s="414">
        <v>125024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167</v>
      </c>
      <c r="F26" s="393"/>
      <c r="G26" s="393"/>
      <c r="H26" s="393"/>
      <c r="I26" s="393"/>
      <c r="J26" s="393"/>
      <c r="K26" s="394"/>
      <c r="L26" s="395">
        <v>1</v>
      </c>
      <c r="M26" s="396"/>
      <c r="N26" s="396"/>
      <c r="O26" s="396"/>
      <c r="P26" s="397"/>
      <c r="Q26" s="395">
        <v>5410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170</v>
      </c>
      <c r="F27" s="393"/>
      <c r="G27" s="393"/>
      <c r="H27" s="393"/>
      <c r="I27" s="393"/>
      <c r="J27" s="393"/>
      <c r="K27" s="394"/>
      <c r="L27" s="395">
        <v>1</v>
      </c>
      <c r="M27" s="396"/>
      <c r="N27" s="396"/>
      <c r="O27" s="396"/>
      <c r="P27" s="397"/>
      <c r="Q27" s="395">
        <v>2860</v>
      </c>
      <c r="R27" s="396"/>
      <c r="S27" s="396"/>
      <c r="T27" s="396"/>
      <c r="U27" s="396"/>
      <c r="V27" s="397"/>
      <c r="W27" s="454"/>
      <c r="X27" s="436"/>
      <c r="Y27" s="437"/>
      <c r="Z27" s="392" t="s">
        <v>171</v>
      </c>
      <c r="AA27" s="393"/>
      <c r="AB27" s="393"/>
      <c r="AC27" s="393"/>
      <c r="AD27" s="393"/>
      <c r="AE27" s="393"/>
      <c r="AF27" s="393"/>
      <c r="AG27" s="394"/>
      <c r="AH27" s="395">
        <v>3</v>
      </c>
      <c r="AI27" s="396"/>
      <c r="AJ27" s="396"/>
      <c r="AK27" s="396"/>
      <c r="AL27" s="397"/>
      <c r="AM27" s="395">
        <v>10275</v>
      </c>
      <c r="AN27" s="396"/>
      <c r="AO27" s="396"/>
      <c r="AP27" s="396"/>
      <c r="AQ27" s="396"/>
      <c r="AR27" s="397"/>
      <c r="AS27" s="395">
        <v>3425</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100000</v>
      </c>
      <c r="BO27" s="423"/>
      <c r="BP27" s="423"/>
      <c r="BQ27" s="423"/>
      <c r="BR27" s="423"/>
      <c r="BS27" s="423"/>
      <c r="BT27" s="423"/>
      <c r="BU27" s="424"/>
      <c r="BV27" s="422">
        <v>100000</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173</v>
      </c>
      <c r="F28" s="393"/>
      <c r="G28" s="393"/>
      <c r="H28" s="393"/>
      <c r="I28" s="393"/>
      <c r="J28" s="393"/>
      <c r="K28" s="394"/>
      <c r="L28" s="395">
        <v>1</v>
      </c>
      <c r="M28" s="396"/>
      <c r="N28" s="396"/>
      <c r="O28" s="396"/>
      <c r="P28" s="397"/>
      <c r="Q28" s="395">
        <v>2220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1087486</v>
      </c>
      <c r="BO28" s="415"/>
      <c r="BP28" s="415"/>
      <c r="BQ28" s="415"/>
      <c r="BR28" s="415"/>
      <c r="BS28" s="415"/>
      <c r="BT28" s="415"/>
      <c r="BU28" s="416"/>
      <c r="BV28" s="414">
        <v>985873</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176</v>
      </c>
      <c r="F29" s="393"/>
      <c r="G29" s="393"/>
      <c r="H29" s="393"/>
      <c r="I29" s="393"/>
      <c r="J29" s="393"/>
      <c r="K29" s="394"/>
      <c r="L29" s="395">
        <v>9</v>
      </c>
      <c r="M29" s="396"/>
      <c r="N29" s="396"/>
      <c r="O29" s="396"/>
      <c r="P29" s="397"/>
      <c r="Q29" s="395">
        <v>2010</v>
      </c>
      <c r="R29" s="396"/>
      <c r="S29" s="396"/>
      <c r="T29" s="396"/>
      <c r="U29" s="396"/>
      <c r="V29" s="397"/>
      <c r="W29" s="455"/>
      <c r="X29" s="456"/>
      <c r="Y29" s="457"/>
      <c r="Z29" s="392" t="s">
        <v>177</v>
      </c>
      <c r="AA29" s="393"/>
      <c r="AB29" s="393"/>
      <c r="AC29" s="393"/>
      <c r="AD29" s="393"/>
      <c r="AE29" s="393"/>
      <c r="AF29" s="393"/>
      <c r="AG29" s="394"/>
      <c r="AH29" s="395">
        <v>109</v>
      </c>
      <c r="AI29" s="396"/>
      <c r="AJ29" s="396"/>
      <c r="AK29" s="396"/>
      <c r="AL29" s="397"/>
      <c r="AM29" s="395">
        <v>336543</v>
      </c>
      <c r="AN29" s="396"/>
      <c r="AO29" s="396"/>
      <c r="AP29" s="396"/>
      <c r="AQ29" s="396"/>
      <c r="AR29" s="397"/>
      <c r="AS29" s="395">
        <v>3088</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122048</v>
      </c>
      <c r="BO29" s="420"/>
      <c r="BP29" s="420"/>
      <c r="BQ29" s="420"/>
      <c r="BR29" s="420"/>
      <c r="BS29" s="420"/>
      <c r="BT29" s="420"/>
      <c r="BU29" s="421"/>
      <c r="BV29" s="419">
        <v>170605</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2403383</v>
      </c>
      <c r="BO30" s="423"/>
      <c r="BP30" s="423"/>
      <c r="BQ30" s="423"/>
      <c r="BR30" s="423"/>
      <c r="BS30" s="423"/>
      <c r="BT30" s="423"/>
      <c r="BU30" s="424"/>
      <c r="BV30" s="422">
        <v>2318515</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浄化槽設置管理事業特別会計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埼玉県市町村総合事務組合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関口茂八奨学事業特別会計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埼玉県市町村総合事務組合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埼玉県後期高齢者医療広域連合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比企広域市町村圏組合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比企広域市町村圏組合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比企広域市町村圏組合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比企広域市町村圏組合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比企広域市町村圏組合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4iRpvQfcByd890ncSzaRuZS0FmzXT8CerUeiVNEY1VquZRl7zbsHwIRkF+AaElPj9Aeu+t1bQ7lUkY1JIFQTmw==" saltValue="5629sXgypx+U9uO4b0We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532</v>
      </c>
      <c r="D34" s="1151"/>
      <c r="E34" s="1152"/>
      <c r="F34" s="32">
        <v>4.51</v>
      </c>
      <c r="G34" s="33">
        <v>5.36</v>
      </c>
      <c r="H34" s="33">
        <v>7.96</v>
      </c>
      <c r="I34" s="33">
        <v>6.45</v>
      </c>
      <c r="J34" s="34">
        <v>8.07</v>
      </c>
      <c r="K34" s="22"/>
      <c r="L34" s="22"/>
      <c r="M34" s="22"/>
      <c r="N34" s="22"/>
      <c r="O34" s="22"/>
      <c r="P34" s="22"/>
    </row>
    <row r="35" spans="1:16" ht="39" customHeight="1" x14ac:dyDescent="0.15">
      <c r="A35" s="22"/>
      <c r="B35" s="35"/>
      <c r="C35" s="1145" t="s">
        <v>533</v>
      </c>
      <c r="D35" s="1146"/>
      <c r="E35" s="1147"/>
      <c r="F35" s="36">
        <v>9.09</v>
      </c>
      <c r="G35" s="37">
        <v>7.8</v>
      </c>
      <c r="H35" s="37">
        <v>4.76</v>
      </c>
      <c r="I35" s="37">
        <v>4.37</v>
      </c>
      <c r="J35" s="38">
        <v>5.44</v>
      </c>
      <c r="K35" s="22"/>
      <c r="L35" s="22"/>
      <c r="M35" s="22"/>
      <c r="N35" s="22"/>
      <c r="O35" s="22"/>
      <c r="P35" s="22"/>
    </row>
    <row r="36" spans="1:16" ht="39" customHeight="1" x14ac:dyDescent="0.15">
      <c r="A36" s="22"/>
      <c r="B36" s="35"/>
      <c r="C36" s="1145" t="s">
        <v>534</v>
      </c>
      <c r="D36" s="1146"/>
      <c r="E36" s="1147"/>
      <c r="F36" s="36">
        <v>1.46</v>
      </c>
      <c r="G36" s="37">
        <v>0.77</v>
      </c>
      <c r="H36" s="37">
        <v>0.88</v>
      </c>
      <c r="I36" s="37">
        <v>1.35</v>
      </c>
      <c r="J36" s="38">
        <v>1.05</v>
      </c>
      <c r="K36" s="22"/>
      <c r="L36" s="22"/>
      <c r="M36" s="22"/>
      <c r="N36" s="22"/>
      <c r="O36" s="22"/>
      <c r="P36" s="22"/>
    </row>
    <row r="37" spans="1:16" ht="39" customHeight="1" x14ac:dyDescent="0.15">
      <c r="A37" s="22"/>
      <c r="B37" s="35"/>
      <c r="C37" s="1145" t="s">
        <v>535</v>
      </c>
      <c r="D37" s="1146"/>
      <c r="E37" s="1147"/>
      <c r="F37" s="36">
        <v>1.29</v>
      </c>
      <c r="G37" s="37">
        <v>1.59</v>
      </c>
      <c r="H37" s="37">
        <v>2.65</v>
      </c>
      <c r="I37" s="37">
        <v>0.91</v>
      </c>
      <c r="J37" s="38">
        <v>0.55000000000000004</v>
      </c>
      <c r="K37" s="22"/>
      <c r="L37" s="22"/>
      <c r="M37" s="22"/>
      <c r="N37" s="22"/>
      <c r="O37" s="22"/>
      <c r="P37" s="22"/>
    </row>
    <row r="38" spans="1:16" ht="39" customHeight="1" x14ac:dyDescent="0.15">
      <c r="A38" s="22"/>
      <c r="B38" s="35"/>
      <c r="C38" s="1145" t="s">
        <v>536</v>
      </c>
      <c r="D38" s="1146"/>
      <c r="E38" s="1147"/>
      <c r="F38" s="36">
        <v>7.0000000000000007E-2</v>
      </c>
      <c r="G38" s="37">
        <v>0.04</v>
      </c>
      <c r="H38" s="37">
        <v>0.05</v>
      </c>
      <c r="I38" s="37">
        <v>7.0000000000000007E-2</v>
      </c>
      <c r="J38" s="38">
        <v>0.47</v>
      </c>
      <c r="K38" s="22"/>
      <c r="L38" s="22"/>
      <c r="M38" s="22"/>
      <c r="N38" s="22"/>
      <c r="O38" s="22"/>
      <c r="P38" s="22"/>
    </row>
    <row r="39" spans="1:16" ht="39" customHeight="1" x14ac:dyDescent="0.15">
      <c r="A39" s="22"/>
      <c r="B39" s="35"/>
      <c r="C39" s="1145" t="s">
        <v>537</v>
      </c>
      <c r="D39" s="1146"/>
      <c r="E39" s="1147"/>
      <c r="F39" s="36">
        <v>0.04</v>
      </c>
      <c r="G39" s="37">
        <v>0.05</v>
      </c>
      <c r="H39" s="37">
        <v>0.04</v>
      </c>
      <c r="I39" s="37">
        <v>0.04</v>
      </c>
      <c r="J39" s="38">
        <v>0.05</v>
      </c>
      <c r="K39" s="22"/>
      <c r="L39" s="22"/>
      <c r="M39" s="22"/>
      <c r="N39" s="22"/>
      <c r="O39" s="22"/>
      <c r="P39" s="22"/>
    </row>
    <row r="40" spans="1:16" ht="39" customHeight="1" x14ac:dyDescent="0.15">
      <c r="A40" s="22"/>
      <c r="B40" s="35"/>
      <c r="C40" s="1145" t="s">
        <v>538</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540</v>
      </c>
      <c r="D43" s="1149"/>
      <c r="E43" s="1150"/>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Si39HBFzaTcgSfhpEJ/ZK/lBpQVno8KEW7oKqC9mtQ6LJULi99K/378QWRKqQdCcOrMI8rGi2sR2F92aJmXxw==" saltValue="W2ex00gHQ7Q2/6hmuIXg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658</v>
      </c>
      <c r="L45" s="60">
        <v>682</v>
      </c>
      <c r="M45" s="60">
        <v>712</v>
      </c>
      <c r="N45" s="60">
        <v>734</v>
      </c>
      <c r="O45" s="61">
        <v>714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30</v>
      </c>
      <c r="L48" s="64">
        <v>31</v>
      </c>
      <c r="M48" s="64">
        <v>31</v>
      </c>
      <c r="N48" s="64">
        <v>33</v>
      </c>
      <c r="O48" s="65">
        <v>49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15</v>
      </c>
      <c r="L49" s="64">
        <v>13</v>
      </c>
      <c r="M49" s="64">
        <v>20</v>
      </c>
      <c r="N49" s="64">
        <v>21</v>
      </c>
      <c r="O49" s="65">
        <v>23</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565</v>
      </c>
      <c r="L52" s="64">
        <v>578</v>
      </c>
      <c r="M52" s="64">
        <v>593</v>
      </c>
      <c r="N52" s="64">
        <v>592</v>
      </c>
      <c r="O52" s="65">
        <v>567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139</v>
      </c>
      <c r="L53" s="69">
        <v>149</v>
      </c>
      <c r="M53" s="69">
        <v>170</v>
      </c>
      <c r="N53" s="69">
        <v>196</v>
      </c>
      <c r="O53" s="70">
        <v>219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Xv4/4xYMB3SYZWAPZozGwF3xtzu+uLmTX4QZy1tjDjDdzzwl3bc95tg7nU+HgVZIxOVFJEOVz+MUYGU2KYdWg==" saltValue="hZHDMjfs7UUoJRlHBb3k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sqref="A1:XFD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7749</v>
      </c>
      <c r="J41" s="356">
        <v>7487</v>
      </c>
      <c r="K41" s="356">
        <v>7091</v>
      </c>
      <c r="L41" s="356">
        <v>6521</v>
      </c>
      <c r="M41" s="357">
        <v>6245</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382</v>
      </c>
      <c r="J43" s="359">
        <v>367</v>
      </c>
      <c r="K43" s="359">
        <v>362</v>
      </c>
      <c r="L43" s="359">
        <v>349</v>
      </c>
      <c r="M43" s="360">
        <v>385</v>
      </c>
    </row>
    <row r="44" spans="2:13" ht="27.75" customHeight="1" x14ac:dyDescent="0.15">
      <c r="B44" s="1186"/>
      <c r="C44" s="1187"/>
      <c r="D44" s="106"/>
      <c r="E44" s="1190" t="s">
        <v>34</v>
      </c>
      <c r="F44" s="1190"/>
      <c r="G44" s="1190"/>
      <c r="H44" s="1191"/>
      <c r="I44" s="358">
        <v>149</v>
      </c>
      <c r="J44" s="359">
        <v>208</v>
      </c>
      <c r="K44" s="359">
        <v>197</v>
      </c>
      <c r="L44" s="359">
        <v>187</v>
      </c>
      <c r="M44" s="360">
        <v>212</v>
      </c>
    </row>
    <row r="45" spans="2:13" ht="27.75" customHeight="1" x14ac:dyDescent="0.15">
      <c r="B45" s="1186"/>
      <c r="C45" s="1187"/>
      <c r="D45" s="106"/>
      <c r="E45" s="1190" t="s">
        <v>35</v>
      </c>
      <c r="F45" s="1190"/>
      <c r="G45" s="1190"/>
      <c r="H45" s="1191"/>
      <c r="I45" s="358">
        <v>1410</v>
      </c>
      <c r="J45" s="359">
        <v>1401</v>
      </c>
      <c r="K45" s="359">
        <v>1406</v>
      </c>
      <c r="L45" s="359">
        <v>1386</v>
      </c>
      <c r="M45" s="360">
        <v>1359</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1997</v>
      </c>
      <c r="J50" s="359">
        <v>2267</v>
      </c>
      <c r="K50" s="359">
        <v>2656</v>
      </c>
      <c r="L50" s="359">
        <v>2972</v>
      </c>
      <c r="M50" s="360">
        <v>3098</v>
      </c>
    </row>
    <row r="51" spans="2:13" ht="27.75" customHeight="1" x14ac:dyDescent="0.15">
      <c r="B51" s="1186"/>
      <c r="C51" s="1187"/>
      <c r="D51" s="106"/>
      <c r="E51" s="1190" t="s">
        <v>42</v>
      </c>
      <c r="F51" s="1190"/>
      <c r="G51" s="1190"/>
      <c r="H51" s="1191"/>
      <c r="I51" s="358" t="s">
        <v>488</v>
      </c>
      <c r="J51" s="359" t="s">
        <v>488</v>
      </c>
      <c r="K51" s="359" t="s">
        <v>488</v>
      </c>
      <c r="L51" s="359" t="s">
        <v>488</v>
      </c>
      <c r="M51" s="360" t="s">
        <v>488</v>
      </c>
    </row>
    <row r="52" spans="2:13" ht="27.75" customHeight="1" x14ac:dyDescent="0.15">
      <c r="B52" s="1188"/>
      <c r="C52" s="1189"/>
      <c r="D52" s="106"/>
      <c r="E52" s="1190" t="s">
        <v>43</v>
      </c>
      <c r="F52" s="1190"/>
      <c r="G52" s="1190"/>
      <c r="H52" s="1191"/>
      <c r="I52" s="358">
        <v>6637</v>
      </c>
      <c r="J52" s="359">
        <v>6338</v>
      </c>
      <c r="K52" s="359">
        <v>6189</v>
      </c>
      <c r="L52" s="359">
        <v>5500</v>
      </c>
      <c r="M52" s="360">
        <v>5926</v>
      </c>
    </row>
    <row r="53" spans="2:13" ht="27.75" customHeight="1" thickBot="1" x14ac:dyDescent="0.2">
      <c r="B53" s="1192" t="s">
        <v>19</v>
      </c>
      <c r="C53" s="1193"/>
      <c r="D53" s="110"/>
      <c r="E53" s="1194" t="s">
        <v>44</v>
      </c>
      <c r="F53" s="1194"/>
      <c r="G53" s="1194"/>
      <c r="H53" s="1195"/>
      <c r="I53" s="361">
        <v>1055</v>
      </c>
      <c r="J53" s="362">
        <v>859</v>
      </c>
      <c r="K53" s="362">
        <v>211</v>
      </c>
      <c r="L53" s="362">
        <v>-29</v>
      </c>
      <c r="M53" s="363">
        <v>-823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tleanNQJolxUsojxGi8sZLEzijHwL/SadsLb3mPycuCF6AOX4xk2ba7W5uFOEdtze3g9MaNXOhOwcR5WKqBVg==" saltValue="zNZGr5nAb/HIZ0wwFfv/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962</v>
      </c>
      <c r="G55" s="122">
        <v>986</v>
      </c>
      <c r="H55" s="123">
        <v>1087</v>
      </c>
    </row>
    <row r="56" spans="2:8" ht="52.5" customHeight="1" x14ac:dyDescent="0.15">
      <c r="B56" s="124"/>
      <c r="C56" s="1213" t="s">
        <v>47</v>
      </c>
      <c r="D56" s="1213"/>
      <c r="E56" s="1214"/>
      <c r="F56" s="125">
        <v>260</v>
      </c>
      <c r="G56" s="125">
        <v>171</v>
      </c>
      <c r="H56" s="126">
        <v>122</v>
      </c>
    </row>
    <row r="57" spans="2:8" ht="53.25" customHeight="1" x14ac:dyDescent="0.15">
      <c r="B57" s="124"/>
      <c r="C57" s="1215" t="s">
        <v>48</v>
      </c>
      <c r="D57" s="1215"/>
      <c r="E57" s="1216"/>
      <c r="F57" s="127">
        <v>2060</v>
      </c>
      <c r="G57" s="127">
        <v>2319</v>
      </c>
      <c r="H57" s="128">
        <v>2403</v>
      </c>
    </row>
    <row r="58" spans="2:8" ht="45.75" customHeight="1" x14ac:dyDescent="0.15">
      <c r="B58" s="129"/>
      <c r="C58" s="1203" t="s">
        <v>559</v>
      </c>
      <c r="D58" s="1204"/>
      <c r="E58" s="1205"/>
      <c r="F58" s="130">
        <v>771</v>
      </c>
      <c r="G58" s="130">
        <v>1041</v>
      </c>
      <c r="H58" s="131">
        <v>1119</v>
      </c>
    </row>
    <row r="59" spans="2:8" ht="45.75" customHeight="1" x14ac:dyDescent="0.15">
      <c r="B59" s="129"/>
      <c r="C59" s="1203" t="s">
        <v>560</v>
      </c>
      <c r="D59" s="1204"/>
      <c r="E59" s="1205"/>
      <c r="F59" s="130">
        <v>1068</v>
      </c>
      <c r="G59" s="130">
        <v>1048</v>
      </c>
      <c r="H59" s="131">
        <v>1037</v>
      </c>
    </row>
    <row r="60" spans="2:8" ht="45.75" customHeight="1" x14ac:dyDescent="0.15">
      <c r="B60" s="129"/>
      <c r="C60" s="1203" t="s">
        <v>561</v>
      </c>
      <c r="D60" s="1204"/>
      <c r="E60" s="1205"/>
      <c r="F60" s="130">
        <v>67</v>
      </c>
      <c r="G60" s="130">
        <v>72</v>
      </c>
      <c r="H60" s="131">
        <v>89</v>
      </c>
    </row>
    <row r="61" spans="2:8" ht="45.75" customHeight="1" x14ac:dyDescent="0.15">
      <c r="B61" s="129"/>
      <c r="C61" s="1203" t="s">
        <v>562</v>
      </c>
      <c r="D61" s="1204"/>
      <c r="E61" s="1205"/>
      <c r="F61" s="130">
        <v>50</v>
      </c>
      <c r="G61" s="130">
        <v>50</v>
      </c>
      <c r="H61" s="131">
        <v>50</v>
      </c>
    </row>
    <row r="62" spans="2:8" ht="45.75" customHeight="1" thickBot="1" x14ac:dyDescent="0.2">
      <c r="B62" s="132"/>
      <c r="C62" s="1206" t="s">
        <v>563</v>
      </c>
      <c r="D62" s="1207"/>
      <c r="E62" s="1208"/>
      <c r="F62" s="133">
        <v>33</v>
      </c>
      <c r="G62" s="133">
        <v>40</v>
      </c>
      <c r="H62" s="134">
        <v>43</v>
      </c>
    </row>
    <row r="63" spans="2:8" ht="52.5" customHeight="1" thickBot="1" x14ac:dyDescent="0.2">
      <c r="B63" s="135"/>
      <c r="C63" s="1209" t="s">
        <v>49</v>
      </c>
      <c r="D63" s="1209"/>
      <c r="E63" s="1210"/>
      <c r="F63" s="136">
        <v>3281</v>
      </c>
      <c r="G63" s="136">
        <v>3475</v>
      </c>
      <c r="H63" s="137">
        <v>3613</v>
      </c>
    </row>
    <row r="64" spans="2:8" x14ac:dyDescent="0.15"/>
  </sheetData>
  <sheetProtection algorithmName="SHA-512" hashValue="3VbYWQaEYjo3G7pbXLsQq4m1JfXpNZP2wDpsQ8z7PQ/YP3b9+jPDHYsQlrbltHSiz5FXD17CM0Yb3Q/0HJXNMA==" saltValue="V2q/v9yy7S8D8kUCYfVz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5B03E-A910-468D-A66B-47AB06AAB21B}">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567</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v>33</v>
      </c>
      <c r="BQ51" s="1255"/>
      <c r="BR51" s="1255"/>
      <c r="BS51" s="1255"/>
      <c r="BT51" s="1255"/>
      <c r="BU51" s="1255"/>
      <c r="BV51" s="1255"/>
      <c r="BW51" s="1255"/>
      <c r="BX51" s="1255">
        <v>25.6</v>
      </c>
      <c r="BY51" s="1255"/>
      <c r="BZ51" s="1255"/>
      <c r="CA51" s="1255"/>
      <c r="CB51" s="1255"/>
      <c r="CC51" s="1255"/>
      <c r="CD51" s="1255"/>
      <c r="CE51" s="1255"/>
      <c r="CF51" s="1255">
        <v>5.9</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50.9</v>
      </c>
      <c r="BQ53" s="1255"/>
      <c r="BR53" s="1255"/>
      <c r="BS53" s="1255"/>
      <c r="BT53" s="1255"/>
      <c r="BU53" s="1255"/>
      <c r="BV53" s="1255"/>
      <c r="BW53" s="1255"/>
      <c r="BX53" s="1255">
        <v>52.4</v>
      </c>
      <c r="BY53" s="1255"/>
      <c r="BZ53" s="1255"/>
      <c r="CA53" s="1255"/>
      <c r="CB53" s="1255"/>
      <c r="CC53" s="1255"/>
      <c r="CD53" s="1255"/>
      <c r="CE53" s="1255"/>
      <c r="CF53" s="1255">
        <v>54</v>
      </c>
      <c r="CG53" s="1255"/>
      <c r="CH53" s="1255"/>
      <c r="CI53" s="1255"/>
      <c r="CJ53" s="1255"/>
      <c r="CK53" s="1255"/>
      <c r="CL53" s="1255"/>
      <c r="CM53" s="1255"/>
      <c r="CN53" s="1255">
        <v>55.6</v>
      </c>
      <c r="CO53" s="1255"/>
      <c r="CP53" s="1255"/>
      <c r="CQ53" s="1255"/>
      <c r="CR53" s="1255"/>
      <c r="CS53" s="1255"/>
      <c r="CT53" s="1255"/>
      <c r="CU53" s="1255"/>
      <c r="CV53" s="1255">
        <v>57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21</v>
      </c>
      <c r="BQ55" s="1255"/>
      <c r="BR55" s="1255"/>
      <c r="BS55" s="1255"/>
      <c r="BT55" s="1255"/>
      <c r="BU55" s="1255"/>
      <c r="BV55" s="1255"/>
      <c r="BW55" s="1255"/>
      <c r="BX55" s="1255">
        <v>23.5</v>
      </c>
      <c r="BY55" s="1255"/>
      <c r="BZ55" s="1255"/>
      <c r="CA55" s="1255"/>
      <c r="CB55" s="1255"/>
      <c r="CC55" s="1255"/>
      <c r="CD55" s="1255"/>
      <c r="CE55" s="1255"/>
      <c r="CF55" s="1255">
        <v>8.5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61.4</v>
      </c>
      <c r="BQ57" s="1255"/>
      <c r="BR57" s="1255"/>
      <c r="BS57" s="1255"/>
      <c r="BT57" s="1255"/>
      <c r="BU57" s="1255"/>
      <c r="BV57" s="1255"/>
      <c r="BW57" s="1255"/>
      <c r="BX57" s="1255">
        <v>62</v>
      </c>
      <c r="BY57" s="1255"/>
      <c r="BZ57" s="1255"/>
      <c r="CA57" s="1255"/>
      <c r="CB57" s="1255"/>
      <c r="CC57" s="1255"/>
      <c r="CD57" s="1255"/>
      <c r="CE57" s="1255"/>
      <c r="CF57" s="1255">
        <v>62</v>
      </c>
      <c r="CG57" s="1255"/>
      <c r="CH57" s="1255"/>
      <c r="CI57" s="1255"/>
      <c r="CJ57" s="1255"/>
      <c r="CK57" s="1255"/>
      <c r="CL57" s="1255"/>
      <c r="CM57" s="1255"/>
      <c r="CN57" s="1255">
        <v>63.5</v>
      </c>
      <c r="CO57" s="1255"/>
      <c r="CP57" s="1255"/>
      <c r="CQ57" s="1255"/>
      <c r="CR57" s="1255"/>
      <c r="CS57" s="1255"/>
      <c r="CT57" s="1255"/>
      <c r="CU57" s="1255"/>
      <c r="CV57" s="1255">
        <v>63.1</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572</v>
      </c>
    </row>
    <row r="64" spans="1:109" x14ac:dyDescent="0.15">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567</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v>33</v>
      </c>
      <c r="BQ73" s="1255"/>
      <c r="BR73" s="1255"/>
      <c r="BS73" s="1255"/>
      <c r="BT73" s="1255"/>
      <c r="BU73" s="1255"/>
      <c r="BV73" s="1255"/>
      <c r="BW73" s="1255"/>
      <c r="BX73" s="1255">
        <v>25.6</v>
      </c>
      <c r="BY73" s="1255"/>
      <c r="BZ73" s="1255"/>
      <c r="CA73" s="1255"/>
      <c r="CB73" s="1255"/>
      <c r="CC73" s="1255"/>
      <c r="CD73" s="1255"/>
      <c r="CE73" s="1255"/>
      <c r="CF73" s="1255">
        <v>5.9</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4.4000000000000004</v>
      </c>
      <c r="BQ75" s="1255"/>
      <c r="BR75" s="1255"/>
      <c r="BS75" s="1255"/>
      <c r="BT75" s="1255"/>
      <c r="BU75" s="1255"/>
      <c r="BV75" s="1255"/>
      <c r="BW75" s="1255"/>
      <c r="BX75" s="1255">
        <v>4.4000000000000004</v>
      </c>
      <c r="BY75" s="1255"/>
      <c r="BZ75" s="1255"/>
      <c r="CA75" s="1255"/>
      <c r="CB75" s="1255"/>
      <c r="CC75" s="1255"/>
      <c r="CD75" s="1255"/>
      <c r="CE75" s="1255"/>
      <c r="CF75" s="1255">
        <v>4.5</v>
      </c>
      <c r="CG75" s="1255"/>
      <c r="CH75" s="1255"/>
      <c r="CI75" s="1255"/>
      <c r="CJ75" s="1255"/>
      <c r="CK75" s="1255"/>
      <c r="CL75" s="1255"/>
      <c r="CM75" s="1255"/>
      <c r="CN75" s="1255">
        <v>4.9000000000000004</v>
      </c>
      <c r="CO75" s="1255"/>
      <c r="CP75" s="1255"/>
      <c r="CQ75" s="1255"/>
      <c r="CR75" s="1255"/>
      <c r="CS75" s="1255"/>
      <c r="CT75" s="1255"/>
      <c r="CU75" s="1255"/>
      <c r="CV75" s="1255">
        <v>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21</v>
      </c>
      <c r="BQ77" s="1255"/>
      <c r="BR77" s="1255"/>
      <c r="BS77" s="1255"/>
      <c r="BT77" s="1255"/>
      <c r="BU77" s="1255"/>
      <c r="BV77" s="1255"/>
      <c r="BW77" s="1255"/>
      <c r="BX77" s="1255">
        <v>23.5</v>
      </c>
      <c r="BY77" s="1255"/>
      <c r="BZ77" s="1255"/>
      <c r="CA77" s="1255"/>
      <c r="CB77" s="1255"/>
      <c r="CC77" s="1255"/>
      <c r="CD77" s="1255"/>
      <c r="CE77" s="1255"/>
      <c r="CF77" s="1255">
        <v>8.5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8.4</v>
      </c>
      <c r="CO79" s="1255"/>
      <c r="CP79" s="1255"/>
      <c r="CQ79" s="1255"/>
      <c r="CR79" s="1255"/>
      <c r="CS79" s="1255"/>
      <c r="CT79" s="1255"/>
      <c r="CU79" s="1255"/>
      <c r="CV79" s="1255">
        <v>8.5</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v9i/piFtf52JGQlFjLIeoERYpHquDA9JJwh5gvpffIXkq80KjG+cjEK1p9/OJFpObCOieM4ul7bZr4bVQknZQw==" saltValue="4ihbU1ulfXPsJGG4mPg9b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38273-4541-46F2-8808-B4E1E0B4F06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LZJ5bCv3bj7MbDI9hFOPXHzRx0//s35gg4etBe7LU9SBm9rKmo9Uo62h7Wb6Xpb/q9eZJAlfoJuQycBWanxjRw==" saltValue="ynebDtGqBKiK6C6PPnwnA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A0BEE-0294-45F9-A9F4-76078161DA1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zz/6DDuAVc+O+rBYwTcRdCNhGon7vShT73OPIAUqfsN4ZoHCv6HJzwetyFkcXOwUMQEkKiwMdICMyZElbs35Wg==" saltValue="Z3It+ixce/zznxdzNfb5J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27837</v>
      </c>
      <c r="E3" s="156"/>
      <c r="F3" s="157">
        <v>93492</v>
      </c>
      <c r="G3" s="158"/>
      <c r="H3" s="159"/>
    </row>
    <row r="4" spans="1:8" x14ac:dyDescent="0.15">
      <c r="A4" s="160"/>
      <c r="B4" s="161"/>
      <c r="C4" s="162"/>
      <c r="D4" s="163">
        <v>12849</v>
      </c>
      <c r="E4" s="164"/>
      <c r="F4" s="165">
        <v>53316</v>
      </c>
      <c r="G4" s="166"/>
      <c r="H4" s="167"/>
    </row>
    <row r="5" spans="1:8" x14ac:dyDescent="0.15">
      <c r="A5" s="148" t="s">
        <v>520</v>
      </c>
      <c r="B5" s="153"/>
      <c r="C5" s="154"/>
      <c r="D5" s="155">
        <v>39592</v>
      </c>
      <c r="E5" s="156"/>
      <c r="F5" s="157">
        <v>94796</v>
      </c>
      <c r="G5" s="158"/>
      <c r="H5" s="159"/>
    </row>
    <row r="6" spans="1:8" x14ac:dyDescent="0.15">
      <c r="A6" s="160"/>
      <c r="B6" s="161"/>
      <c r="C6" s="162"/>
      <c r="D6" s="163">
        <v>24222</v>
      </c>
      <c r="E6" s="164"/>
      <c r="F6" s="165">
        <v>55781</v>
      </c>
      <c r="G6" s="166"/>
      <c r="H6" s="167"/>
    </row>
    <row r="7" spans="1:8" x14ac:dyDescent="0.15">
      <c r="A7" s="148" t="s">
        <v>521</v>
      </c>
      <c r="B7" s="153"/>
      <c r="C7" s="154"/>
      <c r="D7" s="155">
        <v>38620</v>
      </c>
      <c r="E7" s="156"/>
      <c r="F7" s="157">
        <v>85942</v>
      </c>
      <c r="G7" s="158"/>
      <c r="H7" s="159"/>
    </row>
    <row r="8" spans="1:8" x14ac:dyDescent="0.15">
      <c r="A8" s="160"/>
      <c r="B8" s="161"/>
      <c r="C8" s="162"/>
      <c r="D8" s="163">
        <v>23647</v>
      </c>
      <c r="E8" s="164"/>
      <c r="F8" s="165">
        <v>48630</v>
      </c>
      <c r="G8" s="166"/>
      <c r="H8" s="167"/>
    </row>
    <row r="9" spans="1:8" x14ac:dyDescent="0.15">
      <c r="A9" s="148" t="s">
        <v>522</v>
      </c>
      <c r="B9" s="153"/>
      <c r="C9" s="154"/>
      <c r="D9" s="155">
        <v>20985</v>
      </c>
      <c r="E9" s="156"/>
      <c r="F9" s="157">
        <v>95007</v>
      </c>
      <c r="G9" s="158"/>
      <c r="H9" s="159"/>
    </row>
    <row r="10" spans="1:8" x14ac:dyDescent="0.15">
      <c r="A10" s="160"/>
      <c r="B10" s="161"/>
      <c r="C10" s="162"/>
      <c r="D10" s="163">
        <v>13673</v>
      </c>
      <c r="E10" s="164"/>
      <c r="F10" s="165">
        <v>48509</v>
      </c>
      <c r="G10" s="166"/>
      <c r="H10" s="167"/>
    </row>
    <row r="11" spans="1:8" x14ac:dyDescent="0.15">
      <c r="A11" s="148" t="s">
        <v>523</v>
      </c>
      <c r="B11" s="153"/>
      <c r="C11" s="154"/>
      <c r="D11" s="155">
        <v>53801</v>
      </c>
      <c r="E11" s="156"/>
      <c r="F11" s="157">
        <v>98176</v>
      </c>
      <c r="G11" s="158"/>
      <c r="H11" s="159"/>
    </row>
    <row r="12" spans="1:8" x14ac:dyDescent="0.15">
      <c r="A12" s="160"/>
      <c r="B12" s="161"/>
      <c r="C12" s="168"/>
      <c r="D12" s="163">
        <v>50506</v>
      </c>
      <c r="E12" s="164"/>
      <c r="F12" s="165">
        <v>58489</v>
      </c>
      <c r="G12" s="166"/>
      <c r="H12" s="167"/>
    </row>
    <row r="13" spans="1:8" x14ac:dyDescent="0.15">
      <c r="A13" s="148"/>
      <c r="B13" s="153"/>
      <c r="C13" s="169"/>
      <c r="D13" s="170">
        <v>36167</v>
      </c>
      <c r="E13" s="171"/>
      <c r="F13" s="172">
        <v>93483</v>
      </c>
      <c r="G13" s="173"/>
      <c r="H13" s="159"/>
    </row>
    <row r="14" spans="1:8" x14ac:dyDescent="0.15">
      <c r="A14" s="160"/>
      <c r="B14" s="161"/>
      <c r="C14" s="162"/>
      <c r="D14" s="163">
        <v>24979</v>
      </c>
      <c r="E14" s="164"/>
      <c r="F14" s="165">
        <v>52945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4.21</v>
      </c>
      <c r="C19" s="174">
        <f>ROUND(VALUE(SUBSTITUTE(実質収支比率等に係る経年分析!G$48,"▲","-")),2)</f>
        <v>5.37</v>
      </c>
      <c r="D19" s="174">
        <f>ROUND(VALUE(SUBSTITUTE(実質収支比率等に係る経年分析!H$48,"▲","-")),2)</f>
        <v>7.96</v>
      </c>
      <c r="E19" s="174">
        <f>ROUND(VALUE(SUBSTITUTE(実質収支比率等に係る経年分析!I$48,"▲","-")),2)</f>
        <v>6.45</v>
      </c>
      <c r="F19" s="174">
        <f>ROUND(VALUE(SUBSTITUTE(実質収支比率等に係る経年分析!J$48,"▲","-")),2)</f>
        <v>8.08</v>
      </c>
    </row>
    <row r="20" spans="1:11" x14ac:dyDescent="0.15">
      <c r="A20" s="174" t="s">
        <v>53</v>
      </c>
      <c r="B20" s="174">
        <f>ROUND(VALUE(SUBSTITUTE(実質収支比率等に係る経年分析!F$47,"▲","-")),2)</f>
        <v>21.42</v>
      </c>
      <c r="C20" s="174">
        <f>ROUND(VALUE(SUBSTITUTE(実質収支比率等に係る経年分析!G$47,"▲","-")),2)</f>
        <v>22.59</v>
      </c>
      <c r="D20" s="174">
        <f>ROUND(VALUE(SUBSTITUTE(実質収支比率等に係る経年分析!H$47,"▲","-")),2)</f>
        <v>23.14</v>
      </c>
      <c r="E20" s="174">
        <f>ROUND(VALUE(SUBSTITUTE(実質収支比率等に係る経年分析!I$47,"▲","-")),2)</f>
        <v>24.07</v>
      </c>
      <c r="F20" s="174">
        <f>ROUND(VALUE(SUBSTITUTE(実質収支比率等に係る経年分析!J$47,"▲","-")),2)</f>
        <v>26.47</v>
      </c>
    </row>
    <row r="21" spans="1:11" x14ac:dyDescent="0.15">
      <c r="A21" s="174" t="s">
        <v>54</v>
      </c>
      <c r="B21" s="174">
        <f>IF(ISNUMBER(VALUE(SUBSTITUTE(実質収支比率等に係る経年分析!F$49,"▲","-"))),ROUND(VALUE(SUBSTITUTE(実質収支比率等に係る経年分析!F$49,"▲","-")),2),NA())</f>
        <v>3.26</v>
      </c>
      <c r="C21" s="174">
        <f>IF(ISNUMBER(VALUE(SUBSTITUTE(実質収支比率等に係る経年分析!G$49,"▲","-"))),ROUND(VALUE(SUBSTITUTE(実質収支比率等に係る経年分析!G$49,"▲","-")),2),NA())</f>
        <v>3.38</v>
      </c>
      <c r="D21" s="174">
        <f>IF(ISNUMBER(VALUE(SUBSTITUTE(実質収支比率等に係る経年分析!H$49,"▲","-"))),ROUND(VALUE(SUBSTITUTE(実質収支比率等に係る経年分析!H$49,"▲","-")),2),NA())</f>
        <v>4.72</v>
      </c>
      <c r="E21" s="174">
        <f>IF(ISNUMBER(VALUE(SUBSTITUTE(実質収支比率等に係る経年分析!I$49,"▲","-"))),ROUND(VALUE(SUBSTITUTE(実質収支比率等に係る経年分析!I$49,"▲","-")),2),NA())</f>
        <v>-1.04</v>
      </c>
      <c r="F21" s="174">
        <f>IF(ISNUMBER(VALUE(SUBSTITUTE(実質収支比率等に係る経年分析!J$49,"▲","-"))),ROUND(VALUE(SUBSTITUTE(実質収支比率等に係る経年分析!J$49,"▲","-")),2),NA())</f>
        <v>4.12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関口茂八奨学事業特別会計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浄化槽設置管理事業特別会計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565</v>
      </c>
      <c r="E42" s="176"/>
      <c r="F42" s="176"/>
      <c r="G42" s="176">
        <f>'実質公債費比率（分子）の構造'!L$52</f>
        <v>578</v>
      </c>
      <c r="H42" s="176"/>
      <c r="I42" s="176"/>
      <c r="J42" s="176">
        <f>'実質公債費比率（分子）の構造'!M$52</f>
        <v>593</v>
      </c>
      <c r="K42" s="176"/>
      <c r="L42" s="176"/>
      <c r="M42" s="176">
        <f>'実質公債費比率（分子）の構造'!N$52</f>
        <v>592</v>
      </c>
      <c r="N42" s="176"/>
      <c r="O42" s="176"/>
      <c r="P42" s="176">
        <f>'実質公債費比率（分子）の構造'!O$52</f>
        <v>567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15</v>
      </c>
      <c r="C45" s="176"/>
      <c r="D45" s="176"/>
      <c r="E45" s="176">
        <f>'実質公債費比率（分子）の構造'!L$49</f>
        <v>13</v>
      </c>
      <c r="F45" s="176"/>
      <c r="G45" s="176"/>
      <c r="H45" s="176">
        <f>'実質公債費比率（分子）の構造'!M$49</f>
        <v>20</v>
      </c>
      <c r="I45" s="176"/>
      <c r="J45" s="176"/>
      <c r="K45" s="176">
        <f>'実質公債費比率（分子）の構造'!N$49</f>
        <v>21</v>
      </c>
      <c r="L45" s="176"/>
      <c r="M45" s="176"/>
      <c r="N45" s="176">
        <f>'実質公債費比率（分子）の構造'!O$49</f>
        <v>23</v>
      </c>
      <c r="O45" s="176"/>
      <c r="P45" s="176"/>
    </row>
    <row r="46" spans="1:16" x14ac:dyDescent="0.15">
      <c r="A46" s="176" t="s">
        <v>64</v>
      </c>
      <c r="B46" s="176">
        <f>'実質公債費比率（分子）の構造'!K$48</f>
        <v>30</v>
      </c>
      <c r="C46" s="176"/>
      <c r="D46" s="176"/>
      <c r="E46" s="176">
        <f>'実質公債費比率（分子）の構造'!L$48</f>
        <v>31</v>
      </c>
      <c r="F46" s="176"/>
      <c r="G46" s="176"/>
      <c r="H46" s="176">
        <f>'実質公債費比率（分子）の構造'!M$48</f>
        <v>31</v>
      </c>
      <c r="I46" s="176"/>
      <c r="J46" s="176"/>
      <c r="K46" s="176">
        <f>'実質公債費比率（分子）の構造'!N$48</f>
        <v>33</v>
      </c>
      <c r="L46" s="176"/>
      <c r="M46" s="176"/>
      <c r="N46" s="176">
        <f>'実質公債費比率（分子）の構造'!O$48</f>
        <v>49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658</v>
      </c>
      <c r="C49" s="176"/>
      <c r="D49" s="176"/>
      <c r="E49" s="176">
        <f>'実質公債費比率（分子）の構造'!L$45</f>
        <v>682</v>
      </c>
      <c r="F49" s="176"/>
      <c r="G49" s="176"/>
      <c r="H49" s="176">
        <f>'実質公債費比率（分子）の構造'!M$45</f>
        <v>712</v>
      </c>
      <c r="I49" s="176"/>
      <c r="J49" s="176"/>
      <c r="K49" s="176">
        <f>'実質公債費比率（分子）の構造'!N$45</f>
        <v>734</v>
      </c>
      <c r="L49" s="176"/>
      <c r="M49" s="176"/>
      <c r="N49" s="176">
        <f>'実質公債費比率（分子）の構造'!O$45</f>
        <v>714</v>
      </c>
      <c r="O49" s="176"/>
      <c r="P49" s="176"/>
    </row>
    <row r="50" spans="1:16" x14ac:dyDescent="0.15">
      <c r="A50" s="176" t="s">
        <v>67</v>
      </c>
      <c r="B50" s="176" t="e">
        <f>NA()</f>
        <v>#N/A</v>
      </c>
      <c r="C50" s="176">
        <f>IF(ISNUMBER('実質公債費比率（分子）の構造'!K$53),'実質公債費比率（分子）の構造'!K$53,NA())</f>
        <v>139</v>
      </c>
      <c r="D50" s="176" t="e">
        <f>NA()</f>
        <v>#N/A</v>
      </c>
      <c r="E50" s="176" t="e">
        <f>NA()</f>
        <v>#N/A</v>
      </c>
      <c r="F50" s="176">
        <f>IF(ISNUMBER('実質公債費比率（分子）の構造'!L$53),'実質公債費比率（分子）の構造'!L$53,NA())</f>
        <v>149</v>
      </c>
      <c r="G50" s="176" t="e">
        <f>NA()</f>
        <v>#N/A</v>
      </c>
      <c r="H50" s="176" t="e">
        <f>NA()</f>
        <v>#N/A</v>
      </c>
      <c r="I50" s="176">
        <f>IF(ISNUMBER('実質公債費比率（分子）の構造'!M$53),'実質公債費比率（分子）の構造'!M$53,NA())</f>
        <v>170</v>
      </c>
      <c r="J50" s="176" t="e">
        <f>NA()</f>
        <v>#N/A</v>
      </c>
      <c r="K50" s="176" t="e">
        <f>NA()</f>
        <v>#N/A</v>
      </c>
      <c r="L50" s="176">
        <f>IF(ISNUMBER('実質公債費比率（分子）の構造'!N$53),'実質公債費比率（分子）の構造'!N$53,NA())</f>
        <v>196</v>
      </c>
      <c r="M50" s="176" t="e">
        <f>NA()</f>
        <v>#N/A</v>
      </c>
      <c r="N50" s="176" t="e">
        <f>NA()</f>
        <v>#N/A</v>
      </c>
      <c r="O50" s="176">
        <f>IF(ISNUMBER('実質公債費比率（分子）の構造'!O$53),'実質公債費比率（分子）の構造'!O$53,NA())</f>
        <v>219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6637</v>
      </c>
      <c r="E56" s="175"/>
      <c r="F56" s="175"/>
      <c r="G56" s="175">
        <f>'将来負担比率（分子）の構造'!J$52</f>
        <v>6338</v>
      </c>
      <c r="H56" s="175"/>
      <c r="I56" s="175"/>
      <c r="J56" s="175">
        <f>'将来負担比率（分子）の構造'!K$52</f>
        <v>6189</v>
      </c>
      <c r="K56" s="175"/>
      <c r="L56" s="175"/>
      <c r="M56" s="175">
        <f>'将来負担比率（分子）の構造'!L$52</f>
        <v>5500</v>
      </c>
      <c r="N56" s="175"/>
      <c r="O56" s="175"/>
      <c r="P56" s="175">
        <f>'将来負担比率（分子）の構造'!M$52</f>
        <v>5926</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1997</v>
      </c>
      <c r="E58" s="175"/>
      <c r="F58" s="175"/>
      <c r="G58" s="175">
        <f>'将来負担比率（分子）の構造'!J$50</f>
        <v>2267</v>
      </c>
      <c r="H58" s="175"/>
      <c r="I58" s="175"/>
      <c r="J58" s="175">
        <f>'将来負担比率（分子）の構造'!K$50</f>
        <v>2656</v>
      </c>
      <c r="K58" s="175"/>
      <c r="L58" s="175"/>
      <c r="M58" s="175">
        <f>'将来負担比率（分子）の構造'!L$50</f>
        <v>2972</v>
      </c>
      <c r="N58" s="175"/>
      <c r="O58" s="175"/>
      <c r="P58" s="175">
        <f>'将来負担比率（分子）の構造'!M$50</f>
        <v>3098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1410</v>
      </c>
      <c r="C62" s="175"/>
      <c r="D62" s="175"/>
      <c r="E62" s="175">
        <f>'将来負担比率（分子）の構造'!J$45</f>
        <v>1401</v>
      </c>
      <c r="F62" s="175"/>
      <c r="G62" s="175"/>
      <c r="H62" s="175">
        <f>'将来負担比率（分子）の構造'!K$45</f>
        <v>1406</v>
      </c>
      <c r="I62" s="175"/>
      <c r="J62" s="175"/>
      <c r="K62" s="175">
        <f>'将来負担比率（分子）の構造'!L$45</f>
        <v>1386</v>
      </c>
      <c r="L62" s="175"/>
      <c r="M62" s="175"/>
      <c r="N62" s="175">
        <f>'将来負担比率（分子）の構造'!M$45</f>
        <v>1359</v>
      </c>
      <c r="O62" s="175"/>
      <c r="P62" s="175"/>
    </row>
    <row r="63" spans="1:16" x14ac:dyDescent="0.15">
      <c r="A63" s="175" t="s">
        <v>34</v>
      </c>
      <c r="B63" s="175">
        <f>'将来負担比率（分子）の構造'!I$44</f>
        <v>149</v>
      </c>
      <c r="C63" s="175"/>
      <c r="D63" s="175"/>
      <c r="E63" s="175">
        <f>'将来負担比率（分子）の構造'!J$44</f>
        <v>208</v>
      </c>
      <c r="F63" s="175"/>
      <c r="G63" s="175"/>
      <c r="H63" s="175">
        <f>'将来負担比率（分子）の構造'!K$44</f>
        <v>197</v>
      </c>
      <c r="I63" s="175"/>
      <c r="J63" s="175"/>
      <c r="K63" s="175">
        <f>'将来負担比率（分子）の構造'!L$44</f>
        <v>187</v>
      </c>
      <c r="L63" s="175"/>
      <c r="M63" s="175"/>
      <c r="N63" s="175">
        <f>'将来負担比率（分子）の構造'!M$44</f>
        <v>212</v>
      </c>
      <c r="O63" s="175"/>
      <c r="P63" s="175"/>
    </row>
    <row r="64" spans="1:16" x14ac:dyDescent="0.15">
      <c r="A64" s="175" t="s">
        <v>33</v>
      </c>
      <c r="B64" s="175">
        <f>'将来負担比率（分子）の構造'!I$43</f>
        <v>382</v>
      </c>
      <c r="C64" s="175"/>
      <c r="D64" s="175"/>
      <c r="E64" s="175">
        <f>'将来負担比率（分子）の構造'!J$43</f>
        <v>367</v>
      </c>
      <c r="F64" s="175"/>
      <c r="G64" s="175"/>
      <c r="H64" s="175">
        <f>'将来負担比率（分子）の構造'!K$43</f>
        <v>362</v>
      </c>
      <c r="I64" s="175"/>
      <c r="J64" s="175"/>
      <c r="K64" s="175">
        <f>'将来負担比率（分子）の構造'!L$43</f>
        <v>349</v>
      </c>
      <c r="L64" s="175"/>
      <c r="M64" s="175"/>
      <c r="N64" s="175">
        <f>'将来負担比率（分子）の構造'!M$43</f>
        <v>385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7749</v>
      </c>
      <c r="C66" s="175"/>
      <c r="D66" s="175"/>
      <c r="E66" s="175">
        <f>'将来負担比率（分子）の構造'!J$41</f>
        <v>7487</v>
      </c>
      <c r="F66" s="175"/>
      <c r="G66" s="175"/>
      <c r="H66" s="175">
        <f>'将来負担比率（分子）の構造'!K$41</f>
        <v>7091</v>
      </c>
      <c r="I66" s="175"/>
      <c r="J66" s="175"/>
      <c r="K66" s="175">
        <f>'将来負担比率（分子）の構造'!L$41</f>
        <v>6521</v>
      </c>
      <c r="L66" s="175"/>
      <c r="M66" s="175"/>
      <c r="N66" s="175">
        <f>'将来負担比率（分子）の構造'!M$41</f>
        <v>6245</v>
      </c>
      <c r="O66" s="175"/>
      <c r="P66" s="175"/>
    </row>
    <row r="67" spans="1:16" x14ac:dyDescent="0.15">
      <c r="A67" s="175" t="s">
        <v>71</v>
      </c>
      <c r="B67" s="175" t="e">
        <f>NA()</f>
        <v>#N/A</v>
      </c>
      <c r="C67" s="175">
        <f>IF(ISNUMBER('将来負担比率（分子）の構造'!I$53), IF('将来負担比率（分子）の構造'!I$53 &lt; 0, 0, '将来負担比率（分子）の構造'!I$53), NA())</f>
        <v>1055</v>
      </c>
      <c r="D67" s="175" t="e">
        <f>NA()</f>
        <v>#N/A</v>
      </c>
      <c r="E67" s="175" t="e">
        <f>NA()</f>
        <v>#N/A</v>
      </c>
      <c r="F67" s="175">
        <f>IF(ISNUMBER('将来負担比率（分子）の構造'!J$53), IF('将来負担比率（分子）の構造'!J$53 &lt; 0, 0, '将来負担比率（分子）の構造'!J$53), NA())</f>
        <v>859</v>
      </c>
      <c r="G67" s="175" t="e">
        <f>NA()</f>
        <v>#N/A</v>
      </c>
      <c r="H67" s="175" t="e">
        <f>NA()</f>
        <v>#N/A</v>
      </c>
      <c r="I67" s="175">
        <f>IF(ISNUMBER('将来負担比率（分子）の構造'!K$53), IF('将来負担比率（分子）の構造'!K$53 &lt; 0, 0, '将来負担比率（分子）の構造'!K$53), NA())</f>
        <v>211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962</v>
      </c>
      <c r="C72" s="179">
        <f>基金残高に係る経年分析!G55</f>
        <v>986</v>
      </c>
      <c r="D72" s="179">
        <f>基金残高に係る経年分析!H55</f>
        <v>1087</v>
      </c>
    </row>
    <row r="73" spans="1:16" x14ac:dyDescent="0.15">
      <c r="A73" s="178" t="s">
        <v>74</v>
      </c>
      <c r="B73" s="179">
        <f>基金残高に係る経年分析!F56</f>
        <v>260</v>
      </c>
      <c r="C73" s="179">
        <f>基金残高に係る経年分析!G56</f>
        <v>171</v>
      </c>
      <c r="D73" s="179">
        <f>基金残高に係る経年分析!H56</f>
        <v>122</v>
      </c>
    </row>
    <row r="74" spans="1:16" x14ac:dyDescent="0.15">
      <c r="A74" s="178" t="s">
        <v>75</v>
      </c>
      <c r="B74" s="179">
        <f>基金残高に係る経年分析!F57</f>
        <v>2060</v>
      </c>
      <c r="C74" s="179">
        <f>基金残高に係る経年分析!G57</f>
        <v>2319</v>
      </c>
      <c r="D74" s="179">
        <f>基金残高に係る経年分析!H57</f>
        <v>2403</v>
      </c>
    </row>
  </sheetData>
  <sheetProtection algorithmName="SHA-512" hashValue="NQcTsDq5mD+PVijgeEwqyb2yZFTw/ErzFPufI7DIPpSa6UWn3IQyv4x/unehqpzU6zPx9lw0m48W6LWBsKEYWg==" saltValue="tF1ccB5xOKyii1cqImBU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sqref="A1:XFD1"/>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1327932</v>
      </c>
      <c r="S5" s="674"/>
      <c r="T5" s="674"/>
      <c r="U5" s="674"/>
      <c r="V5" s="674"/>
      <c r="W5" s="674"/>
      <c r="X5" s="674"/>
      <c r="Y5" s="702"/>
      <c r="Z5" s="715">
        <v>20.100000000000001</v>
      </c>
      <c r="AA5" s="715"/>
      <c r="AB5" s="715"/>
      <c r="AC5" s="715"/>
      <c r="AD5" s="716">
        <v>1327932</v>
      </c>
      <c r="AE5" s="716"/>
      <c r="AF5" s="716"/>
      <c r="AG5" s="716"/>
      <c r="AH5" s="716"/>
      <c r="AI5" s="716"/>
      <c r="AJ5" s="716"/>
      <c r="AK5" s="716"/>
      <c r="AL5" s="703">
        <v>32.5</v>
      </c>
      <c r="AM5" s="686"/>
      <c r="AN5" s="686"/>
      <c r="AO5" s="704"/>
      <c r="AP5" s="676" t="s">
        <v>216</v>
      </c>
      <c r="AQ5" s="677"/>
      <c r="AR5" s="677"/>
      <c r="AS5" s="677"/>
      <c r="AT5" s="677"/>
      <c r="AU5" s="677"/>
      <c r="AV5" s="677"/>
      <c r="AW5" s="677"/>
      <c r="AX5" s="677"/>
      <c r="AY5" s="677"/>
      <c r="AZ5" s="677"/>
      <c r="BA5" s="677"/>
      <c r="BB5" s="677"/>
      <c r="BC5" s="677"/>
      <c r="BD5" s="677"/>
      <c r="BE5" s="677"/>
      <c r="BF5" s="678"/>
      <c r="BG5" s="627">
        <v>1327932</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76042</v>
      </c>
      <c r="S6" s="628"/>
      <c r="T6" s="628"/>
      <c r="U6" s="628"/>
      <c r="V6" s="628"/>
      <c r="W6" s="628"/>
      <c r="X6" s="628"/>
      <c r="Y6" s="629"/>
      <c r="Z6" s="663">
        <v>1.1000000000000001</v>
      </c>
      <c r="AA6" s="663"/>
      <c r="AB6" s="663"/>
      <c r="AC6" s="663"/>
      <c r="AD6" s="664">
        <v>76042</v>
      </c>
      <c r="AE6" s="664"/>
      <c r="AF6" s="664"/>
      <c r="AG6" s="664"/>
      <c r="AH6" s="664"/>
      <c r="AI6" s="664"/>
      <c r="AJ6" s="664"/>
      <c r="AK6" s="664"/>
      <c r="AL6" s="630">
        <v>1.9</v>
      </c>
      <c r="AM6" s="631"/>
      <c r="AN6" s="631"/>
      <c r="AO6" s="665"/>
      <c r="AP6" s="624" t="s">
        <v>221</v>
      </c>
      <c r="AQ6" s="625"/>
      <c r="AR6" s="625"/>
      <c r="AS6" s="625"/>
      <c r="AT6" s="625"/>
      <c r="AU6" s="625"/>
      <c r="AV6" s="625"/>
      <c r="AW6" s="625"/>
      <c r="AX6" s="625"/>
      <c r="AY6" s="625"/>
      <c r="AZ6" s="625"/>
      <c r="BA6" s="625"/>
      <c r="BB6" s="625"/>
      <c r="BC6" s="625"/>
      <c r="BD6" s="625"/>
      <c r="BE6" s="625"/>
      <c r="BF6" s="626"/>
      <c r="BG6" s="627">
        <v>1327932</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74286</v>
      </c>
      <c r="CS6" s="628"/>
      <c r="CT6" s="628"/>
      <c r="CU6" s="628"/>
      <c r="CV6" s="628"/>
      <c r="CW6" s="628"/>
      <c r="CX6" s="628"/>
      <c r="CY6" s="629"/>
      <c r="CZ6" s="703">
        <v>1.2</v>
      </c>
      <c r="DA6" s="686"/>
      <c r="DB6" s="686"/>
      <c r="DC6" s="705"/>
      <c r="DD6" s="633" t="s">
        <v>122</v>
      </c>
      <c r="DE6" s="628"/>
      <c r="DF6" s="628"/>
      <c r="DG6" s="628"/>
      <c r="DH6" s="628"/>
      <c r="DI6" s="628"/>
      <c r="DJ6" s="628"/>
      <c r="DK6" s="628"/>
      <c r="DL6" s="628"/>
      <c r="DM6" s="628"/>
      <c r="DN6" s="628"/>
      <c r="DO6" s="628"/>
      <c r="DP6" s="629"/>
      <c r="DQ6" s="633">
        <v>74286</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409</v>
      </c>
      <c r="S7" s="628"/>
      <c r="T7" s="628"/>
      <c r="U7" s="628"/>
      <c r="V7" s="628"/>
      <c r="W7" s="628"/>
      <c r="X7" s="628"/>
      <c r="Y7" s="629"/>
      <c r="Z7" s="663">
        <v>0</v>
      </c>
      <c r="AA7" s="663"/>
      <c r="AB7" s="663"/>
      <c r="AC7" s="663"/>
      <c r="AD7" s="664">
        <v>409</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555621</v>
      </c>
      <c r="BH7" s="628"/>
      <c r="BI7" s="628"/>
      <c r="BJ7" s="628"/>
      <c r="BK7" s="628"/>
      <c r="BL7" s="628"/>
      <c r="BM7" s="628"/>
      <c r="BN7" s="629"/>
      <c r="BO7" s="663">
        <v>41.8</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1146897</v>
      </c>
      <c r="CS7" s="628"/>
      <c r="CT7" s="628"/>
      <c r="CU7" s="628"/>
      <c r="CV7" s="628"/>
      <c r="CW7" s="628"/>
      <c r="CX7" s="628"/>
      <c r="CY7" s="629"/>
      <c r="CZ7" s="663">
        <v>18.3</v>
      </c>
      <c r="DA7" s="663"/>
      <c r="DB7" s="663"/>
      <c r="DC7" s="663"/>
      <c r="DD7" s="633">
        <v>32501</v>
      </c>
      <c r="DE7" s="628"/>
      <c r="DF7" s="628"/>
      <c r="DG7" s="628"/>
      <c r="DH7" s="628"/>
      <c r="DI7" s="628"/>
      <c r="DJ7" s="628"/>
      <c r="DK7" s="628"/>
      <c r="DL7" s="628"/>
      <c r="DM7" s="628"/>
      <c r="DN7" s="628"/>
      <c r="DO7" s="628"/>
      <c r="DP7" s="629"/>
      <c r="DQ7" s="633">
        <v>1012285</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7462</v>
      </c>
      <c r="S8" s="628"/>
      <c r="T8" s="628"/>
      <c r="U8" s="628"/>
      <c r="V8" s="628"/>
      <c r="W8" s="628"/>
      <c r="X8" s="628"/>
      <c r="Y8" s="629"/>
      <c r="Z8" s="663">
        <v>0.1</v>
      </c>
      <c r="AA8" s="663"/>
      <c r="AB8" s="663"/>
      <c r="AC8" s="663"/>
      <c r="AD8" s="664">
        <v>7462</v>
      </c>
      <c r="AE8" s="664"/>
      <c r="AF8" s="664"/>
      <c r="AG8" s="664"/>
      <c r="AH8" s="664"/>
      <c r="AI8" s="664"/>
      <c r="AJ8" s="664"/>
      <c r="AK8" s="664"/>
      <c r="AL8" s="630">
        <v>0.2</v>
      </c>
      <c r="AM8" s="631"/>
      <c r="AN8" s="631"/>
      <c r="AO8" s="665"/>
      <c r="AP8" s="624" t="s">
        <v>227</v>
      </c>
      <c r="AQ8" s="625"/>
      <c r="AR8" s="625"/>
      <c r="AS8" s="625"/>
      <c r="AT8" s="625"/>
      <c r="AU8" s="625"/>
      <c r="AV8" s="625"/>
      <c r="AW8" s="625"/>
      <c r="AX8" s="625"/>
      <c r="AY8" s="625"/>
      <c r="AZ8" s="625"/>
      <c r="BA8" s="625"/>
      <c r="BB8" s="625"/>
      <c r="BC8" s="625"/>
      <c r="BD8" s="625"/>
      <c r="BE8" s="625"/>
      <c r="BF8" s="626"/>
      <c r="BG8" s="627">
        <v>19951</v>
      </c>
      <c r="BH8" s="628"/>
      <c r="BI8" s="628"/>
      <c r="BJ8" s="628"/>
      <c r="BK8" s="628"/>
      <c r="BL8" s="628"/>
      <c r="BM8" s="628"/>
      <c r="BN8" s="629"/>
      <c r="BO8" s="663">
        <v>1.5</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1761648</v>
      </c>
      <c r="CS8" s="628"/>
      <c r="CT8" s="628"/>
      <c r="CU8" s="628"/>
      <c r="CV8" s="628"/>
      <c r="CW8" s="628"/>
      <c r="CX8" s="628"/>
      <c r="CY8" s="629"/>
      <c r="CZ8" s="663">
        <v>28.2</v>
      </c>
      <c r="DA8" s="663"/>
      <c r="DB8" s="663"/>
      <c r="DC8" s="663"/>
      <c r="DD8" s="633">
        <v>20810</v>
      </c>
      <c r="DE8" s="628"/>
      <c r="DF8" s="628"/>
      <c r="DG8" s="628"/>
      <c r="DH8" s="628"/>
      <c r="DI8" s="628"/>
      <c r="DJ8" s="628"/>
      <c r="DK8" s="628"/>
      <c r="DL8" s="628"/>
      <c r="DM8" s="628"/>
      <c r="DN8" s="628"/>
      <c r="DO8" s="628"/>
      <c r="DP8" s="629"/>
      <c r="DQ8" s="633">
        <v>1101938</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8665</v>
      </c>
      <c r="S9" s="628"/>
      <c r="T9" s="628"/>
      <c r="U9" s="628"/>
      <c r="V9" s="628"/>
      <c r="W9" s="628"/>
      <c r="X9" s="628"/>
      <c r="Y9" s="629"/>
      <c r="Z9" s="663">
        <v>0.1</v>
      </c>
      <c r="AA9" s="663"/>
      <c r="AB9" s="663"/>
      <c r="AC9" s="663"/>
      <c r="AD9" s="664">
        <v>8665</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460782</v>
      </c>
      <c r="BH9" s="628"/>
      <c r="BI9" s="628"/>
      <c r="BJ9" s="628"/>
      <c r="BK9" s="628"/>
      <c r="BL9" s="628"/>
      <c r="BM9" s="628"/>
      <c r="BN9" s="629"/>
      <c r="BO9" s="663">
        <v>34.700000000000003</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847667</v>
      </c>
      <c r="CS9" s="628"/>
      <c r="CT9" s="628"/>
      <c r="CU9" s="628"/>
      <c r="CV9" s="628"/>
      <c r="CW9" s="628"/>
      <c r="CX9" s="628"/>
      <c r="CY9" s="629"/>
      <c r="CZ9" s="663">
        <v>13.6</v>
      </c>
      <c r="DA9" s="663"/>
      <c r="DB9" s="663"/>
      <c r="DC9" s="663"/>
      <c r="DD9" s="633">
        <v>187095</v>
      </c>
      <c r="DE9" s="628"/>
      <c r="DF9" s="628"/>
      <c r="DG9" s="628"/>
      <c r="DH9" s="628"/>
      <c r="DI9" s="628"/>
      <c r="DJ9" s="628"/>
      <c r="DK9" s="628"/>
      <c r="DL9" s="628"/>
      <c r="DM9" s="628"/>
      <c r="DN9" s="628"/>
      <c r="DO9" s="628"/>
      <c r="DP9" s="629"/>
      <c r="DQ9" s="633">
        <v>623462</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33763</v>
      </c>
      <c r="BH10" s="628"/>
      <c r="BI10" s="628"/>
      <c r="BJ10" s="628"/>
      <c r="BK10" s="628"/>
      <c r="BL10" s="628"/>
      <c r="BM10" s="628"/>
      <c r="BN10" s="629"/>
      <c r="BO10" s="663">
        <v>2.5</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2399</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2394</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261555</v>
      </c>
      <c r="S11" s="628"/>
      <c r="T11" s="628"/>
      <c r="U11" s="628"/>
      <c r="V11" s="628"/>
      <c r="W11" s="628"/>
      <c r="X11" s="628"/>
      <c r="Y11" s="629"/>
      <c r="Z11" s="630">
        <v>4</v>
      </c>
      <c r="AA11" s="631"/>
      <c r="AB11" s="631"/>
      <c r="AC11" s="632"/>
      <c r="AD11" s="633">
        <v>261555</v>
      </c>
      <c r="AE11" s="628"/>
      <c r="AF11" s="628"/>
      <c r="AG11" s="628"/>
      <c r="AH11" s="628"/>
      <c r="AI11" s="628"/>
      <c r="AJ11" s="628"/>
      <c r="AK11" s="629"/>
      <c r="AL11" s="630">
        <v>6.4</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41125</v>
      </c>
      <c r="BH11" s="628"/>
      <c r="BI11" s="628"/>
      <c r="BJ11" s="628"/>
      <c r="BK11" s="628"/>
      <c r="BL11" s="628"/>
      <c r="BM11" s="628"/>
      <c r="BN11" s="629"/>
      <c r="BO11" s="663">
        <v>3.1</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174846</v>
      </c>
      <c r="CS11" s="628"/>
      <c r="CT11" s="628"/>
      <c r="CU11" s="628"/>
      <c r="CV11" s="628"/>
      <c r="CW11" s="628"/>
      <c r="CX11" s="628"/>
      <c r="CY11" s="629"/>
      <c r="CZ11" s="663">
        <v>2.8</v>
      </c>
      <c r="DA11" s="663"/>
      <c r="DB11" s="663"/>
      <c r="DC11" s="663"/>
      <c r="DD11" s="633">
        <v>40753</v>
      </c>
      <c r="DE11" s="628"/>
      <c r="DF11" s="628"/>
      <c r="DG11" s="628"/>
      <c r="DH11" s="628"/>
      <c r="DI11" s="628"/>
      <c r="DJ11" s="628"/>
      <c r="DK11" s="628"/>
      <c r="DL11" s="628"/>
      <c r="DM11" s="628"/>
      <c r="DN11" s="628"/>
      <c r="DO11" s="628"/>
      <c r="DP11" s="629"/>
      <c r="DQ11" s="633">
        <v>87295</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60793</v>
      </c>
      <c r="S12" s="628"/>
      <c r="T12" s="628"/>
      <c r="U12" s="628"/>
      <c r="V12" s="628"/>
      <c r="W12" s="628"/>
      <c r="X12" s="628"/>
      <c r="Y12" s="629"/>
      <c r="Z12" s="663">
        <v>0.9</v>
      </c>
      <c r="AA12" s="663"/>
      <c r="AB12" s="663"/>
      <c r="AC12" s="663"/>
      <c r="AD12" s="664">
        <v>60793</v>
      </c>
      <c r="AE12" s="664"/>
      <c r="AF12" s="664"/>
      <c r="AG12" s="664"/>
      <c r="AH12" s="664"/>
      <c r="AI12" s="664"/>
      <c r="AJ12" s="664"/>
      <c r="AK12" s="664"/>
      <c r="AL12" s="630">
        <v>1.5</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665929</v>
      </c>
      <c r="BH12" s="628"/>
      <c r="BI12" s="628"/>
      <c r="BJ12" s="628"/>
      <c r="BK12" s="628"/>
      <c r="BL12" s="628"/>
      <c r="BM12" s="628"/>
      <c r="BN12" s="629"/>
      <c r="BO12" s="663">
        <v>50.1</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244619</v>
      </c>
      <c r="CS12" s="628"/>
      <c r="CT12" s="628"/>
      <c r="CU12" s="628"/>
      <c r="CV12" s="628"/>
      <c r="CW12" s="628"/>
      <c r="CX12" s="628"/>
      <c r="CY12" s="629"/>
      <c r="CZ12" s="663">
        <v>3.9</v>
      </c>
      <c r="DA12" s="663"/>
      <c r="DB12" s="663"/>
      <c r="DC12" s="663"/>
      <c r="DD12" s="633">
        <v>33054</v>
      </c>
      <c r="DE12" s="628"/>
      <c r="DF12" s="628"/>
      <c r="DG12" s="628"/>
      <c r="DH12" s="628"/>
      <c r="DI12" s="628"/>
      <c r="DJ12" s="628"/>
      <c r="DK12" s="628"/>
      <c r="DL12" s="628"/>
      <c r="DM12" s="628"/>
      <c r="DN12" s="628"/>
      <c r="DO12" s="628"/>
      <c r="DP12" s="629"/>
      <c r="DQ12" s="633">
        <v>206277</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665259</v>
      </c>
      <c r="BH13" s="628"/>
      <c r="BI13" s="628"/>
      <c r="BJ13" s="628"/>
      <c r="BK13" s="628"/>
      <c r="BL13" s="628"/>
      <c r="BM13" s="628"/>
      <c r="BN13" s="629"/>
      <c r="BO13" s="663">
        <v>50.1</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360372</v>
      </c>
      <c r="CS13" s="628"/>
      <c r="CT13" s="628"/>
      <c r="CU13" s="628"/>
      <c r="CV13" s="628"/>
      <c r="CW13" s="628"/>
      <c r="CX13" s="628"/>
      <c r="CY13" s="629"/>
      <c r="CZ13" s="663">
        <v>5.8</v>
      </c>
      <c r="DA13" s="663"/>
      <c r="DB13" s="663"/>
      <c r="DC13" s="663"/>
      <c r="DD13" s="633">
        <v>216267</v>
      </c>
      <c r="DE13" s="628"/>
      <c r="DF13" s="628"/>
      <c r="DG13" s="628"/>
      <c r="DH13" s="628"/>
      <c r="DI13" s="628"/>
      <c r="DJ13" s="628"/>
      <c r="DK13" s="628"/>
      <c r="DL13" s="628"/>
      <c r="DM13" s="628"/>
      <c r="DN13" s="628"/>
      <c r="DO13" s="628"/>
      <c r="DP13" s="629"/>
      <c r="DQ13" s="633">
        <v>195430</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v>712</v>
      </c>
      <c r="S14" s="628"/>
      <c r="T14" s="628"/>
      <c r="U14" s="628"/>
      <c r="V14" s="628"/>
      <c r="W14" s="628"/>
      <c r="X14" s="628"/>
      <c r="Y14" s="629"/>
      <c r="Z14" s="663">
        <v>0</v>
      </c>
      <c r="AA14" s="663"/>
      <c r="AB14" s="663"/>
      <c r="AC14" s="663"/>
      <c r="AD14" s="664">
        <v>712</v>
      </c>
      <c r="AE14" s="664"/>
      <c r="AF14" s="664"/>
      <c r="AG14" s="664"/>
      <c r="AH14" s="664"/>
      <c r="AI14" s="664"/>
      <c r="AJ14" s="664"/>
      <c r="AK14" s="664"/>
      <c r="AL14" s="630">
        <v>0</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47110</v>
      </c>
      <c r="BH14" s="628"/>
      <c r="BI14" s="628"/>
      <c r="BJ14" s="628"/>
      <c r="BK14" s="628"/>
      <c r="BL14" s="628"/>
      <c r="BM14" s="628"/>
      <c r="BN14" s="629"/>
      <c r="BO14" s="663">
        <v>3.5</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312127</v>
      </c>
      <c r="CS14" s="628"/>
      <c r="CT14" s="628"/>
      <c r="CU14" s="628"/>
      <c r="CV14" s="628"/>
      <c r="CW14" s="628"/>
      <c r="CX14" s="628"/>
      <c r="CY14" s="629"/>
      <c r="CZ14" s="663">
        <v>5</v>
      </c>
      <c r="DA14" s="663"/>
      <c r="DB14" s="663"/>
      <c r="DC14" s="663"/>
      <c r="DD14" s="633" t="s">
        <v>122</v>
      </c>
      <c r="DE14" s="628"/>
      <c r="DF14" s="628"/>
      <c r="DG14" s="628"/>
      <c r="DH14" s="628"/>
      <c r="DI14" s="628"/>
      <c r="DJ14" s="628"/>
      <c r="DK14" s="628"/>
      <c r="DL14" s="628"/>
      <c r="DM14" s="628"/>
      <c r="DN14" s="628"/>
      <c r="DO14" s="628"/>
      <c r="DP14" s="629"/>
      <c r="DQ14" s="633">
        <v>311252</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59272</v>
      </c>
      <c r="BH15" s="628"/>
      <c r="BI15" s="628"/>
      <c r="BJ15" s="628"/>
      <c r="BK15" s="628"/>
      <c r="BL15" s="628"/>
      <c r="BM15" s="628"/>
      <c r="BN15" s="629"/>
      <c r="BO15" s="663">
        <v>4.5</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612159</v>
      </c>
      <c r="CS15" s="628"/>
      <c r="CT15" s="628"/>
      <c r="CU15" s="628"/>
      <c r="CV15" s="628"/>
      <c r="CW15" s="628"/>
      <c r="CX15" s="628"/>
      <c r="CY15" s="629"/>
      <c r="CZ15" s="663">
        <v>9.8000000000000007</v>
      </c>
      <c r="DA15" s="663"/>
      <c r="DB15" s="663"/>
      <c r="DC15" s="663"/>
      <c r="DD15" s="633">
        <v>29802</v>
      </c>
      <c r="DE15" s="628"/>
      <c r="DF15" s="628"/>
      <c r="DG15" s="628"/>
      <c r="DH15" s="628"/>
      <c r="DI15" s="628"/>
      <c r="DJ15" s="628"/>
      <c r="DK15" s="628"/>
      <c r="DL15" s="628"/>
      <c r="DM15" s="628"/>
      <c r="DN15" s="628"/>
      <c r="DO15" s="628"/>
      <c r="DP15" s="629"/>
      <c r="DQ15" s="633">
        <v>487157</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12582</v>
      </c>
      <c r="S16" s="628"/>
      <c r="T16" s="628"/>
      <c r="U16" s="628"/>
      <c r="V16" s="628"/>
      <c r="W16" s="628"/>
      <c r="X16" s="628"/>
      <c r="Y16" s="629"/>
      <c r="Z16" s="663">
        <v>0.2</v>
      </c>
      <c r="AA16" s="663"/>
      <c r="AB16" s="663"/>
      <c r="AC16" s="663"/>
      <c r="AD16" s="664">
        <v>12582</v>
      </c>
      <c r="AE16" s="664"/>
      <c r="AF16" s="664"/>
      <c r="AG16" s="664"/>
      <c r="AH16" s="664"/>
      <c r="AI16" s="664"/>
      <c r="AJ16" s="664"/>
      <c r="AK16" s="664"/>
      <c r="AL16" s="630">
        <v>0.3</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4372</v>
      </c>
      <c r="CS16" s="628"/>
      <c r="CT16" s="628"/>
      <c r="CU16" s="628"/>
      <c r="CV16" s="628"/>
      <c r="CW16" s="628"/>
      <c r="CX16" s="628"/>
      <c r="CY16" s="629"/>
      <c r="CZ16" s="663">
        <v>0.1</v>
      </c>
      <c r="DA16" s="663"/>
      <c r="DB16" s="663"/>
      <c r="DC16" s="663"/>
      <c r="DD16" s="633" t="s">
        <v>122</v>
      </c>
      <c r="DE16" s="628"/>
      <c r="DF16" s="628"/>
      <c r="DG16" s="628"/>
      <c r="DH16" s="628"/>
      <c r="DI16" s="628"/>
      <c r="DJ16" s="628"/>
      <c r="DK16" s="628"/>
      <c r="DL16" s="628"/>
      <c r="DM16" s="628"/>
      <c r="DN16" s="628"/>
      <c r="DO16" s="628"/>
      <c r="DP16" s="629"/>
      <c r="DQ16" s="633">
        <v>127</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24724</v>
      </c>
      <c r="S17" s="628"/>
      <c r="T17" s="628"/>
      <c r="U17" s="628"/>
      <c r="V17" s="628"/>
      <c r="W17" s="628"/>
      <c r="X17" s="628"/>
      <c r="Y17" s="629"/>
      <c r="Z17" s="663">
        <v>0.4</v>
      </c>
      <c r="AA17" s="663"/>
      <c r="AB17" s="663"/>
      <c r="AC17" s="663"/>
      <c r="AD17" s="664">
        <v>24724</v>
      </c>
      <c r="AE17" s="664"/>
      <c r="AF17" s="664"/>
      <c r="AG17" s="664"/>
      <c r="AH17" s="664"/>
      <c r="AI17" s="664"/>
      <c r="AJ17" s="664"/>
      <c r="AK17" s="664"/>
      <c r="AL17" s="630">
        <v>0.6</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713943</v>
      </c>
      <c r="CS17" s="628"/>
      <c r="CT17" s="628"/>
      <c r="CU17" s="628"/>
      <c r="CV17" s="628"/>
      <c r="CW17" s="628"/>
      <c r="CX17" s="628"/>
      <c r="CY17" s="629"/>
      <c r="CZ17" s="663">
        <v>11.4</v>
      </c>
      <c r="DA17" s="663"/>
      <c r="DB17" s="663"/>
      <c r="DC17" s="663"/>
      <c r="DD17" s="633" t="s">
        <v>122</v>
      </c>
      <c r="DE17" s="628"/>
      <c r="DF17" s="628"/>
      <c r="DG17" s="628"/>
      <c r="DH17" s="628"/>
      <c r="DI17" s="628"/>
      <c r="DJ17" s="628"/>
      <c r="DK17" s="628"/>
      <c r="DL17" s="628"/>
      <c r="DM17" s="628"/>
      <c r="DN17" s="628"/>
      <c r="DO17" s="628"/>
      <c r="DP17" s="629"/>
      <c r="DQ17" s="633">
        <v>713943</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4725</v>
      </c>
      <c r="S18" s="628"/>
      <c r="T18" s="628"/>
      <c r="U18" s="628"/>
      <c r="V18" s="628"/>
      <c r="W18" s="628"/>
      <c r="X18" s="628"/>
      <c r="Y18" s="629"/>
      <c r="Z18" s="663">
        <v>0.1</v>
      </c>
      <c r="AA18" s="663"/>
      <c r="AB18" s="663"/>
      <c r="AC18" s="663"/>
      <c r="AD18" s="664">
        <v>4725</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3328</v>
      </c>
      <c r="S19" s="628"/>
      <c r="T19" s="628"/>
      <c r="U19" s="628"/>
      <c r="V19" s="628"/>
      <c r="W19" s="628"/>
      <c r="X19" s="628"/>
      <c r="Y19" s="629"/>
      <c r="Z19" s="663">
        <v>0.1</v>
      </c>
      <c r="AA19" s="663"/>
      <c r="AB19" s="663"/>
      <c r="AC19" s="663"/>
      <c r="AD19" s="664">
        <v>3328</v>
      </c>
      <c r="AE19" s="664"/>
      <c r="AF19" s="664"/>
      <c r="AG19" s="664"/>
      <c r="AH19" s="664"/>
      <c r="AI19" s="664"/>
      <c r="AJ19" s="664"/>
      <c r="AK19" s="664"/>
      <c r="AL19" s="630">
        <v>0.1</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1397</v>
      </c>
      <c r="S20" s="628"/>
      <c r="T20" s="628"/>
      <c r="U20" s="628"/>
      <c r="V20" s="628"/>
      <c r="W20" s="628"/>
      <c r="X20" s="628"/>
      <c r="Y20" s="629"/>
      <c r="Z20" s="663">
        <v>0</v>
      </c>
      <c r="AA20" s="663"/>
      <c r="AB20" s="663"/>
      <c r="AC20" s="663"/>
      <c r="AD20" s="664">
        <v>1397</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6255335</v>
      </c>
      <c r="CS20" s="628"/>
      <c r="CT20" s="628"/>
      <c r="CU20" s="628"/>
      <c r="CV20" s="628"/>
      <c r="CW20" s="628"/>
      <c r="CX20" s="628"/>
      <c r="CY20" s="629"/>
      <c r="CZ20" s="663">
        <v>100</v>
      </c>
      <c r="DA20" s="663"/>
      <c r="DB20" s="663"/>
      <c r="DC20" s="663"/>
      <c r="DD20" s="633">
        <v>560282</v>
      </c>
      <c r="DE20" s="628"/>
      <c r="DF20" s="628"/>
      <c r="DG20" s="628"/>
      <c r="DH20" s="628"/>
      <c r="DI20" s="628"/>
      <c r="DJ20" s="628"/>
      <c r="DK20" s="628"/>
      <c r="DL20" s="628"/>
      <c r="DM20" s="628"/>
      <c r="DN20" s="628"/>
      <c r="DO20" s="628"/>
      <c r="DP20" s="629"/>
      <c r="DQ20" s="633">
        <v>4815846</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2473222</v>
      </c>
      <c r="S21" s="628"/>
      <c r="T21" s="628"/>
      <c r="U21" s="628"/>
      <c r="V21" s="628"/>
      <c r="W21" s="628"/>
      <c r="X21" s="628"/>
      <c r="Y21" s="629"/>
      <c r="Z21" s="663">
        <v>37.4</v>
      </c>
      <c r="AA21" s="663"/>
      <c r="AB21" s="663"/>
      <c r="AC21" s="663"/>
      <c r="AD21" s="664">
        <v>2281015</v>
      </c>
      <c r="AE21" s="664"/>
      <c r="AF21" s="664"/>
      <c r="AG21" s="664"/>
      <c r="AH21" s="664"/>
      <c r="AI21" s="664"/>
      <c r="AJ21" s="664"/>
      <c r="AK21" s="664"/>
      <c r="AL21" s="630">
        <v>55.8</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2281015</v>
      </c>
      <c r="S22" s="628"/>
      <c r="T22" s="628"/>
      <c r="U22" s="628"/>
      <c r="V22" s="628"/>
      <c r="W22" s="628"/>
      <c r="X22" s="628"/>
      <c r="Y22" s="629"/>
      <c r="Z22" s="663">
        <v>34.5</v>
      </c>
      <c r="AA22" s="663"/>
      <c r="AB22" s="663"/>
      <c r="AC22" s="663"/>
      <c r="AD22" s="664">
        <v>2281015</v>
      </c>
      <c r="AE22" s="664"/>
      <c r="AF22" s="664"/>
      <c r="AG22" s="664"/>
      <c r="AH22" s="664"/>
      <c r="AI22" s="664"/>
      <c r="AJ22" s="664"/>
      <c r="AK22" s="664"/>
      <c r="AL22" s="630">
        <v>55.8</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192207</v>
      </c>
      <c r="S23" s="628"/>
      <c r="T23" s="628"/>
      <c r="U23" s="628"/>
      <c r="V23" s="628"/>
      <c r="W23" s="628"/>
      <c r="X23" s="628"/>
      <c r="Y23" s="629"/>
      <c r="Z23" s="663">
        <v>2.9</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2692727</v>
      </c>
      <c r="CS24" s="674"/>
      <c r="CT24" s="674"/>
      <c r="CU24" s="674"/>
      <c r="CV24" s="674"/>
      <c r="CW24" s="674"/>
      <c r="CX24" s="674"/>
      <c r="CY24" s="702"/>
      <c r="CZ24" s="703">
        <v>43</v>
      </c>
      <c r="DA24" s="686"/>
      <c r="DB24" s="686"/>
      <c r="DC24" s="705"/>
      <c r="DD24" s="701">
        <v>2135199</v>
      </c>
      <c r="DE24" s="674"/>
      <c r="DF24" s="674"/>
      <c r="DG24" s="674"/>
      <c r="DH24" s="674"/>
      <c r="DI24" s="674"/>
      <c r="DJ24" s="674"/>
      <c r="DK24" s="702"/>
      <c r="DL24" s="701">
        <v>2014894</v>
      </c>
      <c r="DM24" s="674"/>
      <c r="DN24" s="674"/>
      <c r="DO24" s="674"/>
      <c r="DP24" s="674"/>
      <c r="DQ24" s="674"/>
      <c r="DR24" s="674"/>
      <c r="DS24" s="674"/>
      <c r="DT24" s="674"/>
      <c r="DU24" s="674"/>
      <c r="DV24" s="702"/>
      <c r="DW24" s="703">
        <v>49</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4258823</v>
      </c>
      <c r="S25" s="628"/>
      <c r="T25" s="628"/>
      <c r="U25" s="628"/>
      <c r="V25" s="628"/>
      <c r="W25" s="628"/>
      <c r="X25" s="628"/>
      <c r="Y25" s="629"/>
      <c r="Z25" s="663">
        <v>64.3</v>
      </c>
      <c r="AA25" s="663"/>
      <c r="AB25" s="663"/>
      <c r="AC25" s="663"/>
      <c r="AD25" s="664">
        <v>4066616</v>
      </c>
      <c r="AE25" s="664"/>
      <c r="AF25" s="664"/>
      <c r="AG25" s="664"/>
      <c r="AH25" s="664"/>
      <c r="AI25" s="664"/>
      <c r="AJ25" s="664"/>
      <c r="AK25" s="664"/>
      <c r="AL25" s="630">
        <v>99.6</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1123857</v>
      </c>
      <c r="CS25" s="636"/>
      <c r="CT25" s="636"/>
      <c r="CU25" s="636"/>
      <c r="CV25" s="636"/>
      <c r="CW25" s="636"/>
      <c r="CX25" s="636"/>
      <c r="CY25" s="637"/>
      <c r="CZ25" s="630">
        <v>18</v>
      </c>
      <c r="DA25" s="638"/>
      <c r="DB25" s="638"/>
      <c r="DC25" s="639"/>
      <c r="DD25" s="633">
        <v>1065616</v>
      </c>
      <c r="DE25" s="636"/>
      <c r="DF25" s="636"/>
      <c r="DG25" s="636"/>
      <c r="DH25" s="636"/>
      <c r="DI25" s="636"/>
      <c r="DJ25" s="636"/>
      <c r="DK25" s="637"/>
      <c r="DL25" s="633">
        <v>1062478</v>
      </c>
      <c r="DM25" s="636"/>
      <c r="DN25" s="636"/>
      <c r="DO25" s="636"/>
      <c r="DP25" s="636"/>
      <c r="DQ25" s="636"/>
      <c r="DR25" s="636"/>
      <c r="DS25" s="636"/>
      <c r="DT25" s="636"/>
      <c r="DU25" s="636"/>
      <c r="DV25" s="637"/>
      <c r="DW25" s="630">
        <v>25.9</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1351</v>
      </c>
      <c r="S26" s="628"/>
      <c r="T26" s="628"/>
      <c r="U26" s="628"/>
      <c r="V26" s="628"/>
      <c r="W26" s="628"/>
      <c r="X26" s="628"/>
      <c r="Y26" s="629"/>
      <c r="Z26" s="663">
        <v>0</v>
      </c>
      <c r="AA26" s="663"/>
      <c r="AB26" s="663"/>
      <c r="AC26" s="663"/>
      <c r="AD26" s="664">
        <v>1351</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624724</v>
      </c>
      <c r="CS26" s="628"/>
      <c r="CT26" s="628"/>
      <c r="CU26" s="628"/>
      <c r="CV26" s="628"/>
      <c r="CW26" s="628"/>
      <c r="CX26" s="628"/>
      <c r="CY26" s="629"/>
      <c r="CZ26" s="630">
        <v>10</v>
      </c>
      <c r="DA26" s="638"/>
      <c r="DB26" s="638"/>
      <c r="DC26" s="639"/>
      <c r="DD26" s="633">
        <v>585676</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19159</v>
      </c>
      <c r="S27" s="628"/>
      <c r="T27" s="628"/>
      <c r="U27" s="628"/>
      <c r="V27" s="628"/>
      <c r="W27" s="628"/>
      <c r="X27" s="628"/>
      <c r="Y27" s="629"/>
      <c r="Z27" s="663">
        <v>0.3</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1327932</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854927</v>
      </c>
      <c r="CS27" s="636"/>
      <c r="CT27" s="636"/>
      <c r="CU27" s="636"/>
      <c r="CV27" s="636"/>
      <c r="CW27" s="636"/>
      <c r="CX27" s="636"/>
      <c r="CY27" s="637"/>
      <c r="CZ27" s="630">
        <v>13.7</v>
      </c>
      <c r="DA27" s="638"/>
      <c r="DB27" s="638"/>
      <c r="DC27" s="639"/>
      <c r="DD27" s="633">
        <v>355640</v>
      </c>
      <c r="DE27" s="636"/>
      <c r="DF27" s="636"/>
      <c r="DG27" s="636"/>
      <c r="DH27" s="636"/>
      <c r="DI27" s="636"/>
      <c r="DJ27" s="636"/>
      <c r="DK27" s="637"/>
      <c r="DL27" s="633">
        <v>238473</v>
      </c>
      <c r="DM27" s="636"/>
      <c r="DN27" s="636"/>
      <c r="DO27" s="636"/>
      <c r="DP27" s="636"/>
      <c r="DQ27" s="636"/>
      <c r="DR27" s="636"/>
      <c r="DS27" s="636"/>
      <c r="DT27" s="636"/>
      <c r="DU27" s="636"/>
      <c r="DV27" s="637"/>
      <c r="DW27" s="630">
        <v>5.8</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21566</v>
      </c>
      <c r="S28" s="628"/>
      <c r="T28" s="628"/>
      <c r="U28" s="628"/>
      <c r="V28" s="628"/>
      <c r="W28" s="628"/>
      <c r="X28" s="628"/>
      <c r="Y28" s="629"/>
      <c r="Z28" s="663">
        <v>0.3</v>
      </c>
      <c r="AA28" s="663"/>
      <c r="AB28" s="663"/>
      <c r="AC28" s="663"/>
      <c r="AD28" s="664">
        <v>1746</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713943</v>
      </c>
      <c r="CS28" s="628"/>
      <c r="CT28" s="628"/>
      <c r="CU28" s="628"/>
      <c r="CV28" s="628"/>
      <c r="CW28" s="628"/>
      <c r="CX28" s="628"/>
      <c r="CY28" s="629"/>
      <c r="CZ28" s="630">
        <v>11.4</v>
      </c>
      <c r="DA28" s="638"/>
      <c r="DB28" s="638"/>
      <c r="DC28" s="639"/>
      <c r="DD28" s="633">
        <v>713943</v>
      </c>
      <c r="DE28" s="628"/>
      <c r="DF28" s="628"/>
      <c r="DG28" s="628"/>
      <c r="DH28" s="628"/>
      <c r="DI28" s="628"/>
      <c r="DJ28" s="628"/>
      <c r="DK28" s="629"/>
      <c r="DL28" s="633">
        <v>713943</v>
      </c>
      <c r="DM28" s="628"/>
      <c r="DN28" s="628"/>
      <c r="DO28" s="628"/>
      <c r="DP28" s="628"/>
      <c r="DQ28" s="628"/>
      <c r="DR28" s="628"/>
      <c r="DS28" s="628"/>
      <c r="DT28" s="628"/>
      <c r="DU28" s="628"/>
      <c r="DV28" s="629"/>
      <c r="DW28" s="630">
        <v>17.399999999999999</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5163</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713943</v>
      </c>
      <c r="CS29" s="636"/>
      <c r="CT29" s="636"/>
      <c r="CU29" s="636"/>
      <c r="CV29" s="636"/>
      <c r="CW29" s="636"/>
      <c r="CX29" s="636"/>
      <c r="CY29" s="637"/>
      <c r="CZ29" s="630">
        <v>11.4</v>
      </c>
      <c r="DA29" s="638"/>
      <c r="DB29" s="638"/>
      <c r="DC29" s="639"/>
      <c r="DD29" s="633">
        <v>713943</v>
      </c>
      <c r="DE29" s="636"/>
      <c r="DF29" s="636"/>
      <c r="DG29" s="636"/>
      <c r="DH29" s="636"/>
      <c r="DI29" s="636"/>
      <c r="DJ29" s="636"/>
      <c r="DK29" s="637"/>
      <c r="DL29" s="633">
        <v>713943</v>
      </c>
      <c r="DM29" s="636"/>
      <c r="DN29" s="636"/>
      <c r="DO29" s="636"/>
      <c r="DP29" s="636"/>
      <c r="DQ29" s="636"/>
      <c r="DR29" s="636"/>
      <c r="DS29" s="636"/>
      <c r="DT29" s="636"/>
      <c r="DU29" s="636"/>
      <c r="DV29" s="637"/>
      <c r="DW29" s="630">
        <v>17.399999999999999</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790757</v>
      </c>
      <c r="S30" s="628"/>
      <c r="T30" s="628"/>
      <c r="U30" s="628"/>
      <c r="V30" s="628"/>
      <c r="W30" s="628"/>
      <c r="X30" s="628"/>
      <c r="Y30" s="629"/>
      <c r="Z30" s="663">
        <v>11.9</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690923</v>
      </c>
      <c r="CS30" s="628"/>
      <c r="CT30" s="628"/>
      <c r="CU30" s="628"/>
      <c r="CV30" s="628"/>
      <c r="CW30" s="628"/>
      <c r="CX30" s="628"/>
      <c r="CY30" s="629"/>
      <c r="CZ30" s="630">
        <v>11</v>
      </c>
      <c r="DA30" s="638"/>
      <c r="DB30" s="638"/>
      <c r="DC30" s="639"/>
      <c r="DD30" s="633">
        <v>690923</v>
      </c>
      <c r="DE30" s="628"/>
      <c r="DF30" s="628"/>
      <c r="DG30" s="628"/>
      <c r="DH30" s="628"/>
      <c r="DI30" s="628"/>
      <c r="DJ30" s="628"/>
      <c r="DK30" s="629"/>
      <c r="DL30" s="633">
        <v>690923</v>
      </c>
      <c r="DM30" s="628"/>
      <c r="DN30" s="628"/>
      <c r="DO30" s="628"/>
      <c r="DP30" s="628"/>
      <c r="DQ30" s="628"/>
      <c r="DR30" s="628"/>
      <c r="DS30" s="628"/>
      <c r="DT30" s="628"/>
      <c r="DU30" s="628"/>
      <c r="DV30" s="629"/>
      <c r="DW30" s="630">
        <v>16.8</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18"/>
      <c r="AV31" s="218"/>
      <c r="AW31" s="218"/>
      <c r="AX31" s="676" t="s">
        <v>177</v>
      </c>
      <c r="AY31" s="677"/>
      <c r="AZ31" s="677"/>
      <c r="BA31" s="677"/>
      <c r="BB31" s="677"/>
      <c r="BC31" s="677"/>
      <c r="BD31" s="677"/>
      <c r="BE31" s="677"/>
      <c r="BF31" s="678"/>
      <c r="BG31" s="684">
        <v>99.6</v>
      </c>
      <c r="BH31" s="685"/>
      <c r="BI31" s="685"/>
      <c r="BJ31" s="685"/>
      <c r="BK31" s="685"/>
      <c r="BL31" s="685"/>
      <c r="BM31" s="686">
        <v>99.2</v>
      </c>
      <c r="BN31" s="685"/>
      <c r="BO31" s="685"/>
      <c r="BP31" s="685"/>
      <c r="BQ31" s="687"/>
      <c r="BR31" s="684">
        <v>99.4</v>
      </c>
      <c r="BS31" s="685"/>
      <c r="BT31" s="685"/>
      <c r="BU31" s="685"/>
      <c r="BV31" s="685"/>
      <c r="BW31" s="685"/>
      <c r="BX31" s="686">
        <v>99.1</v>
      </c>
      <c r="BY31" s="685"/>
      <c r="BZ31" s="685"/>
      <c r="CA31" s="685"/>
      <c r="CB31" s="687"/>
      <c r="CD31" s="642"/>
      <c r="CE31" s="643"/>
      <c r="CF31" s="624" t="s">
        <v>300</v>
      </c>
      <c r="CG31" s="625"/>
      <c r="CH31" s="625"/>
      <c r="CI31" s="625"/>
      <c r="CJ31" s="625"/>
      <c r="CK31" s="625"/>
      <c r="CL31" s="625"/>
      <c r="CM31" s="625"/>
      <c r="CN31" s="625"/>
      <c r="CO31" s="625"/>
      <c r="CP31" s="625"/>
      <c r="CQ31" s="626"/>
      <c r="CR31" s="627">
        <v>23020</v>
      </c>
      <c r="CS31" s="636"/>
      <c r="CT31" s="636"/>
      <c r="CU31" s="636"/>
      <c r="CV31" s="636"/>
      <c r="CW31" s="636"/>
      <c r="CX31" s="636"/>
      <c r="CY31" s="637"/>
      <c r="CZ31" s="630">
        <v>0.4</v>
      </c>
      <c r="DA31" s="638"/>
      <c r="DB31" s="638"/>
      <c r="DC31" s="639"/>
      <c r="DD31" s="633">
        <v>23020</v>
      </c>
      <c r="DE31" s="636"/>
      <c r="DF31" s="636"/>
      <c r="DG31" s="636"/>
      <c r="DH31" s="636"/>
      <c r="DI31" s="636"/>
      <c r="DJ31" s="636"/>
      <c r="DK31" s="637"/>
      <c r="DL31" s="633">
        <v>23020</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374340</v>
      </c>
      <c r="S32" s="628"/>
      <c r="T32" s="628"/>
      <c r="U32" s="628"/>
      <c r="V32" s="628"/>
      <c r="W32" s="628"/>
      <c r="X32" s="628"/>
      <c r="Y32" s="629"/>
      <c r="Z32" s="663">
        <v>5.7</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302</v>
      </c>
      <c r="AX32" s="624" t="s">
        <v>303</v>
      </c>
      <c r="AY32" s="625"/>
      <c r="AZ32" s="625"/>
      <c r="BA32" s="625"/>
      <c r="BB32" s="625"/>
      <c r="BC32" s="625"/>
      <c r="BD32" s="625"/>
      <c r="BE32" s="625"/>
      <c r="BF32" s="626"/>
      <c r="BG32" s="683">
        <v>99.6</v>
      </c>
      <c r="BH32" s="636"/>
      <c r="BI32" s="636"/>
      <c r="BJ32" s="636"/>
      <c r="BK32" s="636"/>
      <c r="BL32" s="636"/>
      <c r="BM32" s="631">
        <v>99.1</v>
      </c>
      <c r="BN32" s="636"/>
      <c r="BO32" s="636"/>
      <c r="BP32" s="636"/>
      <c r="BQ32" s="661"/>
      <c r="BR32" s="683">
        <v>99.3</v>
      </c>
      <c r="BS32" s="636"/>
      <c r="BT32" s="636"/>
      <c r="BU32" s="636"/>
      <c r="BV32" s="636"/>
      <c r="BW32" s="636"/>
      <c r="BX32" s="631">
        <v>99</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49736</v>
      </c>
      <c r="S33" s="628"/>
      <c r="T33" s="628"/>
      <c r="U33" s="628"/>
      <c r="V33" s="628"/>
      <c r="W33" s="628"/>
      <c r="X33" s="628"/>
      <c r="Y33" s="629"/>
      <c r="Z33" s="663">
        <v>0.8</v>
      </c>
      <c r="AA33" s="663"/>
      <c r="AB33" s="663"/>
      <c r="AC33" s="663"/>
      <c r="AD33" s="664">
        <v>14736</v>
      </c>
      <c r="AE33" s="664"/>
      <c r="AF33" s="664"/>
      <c r="AG33" s="664"/>
      <c r="AH33" s="664"/>
      <c r="AI33" s="664"/>
      <c r="AJ33" s="664"/>
      <c r="AK33" s="664"/>
      <c r="AL33" s="630">
        <v>0.4</v>
      </c>
      <c r="AM33" s="631"/>
      <c r="AN33" s="631"/>
      <c r="AO33" s="665"/>
      <c r="AP33" s="668"/>
      <c r="AQ33" s="669"/>
      <c r="AR33" s="669"/>
      <c r="AS33" s="669"/>
      <c r="AT33" s="692"/>
      <c r="AU33" s="219"/>
      <c r="AV33" s="219"/>
      <c r="AW33" s="219"/>
      <c r="AX33" s="608" t="s">
        <v>306</v>
      </c>
      <c r="AY33" s="609"/>
      <c r="AZ33" s="609"/>
      <c r="BA33" s="609"/>
      <c r="BB33" s="609"/>
      <c r="BC33" s="609"/>
      <c r="BD33" s="609"/>
      <c r="BE33" s="609"/>
      <c r="BF33" s="610"/>
      <c r="BG33" s="682">
        <v>99.6</v>
      </c>
      <c r="BH33" s="612"/>
      <c r="BI33" s="612"/>
      <c r="BJ33" s="612"/>
      <c r="BK33" s="612"/>
      <c r="BL33" s="612"/>
      <c r="BM33" s="656">
        <v>99.2</v>
      </c>
      <c r="BN33" s="612"/>
      <c r="BO33" s="612"/>
      <c r="BP33" s="612"/>
      <c r="BQ33" s="650"/>
      <c r="BR33" s="682">
        <v>99.5</v>
      </c>
      <c r="BS33" s="612"/>
      <c r="BT33" s="612"/>
      <c r="BU33" s="612"/>
      <c r="BV33" s="612"/>
      <c r="BW33" s="612"/>
      <c r="BX33" s="656">
        <v>99</v>
      </c>
      <c r="BY33" s="612"/>
      <c r="BZ33" s="612"/>
      <c r="CA33" s="612"/>
      <c r="CB33" s="650"/>
      <c r="CD33" s="624" t="s">
        <v>307</v>
      </c>
      <c r="CE33" s="625"/>
      <c r="CF33" s="625"/>
      <c r="CG33" s="625"/>
      <c r="CH33" s="625"/>
      <c r="CI33" s="625"/>
      <c r="CJ33" s="625"/>
      <c r="CK33" s="625"/>
      <c r="CL33" s="625"/>
      <c r="CM33" s="625"/>
      <c r="CN33" s="625"/>
      <c r="CO33" s="625"/>
      <c r="CP33" s="625"/>
      <c r="CQ33" s="626"/>
      <c r="CR33" s="627">
        <v>2997954</v>
      </c>
      <c r="CS33" s="636"/>
      <c r="CT33" s="636"/>
      <c r="CU33" s="636"/>
      <c r="CV33" s="636"/>
      <c r="CW33" s="636"/>
      <c r="CX33" s="636"/>
      <c r="CY33" s="637"/>
      <c r="CZ33" s="630">
        <v>47.9</v>
      </c>
      <c r="DA33" s="638"/>
      <c r="DB33" s="638"/>
      <c r="DC33" s="639"/>
      <c r="DD33" s="633">
        <v>2556601</v>
      </c>
      <c r="DE33" s="636"/>
      <c r="DF33" s="636"/>
      <c r="DG33" s="636"/>
      <c r="DH33" s="636"/>
      <c r="DI33" s="636"/>
      <c r="DJ33" s="636"/>
      <c r="DK33" s="637"/>
      <c r="DL33" s="633">
        <v>1905679</v>
      </c>
      <c r="DM33" s="636"/>
      <c r="DN33" s="636"/>
      <c r="DO33" s="636"/>
      <c r="DP33" s="636"/>
      <c r="DQ33" s="636"/>
      <c r="DR33" s="636"/>
      <c r="DS33" s="636"/>
      <c r="DT33" s="636"/>
      <c r="DU33" s="636"/>
      <c r="DV33" s="637"/>
      <c r="DW33" s="630">
        <v>46.4</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9468</v>
      </c>
      <c r="S34" s="628"/>
      <c r="T34" s="628"/>
      <c r="U34" s="628"/>
      <c r="V34" s="628"/>
      <c r="W34" s="628"/>
      <c r="X34" s="628"/>
      <c r="Y34" s="629"/>
      <c r="Z34" s="663">
        <v>0.1</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309</v>
      </c>
      <c r="CE34" s="625"/>
      <c r="CF34" s="625"/>
      <c r="CG34" s="625"/>
      <c r="CH34" s="625"/>
      <c r="CI34" s="625"/>
      <c r="CJ34" s="625"/>
      <c r="CK34" s="625"/>
      <c r="CL34" s="625"/>
      <c r="CM34" s="625"/>
      <c r="CN34" s="625"/>
      <c r="CO34" s="625"/>
      <c r="CP34" s="625"/>
      <c r="CQ34" s="626"/>
      <c r="CR34" s="627">
        <v>876369</v>
      </c>
      <c r="CS34" s="628"/>
      <c r="CT34" s="628"/>
      <c r="CU34" s="628"/>
      <c r="CV34" s="628"/>
      <c r="CW34" s="628"/>
      <c r="CX34" s="628"/>
      <c r="CY34" s="629"/>
      <c r="CZ34" s="630">
        <v>14</v>
      </c>
      <c r="DA34" s="638"/>
      <c r="DB34" s="638"/>
      <c r="DC34" s="639"/>
      <c r="DD34" s="633">
        <v>686033</v>
      </c>
      <c r="DE34" s="628"/>
      <c r="DF34" s="628"/>
      <c r="DG34" s="628"/>
      <c r="DH34" s="628"/>
      <c r="DI34" s="628"/>
      <c r="DJ34" s="628"/>
      <c r="DK34" s="629"/>
      <c r="DL34" s="633">
        <v>679472</v>
      </c>
      <c r="DM34" s="628"/>
      <c r="DN34" s="628"/>
      <c r="DO34" s="628"/>
      <c r="DP34" s="628"/>
      <c r="DQ34" s="628"/>
      <c r="DR34" s="628"/>
      <c r="DS34" s="628"/>
      <c r="DT34" s="628"/>
      <c r="DU34" s="628"/>
      <c r="DV34" s="629"/>
      <c r="DW34" s="630">
        <v>16.5</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142704</v>
      </c>
      <c r="S35" s="628"/>
      <c r="T35" s="628"/>
      <c r="U35" s="628"/>
      <c r="V35" s="628"/>
      <c r="W35" s="628"/>
      <c r="X35" s="628"/>
      <c r="Y35" s="629"/>
      <c r="Z35" s="663">
        <v>2.2000000000000002</v>
      </c>
      <c r="AA35" s="663"/>
      <c r="AB35" s="663"/>
      <c r="AC35" s="663"/>
      <c r="AD35" s="664" t="s">
        <v>122</v>
      </c>
      <c r="AE35" s="664"/>
      <c r="AF35" s="664"/>
      <c r="AG35" s="664"/>
      <c r="AH35" s="664"/>
      <c r="AI35" s="664"/>
      <c r="AJ35" s="664"/>
      <c r="AK35" s="664"/>
      <c r="AL35" s="630" t="s">
        <v>122</v>
      </c>
      <c r="AM35" s="631"/>
      <c r="AN35" s="631"/>
      <c r="AO35" s="665"/>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101723</v>
      </c>
      <c r="CS35" s="636"/>
      <c r="CT35" s="636"/>
      <c r="CU35" s="636"/>
      <c r="CV35" s="636"/>
      <c r="CW35" s="636"/>
      <c r="CX35" s="636"/>
      <c r="CY35" s="637"/>
      <c r="CZ35" s="630">
        <v>1.6</v>
      </c>
      <c r="DA35" s="638"/>
      <c r="DB35" s="638"/>
      <c r="DC35" s="639"/>
      <c r="DD35" s="633">
        <v>59803</v>
      </c>
      <c r="DE35" s="636"/>
      <c r="DF35" s="636"/>
      <c r="DG35" s="636"/>
      <c r="DH35" s="636"/>
      <c r="DI35" s="636"/>
      <c r="DJ35" s="636"/>
      <c r="DK35" s="637"/>
      <c r="DL35" s="633">
        <v>56750</v>
      </c>
      <c r="DM35" s="636"/>
      <c r="DN35" s="636"/>
      <c r="DO35" s="636"/>
      <c r="DP35" s="636"/>
      <c r="DQ35" s="636"/>
      <c r="DR35" s="636"/>
      <c r="DS35" s="636"/>
      <c r="DT35" s="636"/>
      <c r="DU35" s="636"/>
      <c r="DV35" s="637"/>
      <c r="DW35" s="630">
        <v>1.4</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432829</v>
      </c>
      <c r="S36" s="628"/>
      <c r="T36" s="628"/>
      <c r="U36" s="628"/>
      <c r="V36" s="628"/>
      <c r="W36" s="628"/>
      <c r="X36" s="628"/>
      <c r="Y36" s="629"/>
      <c r="Z36" s="663">
        <v>6.5</v>
      </c>
      <c r="AA36" s="663"/>
      <c r="AB36" s="663"/>
      <c r="AC36" s="663"/>
      <c r="AD36" s="664" t="s">
        <v>122</v>
      </c>
      <c r="AE36" s="664"/>
      <c r="AF36" s="664"/>
      <c r="AG36" s="664"/>
      <c r="AH36" s="664"/>
      <c r="AI36" s="664"/>
      <c r="AJ36" s="664"/>
      <c r="AK36" s="664"/>
      <c r="AL36" s="630" t="s">
        <v>122</v>
      </c>
      <c r="AM36" s="631"/>
      <c r="AN36" s="631"/>
      <c r="AO36" s="665"/>
      <c r="AP36" s="222"/>
      <c r="AQ36" s="670" t="s">
        <v>315</v>
      </c>
      <c r="AR36" s="671"/>
      <c r="AS36" s="671"/>
      <c r="AT36" s="671"/>
      <c r="AU36" s="671"/>
      <c r="AV36" s="671"/>
      <c r="AW36" s="671"/>
      <c r="AX36" s="671"/>
      <c r="AY36" s="672"/>
      <c r="AZ36" s="673">
        <v>701238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22792</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1169784</v>
      </c>
      <c r="CS36" s="628"/>
      <c r="CT36" s="628"/>
      <c r="CU36" s="628"/>
      <c r="CV36" s="628"/>
      <c r="CW36" s="628"/>
      <c r="CX36" s="628"/>
      <c r="CY36" s="629"/>
      <c r="CZ36" s="630">
        <v>18.7</v>
      </c>
      <c r="DA36" s="638"/>
      <c r="DB36" s="638"/>
      <c r="DC36" s="639"/>
      <c r="DD36" s="633">
        <v>1084556</v>
      </c>
      <c r="DE36" s="628"/>
      <c r="DF36" s="628"/>
      <c r="DG36" s="628"/>
      <c r="DH36" s="628"/>
      <c r="DI36" s="628"/>
      <c r="DJ36" s="628"/>
      <c r="DK36" s="629"/>
      <c r="DL36" s="633">
        <v>727762</v>
      </c>
      <c r="DM36" s="628"/>
      <c r="DN36" s="628"/>
      <c r="DO36" s="628"/>
      <c r="DP36" s="628"/>
      <c r="DQ36" s="628"/>
      <c r="DR36" s="628"/>
      <c r="DS36" s="628"/>
      <c r="DT36" s="628"/>
      <c r="DU36" s="628"/>
      <c r="DV36" s="629"/>
      <c r="DW36" s="630">
        <v>17.7</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98289</v>
      </c>
      <c r="S37" s="628"/>
      <c r="T37" s="628"/>
      <c r="U37" s="628"/>
      <c r="V37" s="628"/>
      <c r="W37" s="628"/>
      <c r="X37" s="628"/>
      <c r="Y37" s="629"/>
      <c r="Z37" s="663">
        <v>1.5</v>
      </c>
      <c r="AA37" s="663"/>
      <c r="AB37" s="663"/>
      <c r="AC37" s="663"/>
      <c r="AD37" s="664" t="s">
        <v>122</v>
      </c>
      <c r="AE37" s="664"/>
      <c r="AF37" s="664"/>
      <c r="AG37" s="664"/>
      <c r="AH37" s="664"/>
      <c r="AI37" s="664"/>
      <c r="AJ37" s="664"/>
      <c r="AK37" s="664"/>
      <c r="AL37" s="630" t="s">
        <v>122</v>
      </c>
      <c r="AM37" s="631"/>
      <c r="AN37" s="631"/>
      <c r="AO37" s="665"/>
      <c r="AQ37" s="658" t="s">
        <v>319</v>
      </c>
      <c r="AR37" s="659"/>
      <c r="AS37" s="659"/>
      <c r="AT37" s="659"/>
      <c r="AU37" s="659"/>
      <c r="AV37" s="659"/>
      <c r="AW37" s="659"/>
      <c r="AX37" s="659"/>
      <c r="AY37" s="660"/>
      <c r="AZ37" s="627">
        <v>130041</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7580</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511251</v>
      </c>
      <c r="CS37" s="636"/>
      <c r="CT37" s="636"/>
      <c r="CU37" s="636"/>
      <c r="CV37" s="636"/>
      <c r="CW37" s="636"/>
      <c r="CX37" s="636"/>
      <c r="CY37" s="637"/>
      <c r="CZ37" s="630">
        <v>8.1999999999999993</v>
      </c>
      <c r="DA37" s="638"/>
      <c r="DB37" s="638"/>
      <c r="DC37" s="639"/>
      <c r="DD37" s="633">
        <v>511251</v>
      </c>
      <c r="DE37" s="636"/>
      <c r="DF37" s="636"/>
      <c r="DG37" s="636"/>
      <c r="DH37" s="636"/>
      <c r="DI37" s="636"/>
      <c r="DJ37" s="636"/>
      <c r="DK37" s="637"/>
      <c r="DL37" s="633">
        <v>461051</v>
      </c>
      <c r="DM37" s="636"/>
      <c r="DN37" s="636"/>
      <c r="DO37" s="636"/>
      <c r="DP37" s="636"/>
      <c r="DQ37" s="636"/>
      <c r="DR37" s="636"/>
      <c r="DS37" s="636"/>
      <c r="DT37" s="636"/>
      <c r="DU37" s="636"/>
      <c r="DV37" s="637"/>
      <c r="DW37" s="630">
        <v>11.2</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415802</v>
      </c>
      <c r="S38" s="628"/>
      <c r="T38" s="628"/>
      <c r="U38" s="628"/>
      <c r="V38" s="628"/>
      <c r="W38" s="628"/>
      <c r="X38" s="628"/>
      <c r="Y38" s="629"/>
      <c r="Z38" s="663">
        <v>6.3</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58409</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1767</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571197</v>
      </c>
      <c r="CS38" s="628"/>
      <c r="CT38" s="628"/>
      <c r="CU38" s="628"/>
      <c r="CV38" s="628"/>
      <c r="CW38" s="628"/>
      <c r="CX38" s="628"/>
      <c r="CY38" s="629"/>
      <c r="CZ38" s="630">
        <v>9.1</v>
      </c>
      <c r="DA38" s="638"/>
      <c r="DB38" s="638"/>
      <c r="DC38" s="639"/>
      <c r="DD38" s="633">
        <v>490059</v>
      </c>
      <c r="DE38" s="628"/>
      <c r="DF38" s="628"/>
      <c r="DG38" s="628"/>
      <c r="DH38" s="628"/>
      <c r="DI38" s="628"/>
      <c r="DJ38" s="628"/>
      <c r="DK38" s="629"/>
      <c r="DL38" s="633">
        <v>441695</v>
      </c>
      <c r="DM38" s="628"/>
      <c r="DN38" s="628"/>
      <c r="DO38" s="628"/>
      <c r="DP38" s="628"/>
      <c r="DQ38" s="628"/>
      <c r="DR38" s="628"/>
      <c r="DS38" s="628"/>
      <c r="DT38" s="628"/>
      <c r="DU38" s="628"/>
      <c r="DV38" s="629"/>
      <c r="DW38" s="630">
        <v>10.7</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2680</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272721</v>
      </c>
      <c r="CS39" s="636"/>
      <c r="CT39" s="636"/>
      <c r="CU39" s="636"/>
      <c r="CV39" s="636"/>
      <c r="CW39" s="636"/>
      <c r="CX39" s="636"/>
      <c r="CY39" s="637"/>
      <c r="CZ39" s="630">
        <v>4.4000000000000004</v>
      </c>
      <c r="DA39" s="638"/>
      <c r="DB39" s="638"/>
      <c r="DC39" s="639"/>
      <c r="DD39" s="633">
        <v>236150</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24702</v>
      </c>
      <c r="S40" s="628"/>
      <c r="T40" s="628"/>
      <c r="U40" s="628"/>
      <c r="V40" s="628"/>
      <c r="W40" s="628"/>
      <c r="X40" s="628"/>
      <c r="Y40" s="629"/>
      <c r="Z40" s="663">
        <v>0.4</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23"/>
      <c r="BM40" s="625" t="s">
        <v>333</v>
      </c>
      <c r="BN40" s="625"/>
      <c r="BO40" s="625"/>
      <c r="BP40" s="625"/>
      <c r="BQ40" s="625"/>
      <c r="BR40" s="625"/>
      <c r="BS40" s="625"/>
      <c r="BT40" s="625"/>
      <c r="BU40" s="626"/>
      <c r="BV40" s="627">
        <v>78</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6160</v>
      </c>
      <c r="CS40" s="628"/>
      <c r="CT40" s="628"/>
      <c r="CU40" s="628"/>
      <c r="CV40" s="628"/>
      <c r="CW40" s="628"/>
      <c r="CX40" s="628"/>
      <c r="CY40" s="629"/>
      <c r="CZ40" s="630">
        <v>0.1</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6619987</v>
      </c>
      <c r="S41" s="649"/>
      <c r="T41" s="649"/>
      <c r="U41" s="649"/>
      <c r="V41" s="649"/>
      <c r="W41" s="649"/>
      <c r="X41" s="649"/>
      <c r="Y41" s="653"/>
      <c r="Z41" s="654">
        <v>100</v>
      </c>
      <c r="AA41" s="654"/>
      <c r="AB41" s="654"/>
      <c r="AC41" s="654"/>
      <c r="AD41" s="655">
        <v>4084449</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102141</v>
      </c>
      <c r="BA41" s="628"/>
      <c r="BB41" s="628"/>
      <c r="BC41" s="628"/>
      <c r="BD41" s="636"/>
      <c r="BE41" s="636"/>
      <c r="BF41" s="661"/>
      <c r="BG41" s="666"/>
      <c r="BH41" s="667"/>
      <c r="BI41" s="667"/>
      <c r="BJ41" s="667"/>
      <c r="BK41" s="667"/>
      <c r="BL41" s="223"/>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410647</v>
      </c>
      <c r="BA42" s="649"/>
      <c r="BB42" s="649"/>
      <c r="BC42" s="649"/>
      <c r="BD42" s="612"/>
      <c r="BE42" s="612"/>
      <c r="BF42" s="650"/>
      <c r="BG42" s="668"/>
      <c r="BH42" s="669"/>
      <c r="BI42" s="669"/>
      <c r="BJ42" s="669"/>
      <c r="BK42" s="669"/>
      <c r="BL42" s="224"/>
      <c r="BM42" s="609" t="s">
        <v>340</v>
      </c>
      <c r="BN42" s="609"/>
      <c r="BO42" s="609"/>
      <c r="BP42" s="609"/>
      <c r="BQ42" s="609"/>
      <c r="BR42" s="609"/>
      <c r="BS42" s="609"/>
      <c r="BT42" s="609"/>
      <c r="BU42" s="610"/>
      <c r="BV42" s="611">
        <v>415</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564654</v>
      </c>
      <c r="CS42" s="636"/>
      <c r="CT42" s="636"/>
      <c r="CU42" s="636"/>
      <c r="CV42" s="636"/>
      <c r="CW42" s="636"/>
      <c r="CX42" s="636"/>
      <c r="CY42" s="637"/>
      <c r="CZ42" s="630">
        <v>9</v>
      </c>
      <c r="DA42" s="638"/>
      <c r="DB42" s="638"/>
      <c r="DC42" s="639"/>
      <c r="DD42" s="633">
        <v>124046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342</v>
      </c>
      <c r="CD43" s="624" t="s">
        <v>343</v>
      </c>
      <c r="CE43" s="625"/>
      <c r="CF43" s="625"/>
      <c r="CG43" s="625"/>
      <c r="CH43" s="625"/>
      <c r="CI43" s="625"/>
      <c r="CJ43" s="625"/>
      <c r="CK43" s="625"/>
      <c r="CL43" s="625"/>
      <c r="CM43" s="625"/>
      <c r="CN43" s="625"/>
      <c r="CO43" s="625"/>
      <c r="CP43" s="625"/>
      <c r="CQ43" s="626"/>
      <c r="CR43" s="627">
        <v>14917</v>
      </c>
      <c r="CS43" s="636"/>
      <c r="CT43" s="636"/>
      <c r="CU43" s="636"/>
      <c r="CV43" s="636"/>
      <c r="CW43" s="636"/>
      <c r="CX43" s="636"/>
      <c r="CY43" s="637"/>
      <c r="CZ43" s="630">
        <v>0.2</v>
      </c>
      <c r="DA43" s="638"/>
      <c r="DB43" s="638"/>
      <c r="DC43" s="639"/>
      <c r="DD43" s="633">
        <v>14917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560282</v>
      </c>
      <c r="CS44" s="628"/>
      <c r="CT44" s="628"/>
      <c r="CU44" s="628"/>
      <c r="CV44" s="628"/>
      <c r="CW44" s="628"/>
      <c r="CX44" s="628"/>
      <c r="CY44" s="629"/>
      <c r="CZ44" s="630">
        <v>9</v>
      </c>
      <c r="DA44" s="631"/>
      <c r="DB44" s="631"/>
      <c r="DC44" s="632"/>
      <c r="DD44" s="633">
        <v>123919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34308</v>
      </c>
      <c r="CS45" s="636"/>
      <c r="CT45" s="636"/>
      <c r="CU45" s="636"/>
      <c r="CV45" s="636"/>
      <c r="CW45" s="636"/>
      <c r="CX45" s="636"/>
      <c r="CY45" s="637"/>
      <c r="CZ45" s="630">
        <v>0.5</v>
      </c>
      <c r="DA45" s="638"/>
      <c r="DB45" s="638"/>
      <c r="DC45" s="639"/>
      <c r="DD45" s="633">
        <v>1136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348</v>
      </c>
      <c r="CG46" s="625"/>
      <c r="CH46" s="625"/>
      <c r="CI46" s="625"/>
      <c r="CJ46" s="625"/>
      <c r="CK46" s="625"/>
      <c r="CL46" s="625"/>
      <c r="CM46" s="625"/>
      <c r="CN46" s="625"/>
      <c r="CO46" s="625"/>
      <c r="CP46" s="625"/>
      <c r="CQ46" s="626"/>
      <c r="CR46" s="627">
        <v>525974</v>
      </c>
      <c r="CS46" s="628"/>
      <c r="CT46" s="628"/>
      <c r="CU46" s="628"/>
      <c r="CV46" s="628"/>
      <c r="CW46" s="628"/>
      <c r="CX46" s="628"/>
      <c r="CY46" s="629"/>
      <c r="CZ46" s="630">
        <v>8.4</v>
      </c>
      <c r="DA46" s="631"/>
      <c r="DB46" s="631"/>
      <c r="DC46" s="632"/>
      <c r="DD46" s="633">
        <v>122783</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349</v>
      </c>
      <c r="CG47" s="625"/>
      <c r="CH47" s="625"/>
      <c r="CI47" s="625"/>
      <c r="CJ47" s="625"/>
      <c r="CK47" s="625"/>
      <c r="CL47" s="625"/>
      <c r="CM47" s="625"/>
      <c r="CN47" s="625"/>
      <c r="CO47" s="625"/>
      <c r="CP47" s="625"/>
      <c r="CQ47" s="626"/>
      <c r="CR47" s="627">
        <v>4372</v>
      </c>
      <c r="CS47" s="636"/>
      <c r="CT47" s="636"/>
      <c r="CU47" s="636"/>
      <c r="CV47" s="636"/>
      <c r="CW47" s="636"/>
      <c r="CX47" s="636"/>
      <c r="CY47" s="637"/>
      <c r="CZ47" s="630">
        <v>0.1</v>
      </c>
      <c r="DA47" s="638"/>
      <c r="DB47" s="638"/>
      <c r="DC47" s="639"/>
      <c r="DD47" s="633">
        <v>127</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351</v>
      </c>
      <c r="CE49" s="609"/>
      <c r="CF49" s="609"/>
      <c r="CG49" s="609"/>
      <c r="CH49" s="609"/>
      <c r="CI49" s="609"/>
      <c r="CJ49" s="609"/>
      <c r="CK49" s="609"/>
      <c r="CL49" s="609"/>
      <c r="CM49" s="609"/>
      <c r="CN49" s="609"/>
      <c r="CO49" s="609"/>
      <c r="CP49" s="609"/>
      <c r="CQ49" s="610"/>
      <c r="CR49" s="611">
        <v>6255335</v>
      </c>
      <c r="CS49" s="612"/>
      <c r="CT49" s="612"/>
      <c r="CU49" s="612"/>
      <c r="CV49" s="612"/>
      <c r="CW49" s="612"/>
      <c r="CX49" s="612"/>
      <c r="CY49" s="613"/>
      <c r="CZ49" s="614">
        <v>100</v>
      </c>
      <c r="DA49" s="615"/>
      <c r="DB49" s="615"/>
      <c r="DC49" s="616"/>
      <c r="DD49" s="617">
        <v>4815846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rMr132xQKUBUddshxptkttqYpCA7sUUqz3N8/xKU1pwAznZYOP8sJRIaEGenr2tkJ59j0KtU3HsQap3ReVb8tg==" saltValue="R1G8B07iIRIEeppOVs/f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sqref="A1:XFD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353</v>
      </c>
      <c r="DK2" s="1108"/>
      <c r="DL2" s="1108"/>
      <c r="DM2" s="1108"/>
      <c r="DN2" s="1108"/>
      <c r="DO2" s="1109"/>
      <c r="DP2" s="228"/>
      <c r="DQ2" s="1107" t="s">
        <v>354</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087">
        <v>6596</v>
      </c>
      <c r="R7" s="1088"/>
      <c r="S7" s="1088"/>
      <c r="T7" s="1088"/>
      <c r="U7" s="1088"/>
      <c r="V7" s="1088">
        <v>6232</v>
      </c>
      <c r="W7" s="1088"/>
      <c r="X7" s="1088"/>
      <c r="Y7" s="1088"/>
      <c r="Z7" s="1088"/>
      <c r="AA7" s="1088">
        <v>365</v>
      </c>
      <c r="AB7" s="1088"/>
      <c r="AC7" s="1088"/>
      <c r="AD7" s="1088"/>
      <c r="AE7" s="1089"/>
      <c r="AF7" s="1090">
        <v>332</v>
      </c>
      <c r="AG7" s="1091"/>
      <c r="AH7" s="1091"/>
      <c r="AI7" s="1091"/>
      <c r="AJ7" s="1092"/>
      <c r="AK7" s="1093">
        <v>137</v>
      </c>
      <c r="AL7" s="1094"/>
      <c r="AM7" s="1094"/>
      <c r="AN7" s="1094"/>
      <c r="AO7" s="1094"/>
      <c r="AP7" s="1094">
        <v>6245</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24</v>
      </c>
      <c r="R8" s="1039"/>
      <c r="S8" s="1039"/>
      <c r="T8" s="1039"/>
      <c r="U8" s="1039"/>
      <c r="V8" s="1039">
        <v>24</v>
      </c>
      <c r="W8" s="1039"/>
      <c r="X8" s="1039"/>
      <c r="Y8" s="1039"/>
      <c r="Z8" s="1039"/>
      <c r="AA8" s="1039">
        <v>0</v>
      </c>
      <c r="AB8" s="1039"/>
      <c r="AC8" s="1039"/>
      <c r="AD8" s="1039"/>
      <c r="AE8" s="1040"/>
      <c r="AF8" s="1035" t="s">
        <v>122</v>
      </c>
      <c r="AG8" s="1036"/>
      <c r="AH8" s="1036"/>
      <c r="AI8" s="1036"/>
      <c r="AJ8" s="1037"/>
      <c r="AK8" s="1080">
        <v>6</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6620</v>
      </c>
      <c r="R23" s="1061"/>
      <c r="S23" s="1061"/>
      <c r="T23" s="1061"/>
      <c r="U23" s="1061"/>
      <c r="V23" s="1061">
        <v>6255</v>
      </c>
      <c r="W23" s="1061"/>
      <c r="X23" s="1061"/>
      <c r="Y23" s="1061"/>
      <c r="Z23" s="1061"/>
      <c r="AA23" s="1061">
        <v>365</v>
      </c>
      <c r="AB23" s="1061"/>
      <c r="AC23" s="1061"/>
      <c r="AD23" s="1061"/>
      <c r="AE23" s="1068"/>
      <c r="AF23" s="1069">
        <v>332</v>
      </c>
      <c r="AG23" s="1061"/>
      <c r="AH23" s="1061"/>
      <c r="AI23" s="1061"/>
      <c r="AJ23" s="1070"/>
      <c r="AK23" s="1071"/>
      <c r="AL23" s="1072"/>
      <c r="AM23" s="1072"/>
      <c r="AN23" s="1072"/>
      <c r="AO23" s="1072"/>
      <c r="AP23" s="1061">
        <v>6245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1518</v>
      </c>
      <c r="R28" s="1051"/>
      <c r="S28" s="1051"/>
      <c r="T28" s="1051"/>
      <c r="U28" s="1051"/>
      <c r="V28" s="1051">
        <v>1495</v>
      </c>
      <c r="W28" s="1051"/>
      <c r="X28" s="1051"/>
      <c r="Y28" s="1051"/>
      <c r="Z28" s="1051"/>
      <c r="AA28" s="1051">
        <v>23</v>
      </c>
      <c r="AB28" s="1051"/>
      <c r="AC28" s="1051"/>
      <c r="AD28" s="1051"/>
      <c r="AE28" s="1052"/>
      <c r="AF28" s="1053">
        <v>23</v>
      </c>
      <c r="AG28" s="1051"/>
      <c r="AH28" s="1051"/>
      <c r="AI28" s="1051"/>
      <c r="AJ28" s="1054"/>
      <c r="AK28" s="1042">
        <v>105</v>
      </c>
      <c r="AL28" s="1043"/>
      <c r="AM28" s="1043"/>
      <c r="AN28" s="1043"/>
      <c r="AO28" s="1043"/>
      <c r="AP28" s="1043">
        <v>0</v>
      </c>
      <c r="AQ28" s="1043"/>
      <c r="AR28" s="1043"/>
      <c r="AS28" s="1043"/>
      <c r="AT28" s="1043"/>
      <c r="AU28" s="1043">
        <v>0</v>
      </c>
      <c r="AV28" s="1043"/>
      <c r="AW28" s="1043"/>
      <c r="AX28" s="1043"/>
      <c r="AY28" s="1043"/>
      <c r="AZ28" s="1044" t="s">
        <v>546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1237</v>
      </c>
      <c r="R29" s="1039"/>
      <c r="S29" s="1039"/>
      <c r="T29" s="1039"/>
      <c r="U29" s="1039"/>
      <c r="V29" s="1039">
        <v>1194</v>
      </c>
      <c r="W29" s="1039"/>
      <c r="X29" s="1039"/>
      <c r="Y29" s="1039"/>
      <c r="Z29" s="1039"/>
      <c r="AA29" s="1039">
        <v>43</v>
      </c>
      <c r="AB29" s="1039"/>
      <c r="AC29" s="1039"/>
      <c r="AD29" s="1039"/>
      <c r="AE29" s="1040"/>
      <c r="AF29" s="1035">
        <v>43</v>
      </c>
      <c r="AG29" s="1036"/>
      <c r="AH29" s="1036"/>
      <c r="AI29" s="1036"/>
      <c r="AJ29" s="1037"/>
      <c r="AK29" s="980">
        <v>193</v>
      </c>
      <c r="AL29" s="971"/>
      <c r="AM29" s="971"/>
      <c r="AN29" s="971"/>
      <c r="AO29" s="971"/>
      <c r="AP29" s="971">
        <v>0</v>
      </c>
      <c r="AQ29" s="971"/>
      <c r="AR29" s="971"/>
      <c r="AS29" s="971"/>
      <c r="AT29" s="971"/>
      <c r="AU29" s="971">
        <v>0</v>
      </c>
      <c r="AV29" s="971"/>
      <c r="AW29" s="971"/>
      <c r="AX29" s="971"/>
      <c r="AY29" s="971"/>
      <c r="AZ29" s="1041" t="s">
        <v>546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173</v>
      </c>
      <c r="R30" s="1039"/>
      <c r="S30" s="1039"/>
      <c r="T30" s="1039"/>
      <c r="U30" s="1039"/>
      <c r="V30" s="1039">
        <v>171</v>
      </c>
      <c r="W30" s="1039"/>
      <c r="X30" s="1039"/>
      <c r="Y30" s="1039"/>
      <c r="Z30" s="1039"/>
      <c r="AA30" s="1039">
        <v>2</v>
      </c>
      <c r="AB30" s="1039"/>
      <c r="AC30" s="1039"/>
      <c r="AD30" s="1039"/>
      <c r="AE30" s="1040"/>
      <c r="AF30" s="1035">
        <v>2</v>
      </c>
      <c r="AG30" s="1036"/>
      <c r="AH30" s="1036"/>
      <c r="AI30" s="1036"/>
      <c r="AJ30" s="1037"/>
      <c r="AK30" s="980">
        <v>38</v>
      </c>
      <c r="AL30" s="971"/>
      <c r="AM30" s="971"/>
      <c r="AN30" s="971"/>
      <c r="AO30" s="971"/>
      <c r="AP30" s="971">
        <v>0</v>
      </c>
      <c r="AQ30" s="971"/>
      <c r="AR30" s="971"/>
      <c r="AS30" s="971"/>
      <c r="AT30" s="971"/>
      <c r="AU30" s="971">
        <v>0</v>
      </c>
      <c r="AV30" s="971"/>
      <c r="AW30" s="971"/>
      <c r="AX30" s="971"/>
      <c r="AY30" s="971"/>
      <c r="AZ30" s="1041" t="s">
        <v>546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377</v>
      </c>
      <c r="R31" s="1039"/>
      <c r="S31" s="1039"/>
      <c r="T31" s="1039"/>
      <c r="U31" s="1039"/>
      <c r="V31" s="1039">
        <v>308</v>
      </c>
      <c r="W31" s="1039"/>
      <c r="X31" s="1039"/>
      <c r="Y31" s="1039"/>
      <c r="Z31" s="1039"/>
      <c r="AA31" s="1039">
        <v>69</v>
      </c>
      <c r="AB31" s="1039"/>
      <c r="AC31" s="1039"/>
      <c r="AD31" s="1039"/>
      <c r="AE31" s="1040"/>
      <c r="AF31" s="1035">
        <v>224</v>
      </c>
      <c r="AG31" s="1036"/>
      <c r="AH31" s="1036"/>
      <c r="AI31" s="1036"/>
      <c r="AJ31" s="1037"/>
      <c r="AK31" s="980">
        <v>125</v>
      </c>
      <c r="AL31" s="971"/>
      <c r="AM31" s="971"/>
      <c r="AN31" s="971"/>
      <c r="AO31" s="971"/>
      <c r="AP31" s="971">
        <v>588</v>
      </c>
      <c r="AQ31" s="971"/>
      <c r="AR31" s="971"/>
      <c r="AS31" s="971"/>
      <c r="AT31" s="971"/>
      <c r="AU31" s="971">
        <v>186</v>
      </c>
      <c r="AV31" s="971"/>
      <c r="AW31" s="971"/>
      <c r="AX31" s="971"/>
      <c r="AY31" s="971"/>
      <c r="AZ31" s="1041" t="s">
        <v>546</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157</v>
      </c>
      <c r="R32" s="1039"/>
      <c r="S32" s="1039"/>
      <c r="T32" s="1039"/>
      <c r="U32" s="1039"/>
      <c r="V32" s="1039">
        <v>138</v>
      </c>
      <c r="W32" s="1039"/>
      <c r="X32" s="1039"/>
      <c r="Y32" s="1039"/>
      <c r="Z32" s="1039"/>
      <c r="AA32" s="1039">
        <v>20</v>
      </c>
      <c r="AB32" s="1039"/>
      <c r="AC32" s="1039"/>
      <c r="AD32" s="1039"/>
      <c r="AE32" s="1040"/>
      <c r="AF32" s="1035">
        <v>20</v>
      </c>
      <c r="AG32" s="1036"/>
      <c r="AH32" s="1036"/>
      <c r="AI32" s="1036"/>
      <c r="AJ32" s="1037"/>
      <c r="AK32" s="980">
        <v>58</v>
      </c>
      <c r="AL32" s="971"/>
      <c r="AM32" s="971"/>
      <c r="AN32" s="971"/>
      <c r="AO32" s="971"/>
      <c r="AP32" s="971">
        <v>403</v>
      </c>
      <c r="AQ32" s="971"/>
      <c r="AR32" s="971"/>
      <c r="AS32" s="971"/>
      <c r="AT32" s="971"/>
      <c r="AU32" s="971">
        <v>199</v>
      </c>
      <c r="AV32" s="971"/>
      <c r="AW32" s="971"/>
      <c r="AX32" s="971"/>
      <c r="AY32" s="971"/>
      <c r="AZ32" s="1041" t="s">
        <v>546</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312</v>
      </c>
      <c r="AG63" s="959"/>
      <c r="AH63" s="959"/>
      <c r="AI63" s="959"/>
      <c r="AJ63" s="1022"/>
      <c r="AK63" s="1023"/>
      <c r="AL63" s="963"/>
      <c r="AM63" s="963"/>
      <c r="AN63" s="963"/>
      <c r="AO63" s="963"/>
      <c r="AP63" s="959">
        <v>991</v>
      </c>
      <c r="AQ63" s="959"/>
      <c r="AR63" s="959"/>
      <c r="AS63" s="959"/>
      <c r="AT63" s="959"/>
      <c r="AU63" s="959">
        <v>385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547</v>
      </c>
      <c r="C68" s="986"/>
      <c r="D68" s="986"/>
      <c r="E68" s="986"/>
      <c r="F68" s="986"/>
      <c r="G68" s="986"/>
      <c r="H68" s="986"/>
      <c r="I68" s="986"/>
      <c r="J68" s="986"/>
      <c r="K68" s="986"/>
      <c r="L68" s="986"/>
      <c r="M68" s="986"/>
      <c r="N68" s="986"/>
      <c r="O68" s="986"/>
      <c r="P68" s="987"/>
      <c r="Q68" s="988">
        <v>23245</v>
      </c>
      <c r="R68" s="982"/>
      <c r="S68" s="982"/>
      <c r="T68" s="982"/>
      <c r="U68" s="982"/>
      <c r="V68" s="982">
        <v>4700</v>
      </c>
      <c r="W68" s="982"/>
      <c r="X68" s="982"/>
      <c r="Y68" s="982"/>
      <c r="Z68" s="982"/>
      <c r="AA68" s="982">
        <v>8545</v>
      </c>
      <c r="AB68" s="982"/>
      <c r="AC68" s="982"/>
      <c r="AD68" s="982"/>
      <c r="AE68" s="982"/>
      <c r="AF68" s="982">
        <v>8545</v>
      </c>
      <c r="AG68" s="982"/>
      <c r="AH68" s="982"/>
      <c r="AI68" s="982"/>
      <c r="AJ68" s="982"/>
      <c r="AK68" s="982">
        <v>21</v>
      </c>
      <c r="AL68" s="982"/>
      <c r="AM68" s="982"/>
      <c r="AN68" s="982"/>
      <c r="AO68" s="982"/>
      <c r="AP68" s="982" t="s">
        <v>546</v>
      </c>
      <c r="AQ68" s="982"/>
      <c r="AR68" s="982"/>
      <c r="AS68" s="982"/>
      <c r="AT68" s="982"/>
      <c r="AU68" s="982">
        <v>0</v>
      </c>
      <c r="AV68" s="982"/>
      <c r="AW68" s="982"/>
      <c r="AX68" s="982"/>
      <c r="AY68" s="982"/>
      <c r="AZ68" s="983" t="s">
        <v>552</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177</v>
      </c>
      <c r="R69" s="971"/>
      <c r="S69" s="971"/>
      <c r="T69" s="971"/>
      <c r="U69" s="971"/>
      <c r="V69" s="971">
        <v>101</v>
      </c>
      <c r="W69" s="971"/>
      <c r="X69" s="971"/>
      <c r="Y69" s="971"/>
      <c r="Z69" s="971"/>
      <c r="AA69" s="971">
        <v>77</v>
      </c>
      <c r="AB69" s="971"/>
      <c r="AC69" s="971"/>
      <c r="AD69" s="971"/>
      <c r="AE69" s="971"/>
      <c r="AF69" s="971">
        <v>77</v>
      </c>
      <c r="AG69" s="971"/>
      <c r="AH69" s="971"/>
      <c r="AI69" s="971"/>
      <c r="AJ69" s="971"/>
      <c r="AK69" s="971" t="s">
        <v>546</v>
      </c>
      <c r="AL69" s="971"/>
      <c r="AM69" s="971"/>
      <c r="AN69" s="971"/>
      <c r="AO69" s="971"/>
      <c r="AP69" s="971" t="s">
        <v>546</v>
      </c>
      <c r="AQ69" s="971"/>
      <c r="AR69" s="971"/>
      <c r="AS69" s="971"/>
      <c r="AT69" s="971"/>
      <c r="AU69" s="971">
        <v>0</v>
      </c>
      <c r="AV69" s="971"/>
      <c r="AW69" s="971"/>
      <c r="AX69" s="971"/>
      <c r="AY69" s="971"/>
      <c r="AZ69" s="972" t="s">
        <v>553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2562</v>
      </c>
      <c r="R70" s="971"/>
      <c r="S70" s="971"/>
      <c r="T70" s="971"/>
      <c r="U70" s="971"/>
      <c r="V70" s="971">
        <v>2538</v>
      </c>
      <c r="W70" s="971"/>
      <c r="X70" s="971"/>
      <c r="Y70" s="971"/>
      <c r="Z70" s="971"/>
      <c r="AA70" s="971">
        <v>24</v>
      </c>
      <c r="AB70" s="971"/>
      <c r="AC70" s="971"/>
      <c r="AD70" s="971"/>
      <c r="AE70" s="971"/>
      <c r="AF70" s="971">
        <v>24</v>
      </c>
      <c r="AG70" s="971"/>
      <c r="AH70" s="971"/>
      <c r="AI70" s="971"/>
      <c r="AJ70" s="971"/>
      <c r="AK70" s="971" t="s">
        <v>546</v>
      </c>
      <c r="AL70" s="971"/>
      <c r="AM70" s="971"/>
      <c r="AN70" s="971"/>
      <c r="AO70" s="971"/>
      <c r="AP70" s="971" t="s">
        <v>546</v>
      </c>
      <c r="AQ70" s="971"/>
      <c r="AR70" s="971"/>
      <c r="AS70" s="971"/>
      <c r="AT70" s="971"/>
      <c r="AU70" s="971">
        <v>0</v>
      </c>
      <c r="AV70" s="971"/>
      <c r="AW70" s="971"/>
      <c r="AX70" s="971"/>
      <c r="AY70" s="971"/>
      <c r="AZ70" s="972" t="s">
        <v>552</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v>880773</v>
      </c>
      <c r="R71" s="971"/>
      <c r="S71" s="971"/>
      <c r="T71" s="971"/>
      <c r="U71" s="971"/>
      <c r="V71" s="971">
        <v>869976</v>
      </c>
      <c r="W71" s="971"/>
      <c r="X71" s="971"/>
      <c r="Y71" s="971"/>
      <c r="Z71" s="971"/>
      <c r="AA71" s="971">
        <v>10796</v>
      </c>
      <c r="AB71" s="971"/>
      <c r="AC71" s="971"/>
      <c r="AD71" s="971"/>
      <c r="AE71" s="971"/>
      <c r="AF71" s="971">
        <v>10571</v>
      </c>
      <c r="AG71" s="971"/>
      <c r="AH71" s="971"/>
      <c r="AI71" s="971"/>
      <c r="AJ71" s="971"/>
      <c r="AK71" s="971">
        <v>5498</v>
      </c>
      <c r="AL71" s="971"/>
      <c r="AM71" s="971"/>
      <c r="AN71" s="971"/>
      <c r="AO71" s="971"/>
      <c r="AP71" s="971" t="s">
        <v>546</v>
      </c>
      <c r="AQ71" s="971"/>
      <c r="AR71" s="971"/>
      <c r="AS71" s="971"/>
      <c r="AT71" s="971"/>
      <c r="AU71" s="971">
        <v>0</v>
      </c>
      <c r="AV71" s="971"/>
      <c r="AW71" s="971"/>
      <c r="AX71" s="971"/>
      <c r="AY71" s="971"/>
      <c r="AZ71" s="972" t="s">
        <v>554</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v>289</v>
      </c>
      <c r="R72" s="971"/>
      <c r="S72" s="971"/>
      <c r="T72" s="971"/>
      <c r="U72" s="971"/>
      <c r="V72" s="971">
        <v>262</v>
      </c>
      <c r="W72" s="971"/>
      <c r="X72" s="971"/>
      <c r="Y72" s="971"/>
      <c r="Z72" s="971"/>
      <c r="AA72" s="971">
        <v>26</v>
      </c>
      <c r="AB72" s="971"/>
      <c r="AC72" s="971"/>
      <c r="AD72" s="971"/>
      <c r="AE72" s="971"/>
      <c r="AF72" s="971">
        <v>26</v>
      </c>
      <c r="AG72" s="971"/>
      <c r="AH72" s="971"/>
      <c r="AI72" s="971"/>
      <c r="AJ72" s="971"/>
      <c r="AK72" s="971">
        <v>4</v>
      </c>
      <c r="AL72" s="971"/>
      <c r="AM72" s="971"/>
      <c r="AN72" s="971"/>
      <c r="AO72" s="971"/>
      <c r="AP72" s="971" t="s">
        <v>546</v>
      </c>
      <c r="AQ72" s="971"/>
      <c r="AR72" s="971"/>
      <c r="AS72" s="971"/>
      <c r="AT72" s="971"/>
      <c r="AU72" s="971">
        <v>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550</v>
      </c>
      <c r="C73" s="975"/>
      <c r="D73" s="975"/>
      <c r="E73" s="975"/>
      <c r="F73" s="975"/>
      <c r="G73" s="975"/>
      <c r="H73" s="975"/>
      <c r="I73" s="975"/>
      <c r="J73" s="975"/>
      <c r="K73" s="975"/>
      <c r="L73" s="975"/>
      <c r="M73" s="975"/>
      <c r="N73" s="975"/>
      <c r="O73" s="975"/>
      <c r="P73" s="976"/>
      <c r="Q73" s="977">
        <v>71</v>
      </c>
      <c r="R73" s="971"/>
      <c r="S73" s="971"/>
      <c r="T73" s="971"/>
      <c r="U73" s="971"/>
      <c r="V73" s="971">
        <v>64</v>
      </c>
      <c r="W73" s="971"/>
      <c r="X73" s="971"/>
      <c r="Y73" s="971"/>
      <c r="Z73" s="971"/>
      <c r="AA73" s="971">
        <v>7</v>
      </c>
      <c r="AB73" s="971"/>
      <c r="AC73" s="971"/>
      <c r="AD73" s="971"/>
      <c r="AE73" s="971"/>
      <c r="AF73" s="971">
        <v>7</v>
      </c>
      <c r="AG73" s="971"/>
      <c r="AH73" s="971"/>
      <c r="AI73" s="971"/>
      <c r="AJ73" s="971"/>
      <c r="AK73" s="971">
        <v>0</v>
      </c>
      <c r="AL73" s="971"/>
      <c r="AM73" s="971"/>
      <c r="AN73" s="971"/>
      <c r="AO73" s="971"/>
      <c r="AP73" s="971" t="s">
        <v>546</v>
      </c>
      <c r="AQ73" s="971"/>
      <c r="AR73" s="971"/>
      <c r="AS73" s="971"/>
      <c r="AT73" s="971"/>
      <c r="AU73" s="971">
        <v>0</v>
      </c>
      <c r="AV73" s="971"/>
      <c r="AW73" s="971"/>
      <c r="AX73" s="971"/>
      <c r="AY73" s="971"/>
      <c r="AZ73" s="972" t="s">
        <v>552</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550</v>
      </c>
      <c r="C74" s="975"/>
      <c r="D74" s="975"/>
      <c r="E74" s="975"/>
      <c r="F74" s="975"/>
      <c r="G74" s="975"/>
      <c r="H74" s="975"/>
      <c r="I74" s="975"/>
      <c r="J74" s="975"/>
      <c r="K74" s="975"/>
      <c r="L74" s="975"/>
      <c r="M74" s="975"/>
      <c r="N74" s="975"/>
      <c r="O74" s="975"/>
      <c r="P74" s="976"/>
      <c r="Q74" s="977">
        <v>3577</v>
      </c>
      <c r="R74" s="971"/>
      <c r="S74" s="971"/>
      <c r="T74" s="971"/>
      <c r="U74" s="971"/>
      <c r="V74" s="971">
        <v>3403</v>
      </c>
      <c r="W74" s="971"/>
      <c r="X74" s="971"/>
      <c r="Y74" s="971"/>
      <c r="Z74" s="971"/>
      <c r="AA74" s="971">
        <v>174</v>
      </c>
      <c r="AB74" s="971"/>
      <c r="AC74" s="971"/>
      <c r="AD74" s="971"/>
      <c r="AE74" s="971"/>
      <c r="AF74" s="971">
        <v>171</v>
      </c>
      <c r="AG74" s="971"/>
      <c r="AH74" s="971"/>
      <c r="AI74" s="971"/>
      <c r="AJ74" s="971"/>
      <c r="AK74" s="971">
        <v>0</v>
      </c>
      <c r="AL74" s="971"/>
      <c r="AM74" s="971"/>
      <c r="AN74" s="971"/>
      <c r="AO74" s="971"/>
      <c r="AP74" s="971">
        <v>1077</v>
      </c>
      <c r="AQ74" s="971"/>
      <c r="AR74" s="971"/>
      <c r="AS74" s="971"/>
      <c r="AT74" s="971"/>
      <c r="AU74" s="971">
        <v>0</v>
      </c>
      <c r="AV74" s="971"/>
      <c r="AW74" s="971"/>
      <c r="AX74" s="971"/>
      <c r="AY74" s="971"/>
      <c r="AZ74" s="972" t="s">
        <v>555</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550</v>
      </c>
      <c r="C75" s="975"/>
      <c r="D75" s="975"/>
      <c r="E75" s="975"/>
      <c r="F75" s="975"/>
      <c r="G75" s="975"/>
      <c r="H75" s="975"/>
      <c r="I75" s="975"/>
      <c r="J75" s="975"/>
      <c r="K75" s="975"/>
      <c r="L75" s="975"/>
      <c r="M75" s="975"/>
      <c r="N75" s="975"/>
      <c r="O75" s="975"/>
      <c r="P75" s="976"/>
      <c r="Q75" s="978">
        <v>255</v>
      </c>
      <c r="R75" s="979"/>
      <c r="S75" s="979"/>
      <c r="T75" s="979"/>
      <c r="U75" s="980"/>
      <c r="V75" s="981">
        <v>223</v>
      </c>
      <c r="W75" s="979"/>
      <c r="X75" s="979"/>
      <c r="Y75" s="979"/>
      <c r="Z75" s="980"/>
      <c r="AA75" s="981">
        <v>32</v>
      </c>
      <c r="AB75" s="979"/>
      <c r="AC75" s="979"/>
      <c r="AD75" s="979"/>
      <c r="AE75" s="980"/>
      <c r="AF75" s="981">
        <v>32</v>
      </c>
      <c r="AG75" s="979"/>
      <c r="AH75" s="979"/>
      <c r="AI75" s="979"/>
      <c r="AJ75" s="980"/>
      <c r="AK75" s="981">
        <v>0</v>
      </c>
      <c r="AL75" s="979"/>
      <c r="AM75" s="979"/>
      <c r="AN75" s="979"/>
      <c r="AO75" s="980"/>
      <c r="AP75" s="981">
        <v>1515</v>
      </c>
      <c r="AQ75" s="979"/>
      <c r="AR75" s="979"/>
      <c r="AS75" s="979"/>
      <c r="AT75" s="980"/>
      <c r="AU75" s="981">
        <v>0</v>
      </c>
      <c r="AV75" s="979"/>
      <c r="AW75" s="979"/>
      <c r="AX75" s="979"/>
      <c r="AY75" s="980"/>
      <c r="AZ75" s="972" t="s">
        <v>556</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550</v>
      </c>
      <c r="C76" s="975"/>
      <c r="D76" s="975"/>
      <c r="E76" s="975"/>
      <c r="F76" s="975"/>
      <c r="G76" s="975"/>
      <c r="H76" s="975"/>
      <c r="I76" s="975"/>
      <c r="J76" s="975"/>
      <c r="K76" s="975"/>
      <c r="L76" s="975"/>
      <c r="M76" s="975"/>
      <c r="N76" s="975"/>
      <c r="O76" s="975"/>
      <c r="P76" s="976"/>
      <c r="Q76" s="978">
        <v>74</v>
      </c>
      <c r="R76" s="979"/>
      <c r="S76" s="979"/>
      <c r="T76" s="979"/>
      <c r="U76" s="980"/>
      <c r="V76" s="981">
        <v>63</v>
      </c>
      <c r="W76" s="979"/>
      <c r="X76" s="979"/>
      <c r="Y76" s="979"/>
      <c r="Z76" s="980"/>
      <c r="AA76" s="981">
        <v>11</v>
      </c>
      <c r="AB76" s="979"/>
      <c r="AC76" s="979"/>
      <c r="AD76" s="979"/>
      <c r="AE76" s="980"/>
      <c r="AF76" s="981">
        <v>11</v>
      </c>
      <c r="AG76" s="979"/>
      <c r="AH76" s="979"/>
      <c r="AI76" s="979"/>
      <c r="AJ76" s="980"/>
      <c r="AK76" s="981">
        <v>0</v>
      </c>
      <c r="AL76" s="979"/>
      <c r="AM76" s="979"/>
      <c r="AN76" s="979"/>
      <c r="AO76" s="980"/>
      <c r="AP76" s="981" t="s">
        <v>546</v>
      </c>
      <c r="AQ76" s="979"/>
      <c r="AR76" s="979"/>
      <c r="AS76" s="979"/>
      <c r="AT76" s="980"/>
      <c r="AU76" s="981">
        <v>0</v>
      </c>
      <c r="AV76" s="979"/>
      <c r="AW76" s="979"/>
      <c r="AX76" s="979"/>
      <c r="AY76" s="980"/>
      <c r="AZ76" s="972" t="s">
        <v>557</v>
      </c>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550</v>
      </c>
      <c r="C77" s="975"/>
      <c r="D77" s="975"/>
      <c r="E77" s="975"/>
      <c r="F77" s="975"/>
      <c r="G77" s="975"/>
      <c r="H77" s="975"/>
      <c r="I77" s="975"/>
      <c r="J77" s="975"/>
      <c r="K77" s="975"/>
      <c r="L77" s="975"/>
      <c r="M77" s="975"/>
      <c r="N77" s="975"/>
      <c r="O77" s="975"/>
      <c r="P77" s="976"/>
      <c r="Q77" s="978">
        <v>1</v>
      </c>
      <c r="R77" s="979"/>
      <c r="S77" s="979"/>
      <c r="T77" s="979"/>
      <c r="U77" s="980"/>
      <c r="V77" s="981">
        <v>1</v>
      </c>
      <c r="W77" s="979"/>
      <c r="X77" s="979"/>
      <c r="Y77" s="979"/>
      <c r="Z77" s="980"/>
      <c r="AA77" s="981">
        <v>0</v>
      </c>
      <c r="AB77" s="979"/>
      <c r="AC77" s="979"/>
      <c r="AD77" s="979"/>
      <c r="AE77" s="980"/>
      <c r="AF77" s="981">
        <v>0</v>
      </c>
      <c r="AG77" s="979"/>
      <c r="AH77" s="979"/>
      <c r="AI77" s="979"/>
      <c r="AJ77" s="980"/>
      <c r="AK77" s="981">
        <v>0</v>
      </c>
      <c r="AL77" s="979"/>
      <c r="AM77" s="979"/>
      <c r="AN77" s="979"/>
      <c r="AO77" s="980"/>
      <c r="AP77" s="981" t="s">
        <v>546</v>
      </c>
      <c r="AQ77" s="979"/>
      <c r="AR77" s="979"/>
      <c r="AS77" s="979"/>
      <c r="AT77" s="980"/>
      <c r="AU77" s="981">
        <v>0</v>
      </c>
      <c r="AV77" s="979"/>
      <c r="AW77" s="979"/>
      <c r="AX77" s="979"/>
      <c r="AY77" s="980"/>
      <c r="AZ77" s="972" t="s">
        <v>558</v>
      </c>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551</v>
      </c>
      <c r="C78" s="975"/>
      <c r="D78" s="975"/>
      <c r="E78" s="975"/>
      <c r="F78" s="975"/>
      <c r="G78" s="975"/>
      <c r="H78" s="975"/>
      <c r="I78" s="975"/>
      <c r="J78" s="975"/>
      <c r="K78" s="975"/>
      <c r="L78" s="975"/>
      <c r="M78" s="975"/>
      <c r="N78" s="975"/>
      <c r="O78" s="975"/>
      <c r="P78" s="976"/>
      <c r="Q78" s="977">
        <v>1732</v>
      </c>
      <c r="R78" s="971"/>
      <c r="S78" s="971"/>
      <c r="T78" s="971"/>
      <c r="U78" s="971"/>
      <c r="V78" s="971">
        <v>1509</v>
      </c>
      <c r="W78" s="971"/>
      <c r="X78" s="971"/>
      <c r="Y78" s="971"/>
      <c r="Z78" s="971"/>
      <c r="AA78" s="971">
        <v>223</v>
      </c>
      <c r="AB78" s="971"/>
      <c r="AC78" s="971"/>
      <c r="AD78" s="971"/>
      <c r="AE78" s="971"/>
      <c r="AF78" s="971">
        <v>211</v>
      </c>
      <c r="AG78" s="971"/>
      <c r="AH78" s="971"/>
      <c r="AI78" s="971"/>
      <c r="AJ78" s="971"/>
      <c r="AK78" s="971">
        <v>0</v>
      </c>
      <c r="AL78" s="971"/>
      <c r="AM78" s="971"/>
      <c r="AN78" s="971"/>
      <c r="AO78" s="971"/>
      <c r="AP78" s="971" t="s">
        <v>546</v>
      </c>
      <c r="AQ78" s="971"/>
      <c r="AR78" s="971"/>
      <c r="AS78" s="971"/>
      <c r="AT78" s="971"/>
      <c r="AU78" s="971">
        <v>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19675</v>
      </c>
      <c r="AG88" s="959"/>
      <c r="AH88" s="959"/>
      <c r="AI88" s="959"/>
      <c r="AJ88" s="959"/>
      <c r="AK88" s="963"/>
      <c r="AL88" s="963"/>
      <c r="AM88" s="963"/>
      <c r="AN88" s="963"/>
      <c r="AO88" s="963"/>
      <c r="AP88" s="959">
        <v>2592</v>
      </c>
      <c r="AQ88" s="959"/>
      <c r="AR88" s="959"/>
      <c r="AS88" s="959"/>
      <c r="AT88" s="959"/>
      <c r="AU88" s="959">
        <v>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9" t="s">
        <v>414</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711921</v>
      </c>
      <c r="AB110" s="889"/>
      <c r="AC110" s="889"/>
      <c r="AD110" s="889"/>
      <c r="AE110" s="890"/>
      <c r="AF110" s="891">
        <v>734484</v>
      </c>
      <c r="AG110" s="889"/>
      <c r="AH110" s="889"/>
      <c r="AI110" s="889"/>
      <c r="AJ110" s="890"/>
      <c r="AK110" s="891">
        <v>713943</v>
      </c>
      <c r="AL110" s="889"/>
      <c r="AM110" s="889"/>
      <c r="AN110" s="889"/>
      <c r="AO110" s="890"/>
      <c r="AP110" s="892">
        <v>20.2</v>
      </c>
      <c r="AQ110" s="893"/>
      <c r="AR110" s="893"/>
      <c r="AS110" s="893"/>
      <c r="AT110" s="894"/>
      <c r="AU110" s="930" t="s">
        <v>69</v>
      </c>
      <c r="AV110" s="931"/>
      <c r="AW110" s="931"/>
      <c r="AX110" s="931"/>
      <c r="AY110" s="931"/>
      <c r="AZ110" s="860" t="s">
        <v>415</v>
      </c>
      <c r="BA110" s="810"/>
      <c r="BB110" s="810"/>
      <c r="BC110" s="810"/>
      <c r="BD110" s="810"/>
      <c r="BE110" s="810"/>
      <c r="BF110" s="810"/>
      <c r="BG110" s="810"/>
      <c r="BH110" s="810"/>
      <c r="BI110" s="810"/>
      <c r="BJ110" s="810"/>
      <c r="BK110" s="810"/>
      <c r="BL110" s="810"/>
      <c r="BM110" s="810"/>
      <c r="BN110" s="810"/>
      <c r="BO110" s="810"/>
      <c r="BP110" s="811"/>
      <c r="BQ110" s="861">
        <v>7090950</v>
      </c>
      <c r="BR110" s="842"/>
      <c r="BS110" s="842"/>
      <c r="BT110" s="842"/>
      <c r="BU110" s="842"/>
      <c r="BV110" s="842">
        <v>6520514</v>
      </c>
      <c r="BW110" s="842"/>
      <c r="BX110" s="842"/>
      <c r="BY110" s="842"/>
      <c r="BZ110" s="842"/>
      <c r="CA110" s="842">
        <v>6245393</v>
      </c>
      <c r="CB110" s="842"/>
      <c r="CC110" s="842"/>
      <c r="CD110" s="842"/>
      <c r="CE110" s="842"/>
      <c r="CF110" s="866">
        <v>176.4</v>
      </c>
      <c r="CG110" s="867"/>
      <c r="CH110" s="867"/>
      <c r="CI110" s="867"/>
      <c r="CJ110" s="867"/>
      <c r="CK110" s="926" t="s">
        <v>416</v>
      </c>
      <c r="CL110" s="819"/>
      <c r="CM110" s="860" t="s">
        <v>417</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419</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423</v>
      </c>
      <c r="BA112" s="752"/>
      <c r="BB112" s="752"/>
      <c r="BC112" s="752"/>
      <c r="BD112" s="752"/>
      <c r="BE112" s="752"/>
      <c r="BF112" s="752"/>
      <c r="BG112" s="752"/>
      <c r="BH112" s="752"/>
      <c r="BI112" s="752"/>
      <c r="BJ112" s="752"/>
      <c r="BK112" s="752"/>
      <c r="BL112" s="752"/>
      <c r="BM112" s="752"/>
      <c r="BN112" s="752"/>
      <c r="BO112" s="752"/>
      <c r="BP112" s="753"/>
      <c r="BQ112" s="789">
        <v>362125</v>
      </c>
      <c r="BR112" s="790"/>
      <c r="BS112" s="790"/>
      <c r="BT112" s="790"/>
      <c r="BU112" s="790"/>
      <c r="BV112" s="790">
        <v>348961</v>
      </c>
      <c r="BW112" s="790"/>
      <c r="BX112" s="790"/>
      <c r="BY112" s="790"/>
      <c r="BZ112" s="790"/>
      <c r="CA112" s="790">
        <v>385115</v>
      </c>
      <c r="CB112" s="790"/>
      <c r="CC112" s="790"/>
      <c r="CD112" s="790"/>
      <c r="CE112" s="790"/>
      <c r="CF112" s="875">
        <v>10.9</v>
      </c>
      <c r="CG112" s="876"/>
      <c r="CH112" s="876"/>
      <c r="CI112" s="876"/>
      <c r="CJ112" s="876"/>
      <c r="CK112" s="927"/>
      <c r="CL112" s="821"/>
      <c r="CM112" s="817"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31013</v>
      </c>
      <c r="AB113" s="919"/>
      <c r="AC113" s="919"/>
      <c r="AD113" s="919"/>
      <c r="AE113" s="920"/>
      <c r="AF113" s="921">
        <v>32661</v>
      </c>
      <c r="AG113" s="919"/>
      <c r="AH113" s="919"/>
      <c r="AI113" s="919"/>
      <c r="AJ113" s="920"/>
      <c r="AK113" s="921">
        <v>48704</v>
      </c>
      <c r="AL113" s="919"/>
      <c r="AM113" s="919"/>
      <c r="AN113" s="919"/>
      <c r="AO113" s="920"/>
      <c r="AP113" s="922">
        <v>1.4</v>
      </c>
      <c r="AQ113" s="923"/>
      <c r="AR113" s="923"/>
      <c r="AS113" s="923"/>
      <c r="AT113" s="924"/>
      <c r="AU113" s="932"/>
      <c r="AV113" s="933"/>
      <c r="AW113" s="933"/>
      <c r="AX113" s="933"/>
      <c r="AY113" s="933"/>
      <c r="AZ113" s="817" t="s">
        <v>426</v>
      </c>
      <c r="BA113" s="752"/>
      <c r="BB113" s="752"/>
      <c r="BC113" s="752"/>
      <c r="BD113" s="752"/>
      <c r="BE113" s="752"/>
      <c r="BF113" s="752"/>
      <c r="BG113" s="752"/>
      <c r="BH113" s="752"/>
      <c r="BI113" s="752"/>
      <c r="BJ113" s="752"/>
      <c r="BK113" s="752"/>
      <c r="BL113" s="752"/>
      <c r="BM113" s="752"/>
      <c r="BN113" s="752"/>
      <c r="BO113" s="752"/>
      <c r="BP113" s="753"/>
      <c r="BQ113" s="789">
        <v>196540</v>
      </c>
      <c r="BR113" s="790"/>
      <c r="BS113" s="790"/>
      <c r="BT113" s="790"/>
      <c r="BU113" s="790"/>
      <c r="BV113" s="790">
        <v>187003</v>
      </c>
      <c r="BW113" s="790"/>
      <c r="BX113" s="790"/>
      <c r="BY113" s="790"/>
      <c r="BZ113" s="790"/>
      <c r="CA113" s="790">
        <v>211838</v>
      </c>
      <c r="CB113" s="790"/>
      <c r="CC113" s="790"/>
      <c r="CD113" s="790"/>
      <c r="CE113" s="790"/>
      <c r="CF113" s="875">
        <v>6</v>
      </c>
      <c r="CG113" s="876"/>
      <c r="CH113" s="876"/>
      <c r="CI113" s="876"/>
      <c r="CJ113" s="876"/>
      <c r="CK113" s="927"/>
      <c r="CL113" s="821"/>
      <c r="CM113" s="817"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20250</v>
      </c>
      <c r="AB114" s="780"/>
      <c r="AC114" s="780"/>
      <c r="AD114" s="780"/>
      <c r="AE114" s="781"/>
      <c r="AF114" s="782">
        <v>20869</v>
      </c>
      <c r="AG114" s="780"/>
      <c r="AH114" s="780"/>
      <c r="AI114" s="780"/>
      <c r="AJ114" s="781"/>
      <c r="AK114" s="782">
        <v>22732</v>
      </c>
      <c r="AL114" s="780"/>
      <c r="AM114" s="780"/>
      <c r="AN114" s="780"/>
      <c r="AO114" s="781"/>
      <c r="AP114" s="824">
        <v>0.6</v>
      </c>
      <c r="AQ114" s="825"/>
      <c r="AR114" s="825"/>
      <c r="AS114" s="825"/>
      <c r="AT114" s="826"/>
      <c r="AU114" s="932"/>
      <c r="AV114" s="933"/>
      <c r="AW114" s="933"/>
      <c r="AX114" s="933"/>
      <c r="AY114" s="933"/>
      <c r="AZ114" s="817" t="s">
        <v>429</v>
      </c>
      <c r="BA114" s="752"/>
      <c r="BB114" s="752"/>
      <c r="BC114" s="752"/>
      <c r="BD114" s="752"/>
      <c r="BE114" s="752"/>
      <c r="BF114" s="752"/>
      <c r="BG114" s="752"/>
      <c r="BH114" s="752"/>
      <c r="BI114" s="752"/>
      <c r="BJ114" s="752"/>
      <c r="BK114" s="752"/>
      <c r="BL114" s="752"/>
      <c r="BM114" s="752"/>
      <c r="BN114" s="752"/>
      <c r="BO114" s="752"/>
      <c r="BP114" s="753"/>
      <c r="BQ114" s="789">
        <v>1406399</v>
      </c>
      <c r="BR114" s="790"/>
      <c r="BS114" s="790"/>
      <c r="BT114" s="790"/>
      <c r="BU114" s="790"/>
      <c r="BV114" s="790">
        <v>1386032</v>
      </c>
      <c r="BW114" s="790"/>
      <c r="BX114" s="790"/>
      <c r="BY114" s="790"/>
      <c r="BZ114" s="790"/>
      <c r="CA114" s="790">
        <v>1358642</v>
      </c>
      <c r="CB114" s="790"/>
      <c r="CC114" s="790"/>
      <c r="CD114" s="790"/>
      <c r="CE114" s="790"/>
      <c r="CF114" s="875">
        <v>38.4</v>
      </c>
      <c r="CG114" s="876"/>
      <c r="CH114" s="876"/>
      <c r="CI114" s="876"/>
      <c r="CJ114" s="876"/>
      <c r="CK114" s="927"/>
      <c r="CL114" s="821"/>
      <c r="CM114" s="817"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432</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763184</v>
      </c>
      <c r="AB117" s="903"/>
      <c r="AC117" s="903"/>
      <c r="AD117" s="903"/>
      <c r="AE117" s="904"/>
      <c r="AF117" s="905">
        <v>788014</v>
      </c>
      <c r="AG117" s="903"/>
      <c r="AH117" s="903"/>
      <c r="AI117" s="903"/>
      <c r="AJ117" s="904"/>
      <c r="AK117" s="905">
        <v>785379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9056014</v>
      </c>
      <c r="BR119" s="845"/>
      <c r="BS119" s="845"/>
      <c r="BT119" s="845"/>
      <c r="BU119" s="845"/>
      <c r="BV119" s="845">
        <v>8442510</v>
      </c>
      <c r="BW119" s="845"/>
      <c r="BX119" s="845"/>
      <c r="BY119" s="845"/>
      <c r="BZ119" s="845"/>
      <c r="CA119" s="845">
        <v>8200988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10"/>
      <c r="BB120" s="810"/>
      <c r="BC120" s="810"/>
      <c r="BD120" s="810"/>
      <c r="BE120" s="810"/>
      <c r="BF120" s="810"/>
      <c r="BG120" s="810"/>
      <c r="BH120" s="810"/>
      <c r="BI120" s="810"/>
      <c r="BJ120" s="810"/>
      <c r="BK120" s="810"/>
      <c r="BL120" s="810"/>
      <c r="BM120" s="810"/>
      <c r="BN120" s="810"/>
      <c r="BO120" s="810"/>
      <c r="BP120" s="811"/>
      <c r="BQ120" s="861">
        <v>2656103</v>
      </c>
      <c r="BR120" s="842"/>
      <c r="BS120" s="842"/>
      <c r="BT120" s="842"/>
      <c r="BU120" s="842"/>
      <c r="BV120" s="842">
        <v>2971535</v>
      </c>
      <c r="BW120" s="842"/>
      <c r="BX120" s="842"/>
      <c r="BY120" s="842"/>
      <c r="BZ120" s="842"/>
      <c r="CA120" s="842">
        <v>3097888</v>
      </c>
      <c r="CB120" s="842"/>
      <c r="CC120" s="842"/>
      <c r="CD120" s="842"/>
      <c r="CE120" s="842"/>
      <c r="CF120" s="866">
        <v>87.5</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176160</v>
      </c>
      <c r="DH120" s="842"/>
      <c r="DI120" s="842"/>
      <c r="DJ120" s="842"/>
      <c r="DK120" s="842"/>
      <c r="DL120" s="842">
        <v>179112</v>
      </c>
      <c r="DM120" s="842"/>
      <c r="DN120" s="842"/>
      <c r="DO120" s="842"/>
      <c r="DP120" s="842"/>
      <c r="DQ120" s="842">
        <v>199231</v>
      </c>
      <c r="DR120" s="842"/>
      <c r="DS120" s="842"/>
      <c r="DT120" s="842"/>
      <c r="DU120" s="842"/>
      <c r="DV120" s="843">
        <v>5.6</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448</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185965</v>
      </c>
      <c r="DH121" s="790"/>
      <c r="DI121" s="790"/>
      <c r="DJ121" s="790"/>
      <c r="DK121" s="790"/>
      <c r="DL121" s="790">
        <v>169849</v>
      </c>
      <c r="DM121" s="790"/>
      <c r="DN121" s="790"/>
      <c r="DO121" s="790"/>
      <c r="DP121" s="790"/>
      <c r="DQ121" s="790">
        <v>185884</v>
      </c>
      <c r="DR121" s="790"/>
      <c r="DS121" s="790"/>
      <c r="DT121" s="790"/>
      <c r="DU121" s="790"/>
      <c r="DV121" s="796">
        <v>5.3</v>
      </c>
      <c r="DW121" s="796"/>
      <c r="DX121" s="796"/>
      <c r="DY121" s="796"/>
      <c r="DZ121" s="797"/>
    </row>
    <row r="122" spans="1:130" s="230" customFormat="1" ht="26.25" customHeight="1" x14ac:dyDescent="0.15">
      <c r="A122" s="820"/>
      <c r="B122" s="821"/>
      <c r="C122" s="817"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6189115</v>
      </c>
      <c r="BR122" s="845"/>
      <c r="BS122" s="845"/>
      <c r="BT122" s="845"/>
      <c r="BU122" s="845"/>
      <c r="BV122" s="845">
        <v>5499690</v>
      </c>
      <c r="BW122" s="845"/>
      <c r="BX122" s="845"/>
      <c r="BY122" s="845"/>
      <c r="BZ122" s="845"/>
      <c r="CA122" s="845">
        <v>5926428</v>
      </c>
      <c r="CB122" s="845"/>
      <c r="CC122" s="845"/>
      <c r="CD122" s="845"/>
      <c r="CE122" s="845"/>
      <c r="CF122" s="846">
        <v>167.4</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8845218</v>
      </c>
      <c r="BR123" s="833"/>
      <c r="BS123" s="833"/>
      <c r="BT123" s="833"/>
      <c r="BU123" s="833"/>
      <c r="BV123" s="833">
        <v>8471225</v>
      </c>
      <c r="BW123" s="833"/>
      <c r="BX123" s="833"/>
      <c r="BY123" s="833"/>
      <c r="BZ123" s="833"/>
      <c r="CA123" s="833">
        <v>9024316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5.9</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455</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4"/>
      <c r="AZ127" s="814"/>
      <c r="BA127" s="814"/>
      <c r="BB127" s="814"/>
      <c r="BC127" s="814"/>
      <c r="BD127" s="814"/>
      <c r="BE127" s="815"/>
      <c r="BF127" s="813" t="s">
        <v>458</v>
      </c>
      <c r="BG127" s="814"/>
      <c r="BH127" s="814"/>
      <c r="BI127" s="814"/>
      <c r="BJ127" s="814"/>
      <c r="BK127" s="814"/>
      <c r="BL127" s="815"/>
      <c r="BM127" s="813" t="s">
        <v>459</v>
      </c>
      <c r="BN127" s="814"/>
      <c r="BO127" s="814"/>
      <c r="BP127" s="814"/>
      <c r="BQ127" s="814"/>
      <c r="BR127" s="814"/>
      <c r="BS127" s="815"/>
      <c r="BT127" s="813" t="s">
        <v>460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461</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463</v>
      </c>
      <c r="X128" s="800"/>
      <c r="Y128" s="800"/>
      <c r="Z128" s="801"/>
      <c r="AA128" s="802" t="s">
        <v>122</v>
      </c>
      <c r="AB128" s="803"/>
      <c r="AC128" s="803"/>
      <c r="AD128" s="803"/>
      <c r="AE128" s="804"/>
      <c r="AF128" s="805" t="s">
        <v>122</v>
      </c>
      <c r="AG128" s="803"/>
      <c r="AH128" s="803"/>
      <c r="AI128" s="803"/>
      <c r="AJ128" s="804"/>
      <c r="AK128" s="805" t="s">
        <v>122</v>
      </c>
      <c r="AL128" s="803"/>
      <c r="AM128" s="803"/>
      <c r="AN128" s="803"/>
      <c r="AO128" s="804"/>
      <c r="AP128" s="806"/>
      <c r="AQ128" s="807"/>
      <c r="AR128" s="807"/>
      <c r="AS128" s="807"/>
      <c r="AT128" s="808"/>
      <c r="AU128" s="232"/>
      <c r="AV128" s="232"/>
      <c r="AW128" s="232"/>
      <c r="AX128" s="809" t="s">
        <v>464</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465</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4156167</v>
      </c>
      <c r="AB129" s="780"/>
      <c r="AC129" s="780"/>
      <c r="AD129" s="780"/>
      <c r="AE129" s="781"/>
      <c r="AF129" s="782">
        <v>4095916</v>
      </c>
      <c r="AG129" s="780"/>
      <c r="AH129" s="780"/>
      <c r="AI129" s="780"/>
      <c r="AJ129" s="781"/>
      <c r="AK129" s="782">
        <v>4107759</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593321</v>
      </c>
      <c r="AB130" s="780"/>
      <c r="AC130" s="780"/>
      <c r="AD130" s="780"/>
      <c r="AE130" s="781"/>
      <c r="AF130" s="782">
        <v>591851</v>
      </c>
      <c r="AG130" s="780"/>
      <c r="AH130" s="780"/>
      <c r="AI130" s="780"/>
      <c r="AJ130" s="781"/>
      <c r="AK130" s="782">
        <v>567165</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3562846</v>
      </c>
      <c r="AB131" s="764"/>
      <c r="AC131" s="764"/>
      <c r="AD131" s="764"/>
      <c r="AE131" s="765"/>
      <c r="AF131" s="766">
        <v>3504065</v>
      </c>
      <c r="AG131" s="764"/>
      <c r="AH131" s="764"/>
      <c r="AI131" s="764"/>
      <c r="AJ131" s="765"/>
      <c r="AK131" s="766">
        <v>3540594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4.7676211659999996</v>
      </c>
      <c r="AB132" s="745"/>
      <c r="AC132" s="745"/>
      <c r="AD132" s="745"/>
      <c r="AE132" s="746"/>
      <c r="AF132" s="747">
        <v>5.5981552849999998</v>
      </c>
      <c r="AG132" s="745"/>
      <c r="AH132" s="745"/>
      <c r="AI132" s="745"/>
      <c r="AJ132" s="746"/>
      <c r="AK132" s="747">
        <v>6.1632031239999998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4.5</v>
      </c>
      <c r="AB133" s="724"/>
      <c r="AC133" s="724"/>
      <c r="AD133" s="724"/>
      <c r="AE133" s="725"/>
      <c r="AF133" s="723">
        <v>4.9000000000000004</v>
      </c>
      <c r="AG133" s="724"/>
      <c r="AH133" s="724"/>
      <c r="AI133" s="724"/>
      <c r="AJ133" s="725"/>
      <c r="AK133" s="723">
        <v>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JvBE86skDPbI1FhE6r74oTGQD5KtIjtZN9pVkpf91O4dWV5i5BmwrEh1WWEB8WaFJUlxwsw/VckuH7EG8QlAg==" saltValue="8nVs0r8ri+HS25IMfjZZ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sqref="A1:XFD1"/>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F3+sXDINzSDAqJKJl0imuk9Vb/qVaFxE9qdOttHmslKpvxgjmT2r1ZQ1kd1t1HNphfwm0ypilScvs5kd4AYjOQ==" saltValue="1TQGrzgBGwqiqi/qI499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cleqZlmj4k0y88BSU9a1uaV0cyi4bGWtRw1gsgutujNaZgsRkQt/em9SNGOiZadHF+g895pDHC0xOesmqm9pQ==" saltValue="3hu3IsO3BzAUHEinhIIT2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1123857</v>
      </c>
      <c r="AP9" s="281">
        <v>107918</v>
      </c>
      <c r="AQ9" s="282">
        <v>109056</v>
      </c>
      <c r="AR9" s="283">
        <v>-1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224263</v>
      </c>
      <c r="AP10" s="284">
        <v>21535</v>
      </c>
      <c r="AQ10" s="285">
        <v>18467</v>
      </c>
      <c r="AR10" s="286">
        <v>16.600000000000001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165</v>
      </c>
      <c r="AP11" s="284">
        <v>16</v>
      </c>
      <c r="AQ11" s="285">
        <v>875</v>
      </c>
      <c r="AR11" s="286">
        <v>-98.2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50822</v>
      </c>
      <c r="AP13" s="284">
        <v>4880</v>
      </c>
      <c r="AQ13" s="285">
        <v>4658</v>
      </c>
      <c r="AR13" s="286">
        <v>4.8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14917</v>
      </c>
      <c r="AP14" s="284">
        <v>1432</v>
      </c>
      <c r="AQ14" s="285">
        <v>1950</v>
      </c>
      <c r="AR14" s="286">
        <v>-26.6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-76898</v>
      </c>
      <c r="AP15" s="284">
        <v>-7384</v>
      </c>
      <c r="AQ15" s="285">
        <v>-7086</v>
      </c>
      <c r="AR15" s="286">
        <v>4.2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1337126</v>
      </c>
      <c r="AP16" s="284">
        <v>128397</v>
      </c>
      <c r="AQ16" s="285">
        <v>127919</v>
      </c>
      <c r="AR16" s="286">
        <v>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10.47</v>
      </c>
      <c r="AP21" s="298">
        <v>10.82</v>
      </c>
      <c r="AQ21" s="299">
        <v>-0.35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96</v>
      </c>
      <c r="AP22" s="303">
        <v>96.9</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713943</v>
      </c>
      <c r="AP32" s="312">
        <v>68556</v>
      </c>
      <c r="AQ32" s="313">
        <v>61308</v>
      </c>
      <c r="AR32" s="314">
        <v>11.8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48704</v>
      </c>
      <c r="AP35" s="312">
        <v>4677</v>
      </c>
      <c r="AQ35" s="313">
        <v>22520</v>
      </c>
      <c r="AR35" s="314">
        <v>-79.2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22732</v>
      </c>
      <c r="AP36" s="312">
        <v>2183</v>
      </c>
      <c r="AQ36" s="313">
        <v>5045</v>
      </c>
      <c r="AR36" s="314">
        <v>-56.7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488</v>
      </c>
      <c r="AP37" s="312" t="s">
        <v>488</v>
      </c>
      <c r="AQ37" s="313">
        <v>526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11</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t="s">
        <v>488</v>
      </c>
      <c r="AP39" s="312" t="s">
        <v>488</v>
      </c>
      <c r="AQ39" s="313">
        <v>-1559</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-567165</v>
      </c>
      <c r="AP40" s="312">
        <v>-54462</v>
      </c>
      <c r="AQ40" s="313">
        <v>-58872</v>
      </c>
      <c r="AR40" s="314">
        <v>-7.5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218214</v>
      </c>
      <c r="AP41" s="312">
        <v>20954</v>
      </c>
      <c r="AQ41" s="313">
        <v>28979</v>
      </c>
      <c r="AR41" s="314">
        <v>-27.7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308132</v>
      </c>
      <c r="AN51" s="334">
        <v>27837</v>
      </c>
      <c r="AO51" s="335">
        <v>-55.2</v>
      </c>
      <c r="AP51" s="336">
        <v>93492</v>
      </c>
      <c r="AQ51" s="337">
        <v>-13.6</v>
      </c>
      <c r="AR51" s="338">
        <v>-41.6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142225</v>
      </c>
      <c r="AN52" s="342">
        <v>12849</v>
      </c>
      <c r="AO52" s="343">
        <v>-60.9</v>
      </c>
      <c r="AP52" s="344">
        <v>53316</v>
      </c>
      <c r="AQ52" s="345">
        <v>6</v>
      </c>
      <c r="AR52" s="346">
        <v>-66.900000000000006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431508</v>
      </c>
      <c r="AN53" s="334">
        <v>39592</v>
      </c>
      <c r="AO53" s="335">
        <v>42.2</v>
      </c>
      <c r="AP53" s="336">
        <v>94796</v>
      </c>
      <c r="AQ53" s="337">
        <v>1.4</v>
      </c>
      <c r="AR53" s="338">
        <v>40.799999999999997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264001</v>
      </c>
      <c r="AN54" s="342">
        <v>24222</v>
      </c>
      <c r="AO54" s="343">
        <v>88.5</v>
      </c>
      <c r="AP54" s="344">
        <v>55781</v>
      </c>
      <c r="AQ54" s="345">
        <v>4.5999999999999996</v>
      </c>
      <c r="AR54" s="346">
        <v>83.9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415510</v>
      </c>
      <c r="AN55" s="334">
        <v>38620</v>
      </c>
      <c r="AO55" s="335">
        <v>-2.5</v>
      </c>
      <c r="AP55" s="336">
        <v>85942</v>
      </c>
      <c r="AQ55" s="337">
        <v>-9.3000000000000007</v>
      </c>
      <c r="AR55" s="338">
        <v>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254414</v>
      </c>
      <c r="AN56" s="342">
        <v>23647</v>
      </c>
      <c r="AO56" s="343">
        <v>-2.4</v>
      </c>
      <c r="AP56" s="344">
        <v>48630</v>
      </c>
      <c r="AQ56" s="345">
        <v>-12.8</v>
      </c>
      <c r="AR56" s="346">
        <v>10.4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222213</v>
      </c>
      <c r="AN57" s="334">
        <v>20985</v>
      </c>
      <c r="AO57" s="335">
        <v>-45.7</v>
      </c>
      <c r="AP57" s="336">
        <v>95007</v>
      </c>
      <c r="AQ57" s="337">
        <v>10.5</v>
      </c>
      <c r="AR57" s="338">
        <v>-56.2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144784</v>
      </c>
      <c r="AN58" s="342">
        <v>13673</v>
      </c>
      <c r="AO58" s="343">
        <v>-42.2</v>
      </c>
      <c r="AP58" s="344">
        <v>48509</v>
      </c>
      <c r="AQ58" s="345">
        <v>-0.2</v>
      </c>
      <c r="AR58" s="346">
        <v>-42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560282</v>
      </c>
      <c r="AN59" s="334">
        <v>53801</v>
      </c>
      <c r="AO59" s="335">
        <v>156.4</v>
      </c>
      <c r="AP59" s="336">
        <v>98176</v>
      </c>
      <c r="AQ59" s="337">
        <v>3.3</v>
      </c>
      <c r="AR59" s="338">
        <v>153.1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525974</v>
      </c>
      <c r="AN60" s="342">
        <v>50506</v>
      </c>
      <c r="AO60" s="343">
        <v>269.39999999999998</v>
      </c>
      <c r="AP60" s="344">
        <v>58489</v>
      </c>
      <c r="AQ60" s="345">
        <v>20.6</v>
      </c>
      <c r="AR60" s="346">
        <v>248.8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387529</v>
      </c>
      <c r="AN61" s="349">
        <v>36167</v>
      </c>
      <c r="AO61" s="350">
        <v>19</v>
      </c>
      <c r="AP61" s="351">
        <v>93483</v>
      </c>
      <c r="AQ61" s="352">
        <v>-1.5</v>
      </c>
      <c r="AR61" s="338">
        <v>20.5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266280</v>
      </c>
      <c r="AN62" s="342">
        <v>24979</v>
      </c>
      <c r="AO62" s="343">
        <v>50.5</v>
      </c>
      <c r="AP62" s="344">
        <v>52945</v>
      </c>
      <c r="AQ62" s="345">
        <v>3.6</v>
      </c>
      <c r="AR62" s="346">
        <v>46.9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MTSQ/T4ue1IfbQV/Zm/yqMwqz+vrKvssbJr+8HO8k1EjpwfLKpNnUDd5IErK6AUU8YEEmudjb1VKSA5uBVq8Q==" saltValue="pGIjOPtpT1MkYBpdPqM/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sqref="A1:XFD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198vh4W5hN1wXanlTsBYs7evkCbeBiYlhe9t/jkH9R3Br2DbiXRA+RT12XkomkL4iuhoUjA5QqepWy8plsCjOw==" saltValue="33vIpEHWlDXQt2S55US4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Normal="100" zoomScaleSheetLayoutView="55" workbookViewId="0">
      <selection activeCell="C1" sqref="A1:XFD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eT5cqMvbd8yQdHzZTe0ip0eQvebUwIeh7IC5DLop0RPs85zLMPvvWsRKbN0WnlzyNlXT6JqsuPfwpE1hauSklQ==" saltValue="/jdlymPsxogo176Biihd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4"/>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21.42</v>
      </c>
      <c r="G47" s="12">
        <v>22.59</v>
      </c>
      <c r="H47" s="12">
        <v>23.14</v>
      </c>
      <c r="I47" s="12">
        <v>24.07</v>
      </c>
      <c r="J47" s="13">
        <v>26.47</v>
      </c>
    </row>
    <row r="48" spans="2:10" ht="57.75" customHeight="1" x14ac:dyDescent="0.15">
      <c r="B48" s="14"/>
      <c r="C48" s="1141" t="s">
        <v>4</v>
      </c>
      <c r="D48" s="1141"/>
      <c r="E48" s="1142"/>
      <c r="F48" s="15">
        <v>4.21</v>
      </c>
      <c r="G48" s="16">
        <v>5.37</v>
      </c>
      <c r="H48" s="16">
        <v>7.96</v>
      </c>
      <c r="I48" s="16">
        <v>6.45</v>
      </c>
      <c r="J48" s="17">
        <v>8.08</v>
      </c>
    </row>
    <row r="49" spans="2:10" ht="57.75" customHeight="1" thickBot="1" x14ac:dyDescent="0.2">
      <c r="B49" s="18"/>
      <c r="C49" s="1143" t="s">
        <v>5</v>
      </c>
      <c r="D49" s="1143"/>
      <c r="E49" s="1144"/>
      <c r="F49" s="19">
        <v>3.26</v>
      </c>
      <c r="G49" s="20">
        <v>3.38</v>
      </c>
      <c r="H49" s="20">
        <v>4.72</v>
      </c>
      <c r="I49" s="20" t="s">
        <v>531</v>
      </c>
      <c r="J49" s="21">
        <v>4.12</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sheetData>
  <sheetProtection algorithmName="SHA-512" hashValue="xB0eDM5wUQypOLyrrtYpTpRnmF9hBY9l3yp0hXQ1+0AA198T2YGbC4DjUZR9KMRFkIcnXqhTg7PhV8yunfx1wA==" saltValue="+TI5mbOmoGtqBYrnqSRa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2025-08-28T06:35:39Z</cp:lastPrinted>
  <dcterms:created xsi:type="dcterms:W3CDTF">2025-02-19T01:33:35Z</dcterms:created>
  <dcterms:modified xsi:type="dcterms:W3CDTF">2025-08-28T06:35:44Z</dcterms:modified>
  <cp:category/>
</cp:coreProperties>
</file>