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mc:AlternateContent xmlns:mc="http://schemas.openxmlformats.org/markup-compatibility/2006">
    <mc:Choice Requires="x15">
      <x15ac:absPath xmlns:x15ac="http://schemas.microsoft.com/office/spreadsheetml/2010/11/ac" url="\\192.168.0.12\ファイルサーバー\02_課専用\0120_政策財政課_専用\20決算\Guide_07決算関連調査\12財政状況資料集\R07\02_回答\"/>
    </mc:Choice>
  </mc:AlternateContent>
  <xr:revisionPtr revIDLastSave="0" documentId="13_ncr:1_{F2B34904-D8B7-4E7A-830A-1C61E7D2DD3B}" xr6:coauthVersionLast="45" xr6:coauthVersionMax="45"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88" i="12" l="1"/>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<sst xmlns="http://schemas.openxmlformats.org/spreadsheetml/2006/main" count="1147" uniqueCount="570">
  <si>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</si>
  <si>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</si>
  <si>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</si>
  <si>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</si>
  <si>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</si>
  <si>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</si>
  <si>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</si>
  <si>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</si>
  <si>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</si>
  <si>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</si>
  <si>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</si>
  <si>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</si>
  <si>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</si>
  <si>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</si>
  <si>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</si>
  <si>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</si>
  <si>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</si>
  <si>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</si>
  <si>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</si>
  <si>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</si>
  <si>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</si>
  <si>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</si>
  <si>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</si>
  <si>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</si>
  <si>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</si>
  <si>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</si>
  <si>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</si>
  <si>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</si>
  <si>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</si>
  <si>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</si>
  <si>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</si>
  <si>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</si>
  <si>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</si>
  <si>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</si>
  <si>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</si>
  <si>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</si>
  <si>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</si>
  <si>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</si>
  <si>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</si>
  <si>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</si>
  <si>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</si>
  <si>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</si>
  <si>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</si>
  <si>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</si>
  <si>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</si>
  <si>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</si>
  <si>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</si>
  <si>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</si>
  <si>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</si>
  <si>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</si>
  <si>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</si>
  <si>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</si>
  <si>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</si>
  <si>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</si>
  <si>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</si>
  <si>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</si>
  <si>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</si>
  <si>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</si>
  <si>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</si>
  <si>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</si>
  <si>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</si>
  <si>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</si>
  <si>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</si>
  <si>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</si>
  <si>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</si>
  <si>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</si>
  <si>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</si>
  <si>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</si>
  <si>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</si>
  <si>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</si>
  <si>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</si>
  <si>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</si>
  <si>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</si>
  <si>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</si>
  <si>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</si>
  <si>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</si>
  <si>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</si>
  <si>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</si>
  <si>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</si>
  <si>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</si>
  <si>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</si>
  <si>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</si>
  <si>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</si>
  <si>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</si>
  <si>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</si>
  <si>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</si>
  <si>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</si>
  <si>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</si>
  <si>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</si>
  <si>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</si>
  <si>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</si>
  <si>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</si>
  <si>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</si>
  <si>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</si>
  <si>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鳩山町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</si>
  <si>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</si>
  <si>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</si>
  <si>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</si>
  <si>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</si>
  <si>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</si>
  <si>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</si>
  <si>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</si>
  <si>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</si>
  <si>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</si>
  <si>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</si>
  <si>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</si>
  <si>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</si>
  <si>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</si>
  <si>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</si>
  <si>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</si>
  <si>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</si>
  <si>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</si>
  <si>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</si>
  <si>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</si>
  <si>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</si>
  <si>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</si>
  <si>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</si>
  <si>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</si>
  <si>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</si>
  <si>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</si>
  <si>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</si>
  <si>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</si>
  <si>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</si>
  <si>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</si>
  <si>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</si>
  <si>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</si>
  <si>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</si>
  <si>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</si>
  <si>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</si>
  <si>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</si>
  <si>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</si>
  <si>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</si>
  <si>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</si>
  <si>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</si>
  <si>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</si>
  <si>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</si>
  <si>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</si>
  <si>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</si>
  <si>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</si>
  <si>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</si>
  <si>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</si>
  <si>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</si>
  <si>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</si>
  <si>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</si>
  <si>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</si>
  <si>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</si>
  <si>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</si>
  <si>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</si>
  <si>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</si>
  <si>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</si>
  <si>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</si>
  <si>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</si>
  <si>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</si>
  <si>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</si>
  <si>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</si>
  <si>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</si>
  <si>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</si>
  <si>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</si>
  <si>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</si>
  <si>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</si>
  <si>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</si>
  <si>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</si>
  <si>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</si>
  <si>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</si>
  <si>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</si>
  <si>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</si>
  <si>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</si>
  <si>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</si>
  <si>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</si>
  <si>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</si>
  <si>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</si>
  <si>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</si>
  <si>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</si>
  <si>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</si>
  <si>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</si>
  <si>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</si>
  <si>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</si>
  <si>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</si>
  <si>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</si>
  <si>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</si>
  <si>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</si>
  <si>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</si>
  <si>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</si>
  <si>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</si>
  <si>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</si>
  <si>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</si>
  <si>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</si>
  <si>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</si>
  <si>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</si>
  <si>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</si>
  <si>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</si>
  <si>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</si>
  <si>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</si>
  <si>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</si>
  <si>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</si>
  <si>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</si>
  <si>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</si>
  <si>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</si>
  <si>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</si>
  <si>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</si>
  <si>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</si>
  <si>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</si>
  <si>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</si>
  <si>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埼玉県鳩山町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</si>
  <si>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</si>
  <si>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</si>
  <si>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</si>
  <si>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</si>
  <si>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</si>
  <si>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</si>
  <si>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</si>
  <si>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</si>
  <si>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</si>
  <si>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</si>
  <si>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</si>
  <si>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</si>
  <si>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</si>
  <si>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</si>
  <si>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</si>
  <si>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</si>
  <si>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</si>
  <si>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</si>
  <si>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</si>
  <si>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</si>
  <si>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</si>
  <si>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</si>
  <si>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</si>
  <si>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</si>
  <si>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</si>
  <si>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</si>
  <si>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</si>
  <si>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</si>
  <si>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</si>
  <si>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</si>
  <si>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</si>
  <si>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</si>
  <si>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</si>
  <si>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</si>
  <si>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</si>
  <si>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</si>
  <si>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</si>
  <si>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</si>
  <si>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</si>
  <si>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</si>
  <si>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</si>
  <si>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</si>
  <si>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</si>
  <si>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</si>
  <si>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</si>
  <si>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</si>
  <si>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</si>
  <si>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</si>
  <si>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</si>
  <si>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</si>
  <si>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</si>
  <si>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</si>
  <si>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</si>
  <si>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</si>
  <si>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</si>
  <si>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</si>
  <si>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</si>
  <si>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</si>
  <si>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</si>
  <si>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</si>
  <si>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</si>
  <si>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</si>
  <si>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</si>
  <si>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</si>
  <si>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</si>
  <si>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</si>
  <si>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</si>
  <si>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</si>
  <si>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</si>
  <si>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</si>
  <si>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</si>
  <si>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</si>
  <si>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</si>
  <si>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</si>
  <si>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</si>
  <si>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</si>
  <si>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</si>
  <si>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</si>
  <si>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</si>
  <si>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</si>
  <si>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</si>
  <si>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</si>
  <si>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</si>
  <si>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</si>
  <si>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</si>
  <si>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</si>
  <si>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</si>
  <si>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</si>
  <si>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</si>
  <si>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</si>
  <si>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</si>
  <si>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</si>
  <si>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</si>
  <si>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</si>
  <si>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</si>
  <si>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</si>
  <si>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</si>
  <si>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</si>
  <si>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</si>
  <si>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</si>
  <si>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</si>
  <si>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</si>
  <si>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</si>
  <si>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</si>
  <si>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</si>
  <si>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</si>
  <si>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</si>
  <si>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</si>
  <si>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</si>
  <si>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</si>
  <si>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</si>
  <si>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</si>
  <si>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</si>
  <si>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</si>
  <si>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</si>
  <si>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</si>
  <si>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</si>
  <si>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</si>
  <si>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</si>
  <si>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</si>
  <si>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</si>
  <si>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</si>
  <si>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</si>
  <si>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</si>
  <si>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</si>
  <si>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</si>
  <si>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</si>
  <si>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</si>
  <si>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</si>
  <si>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</si>
  <si>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</si>
  <si>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</si>
  <si>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</si>
  <si>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</si>
  <si>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</si>
  <si>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</si>
  <si>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</si>
  <si>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</si>
  <si>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</si>
  <si>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</si>
  <si>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</si>
  <si>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</si>
  <si>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</si>
  <si>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</si>
  <si>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</si>
  <si>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</si>
  <si>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</si>
  <si>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</si>
  <si>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</si>
  <si>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</si>
  <si>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埼玉県鳩山町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</si>
  <si>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</si>
  <si>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</si>
  <si>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</si>
  <si>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</si>
  <si>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</si>
  <si>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</si>
  <si>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</si>
  <si>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</si>
  <si>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</si>
  <si>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</si>
  <si>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</si>
  <si>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</si>
  <si>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</si>
  <si>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</si>
  <si>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</si>
  <si>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</si>
  <si>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</si>
  <si>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</si>
  <si>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</si>
  <si>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</si>
  <si>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</si>
  <si>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</si>
  <si>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</si>
  <si>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</si>
  <si>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</si>
  <si>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</si>
  <si>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</si>
  <si>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</si>
  <si>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</si>
  <si>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</si>
  <si>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</si>
  <si>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</si>
  <si>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</si>
  <si>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</si>
  <si>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</si>
  <si>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</si>
  <si>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</si>
  <si>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</si>
  <si>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</si>
  <si>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</si>
  <si>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</si>
  <si>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</si>
  <si>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</si>
  <si>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</si>
  <si>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</si>
  <si>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</si>
  <si>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</si>
  <si>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</si>
  <si>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</si>
  <si>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</si>
  <si>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</si>
  <si>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</si>
  <si>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</si>
  <si>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</si>
  <si>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</si>
  <si>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</si>
  <si>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</si>
  <si>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</si>
  <si>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</si>
  <si>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</si>
  <si>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</si>
  <si>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</si>
  <si>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</si>
  <si>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</si>
  <si>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</si>
  <si>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</si>
  <si>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</si>
  <si>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</si>
  <si>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</si>
  <si>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</si>
  <si>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</si>
  <si>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</si>
  <si>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</si>
  <si>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</si>
  <si>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</si>
  <si>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</si>
  <si>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</si>
  <si>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</si>
  <si>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</si>
  <si>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</si>
  <si>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</si>
  <si>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</si>
  <si>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</si>
  <si>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</si>
  <si>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</si>
  <si>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</si>
  <si>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</si>
  <si>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</si>
  <si>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</si>
  <si>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</si>
  <si>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</si>
  <si>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</si>
  <si>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</si>
  <si>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</si>
  <si>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</si>
  <si>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</si>
  <si>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</si>
  <si>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</si>
  <si>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</si>
  <si>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</si>
  <si>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</si>
  <si>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</si>
  <si>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</si>
  <si>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</si>
  <si>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</si>
  <si>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</si>
  <si>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</si>
  <si>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</si>
  <si>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</si>
  <si>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</si>
  <si>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</si>
  <si>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</si>
  <si>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</si>
  <si>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</si>
  <si>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</si>
  <si>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</si>
  <si>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</si>
  <si>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</si>
  <si>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</si>
  <si>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</si>
  <si>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</si>
  <si>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</si>
  <si>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</si>
  <si>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</si>
  <si>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</si>
  <si>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</si>
  <si>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</si>
  <si>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</si>
  <si>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</si>
  <si>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</si>
  <si>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</si>
  <si>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</si>
  <si>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</si>
  <si>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</si>
  <si>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</si>
  <si>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</si>
  <si>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</si>
  <si>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</si>
  <si>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</si>
  <si>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</si>
  <si>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</si>
  <si>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</si>
  <si>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</si>
  <si>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</si>
  <si>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</si>
  <si>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</si>
  <si>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</si>
  <si>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</si>
  <si>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</si>
  <si>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</si>
  <si>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</si>
  <si>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</si>
  <si>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</si>
  <si>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</si>
  <si>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</si>
  <si>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</si>
  <si>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</si>
  <si>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</si>
  <si>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</si>
  <si>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</si>
  <si>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</si>
  <si>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</si>
  <si>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</si>
  <si>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</si>
  <si>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</si>
  <si>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</si>
  <si>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</si>
  <si>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</si>
  <si>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</si>
  <si>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</si>
  <si>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</si>
  <si>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</si>
  <si>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</si>
  <si>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</si>
  <si>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</si>
  <si>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</si>
  <si>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介護保険特別会計</t>
  </si>
  <si>
    <t>国民健康保険特別会計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</si>
  <si>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</si>
  <si>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</si>
  <si>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</si>
  <si>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</si>
  <si>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</si>
  <si>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</si>
  <si>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</si>
  <si>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</si>
  <si>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</si>
  <si>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ふるさとづくり基金</t>
    <rPh sb="7" eb="9">
      <t>キキン</t>
    </rPh>
    <phoneticPr fontId="5"/>
  </si>
  <si>
    <t>庁舎等改修基金</t>
    <rPh sb="0" eb="2">
      <t>チョウシャ</t>
    </rPh>
    <rPh sb="2" eb="3">
      <t>トウ</t>
    </rPh>
    <rPh sb="3" eb="7">
      <t>カイシュウキキン</t>
    </rPh>
    <phoneticPr fontId="2"/>
  </si>
  <si>
    <t>まちづくり応援基金</t>
    <rPh sb="5" eb="9">
      <t>オウエンキキン</t>
    </rPh>
    <phoneticPr fontId="2"/>
  </si>
  <si>
    <t>北部地域活性化基金</t>
    <rPh sb="0" eb="2">
      <t>ホクブ</t>
    </rPh>
    <rPh sb="2" eb="4">
      <t>チイキ</t>
    </rPh>
    <rPh sb="4" eb="6">
      <t>カッセイ</t>
    </rPh>
    <rPh sb="6" eb="7">
      <t>カ</t>
    </rPh>
    <rPh sb="7" eb="9">
      <t>キキン</t>
    </rPh>
    <phoneticPr fontId="2"/>
  </si>
  <si>
    <t>地域福祉基金</t>
    <rPh sb="0" eb="2">
      <t>チイキ</t>
    </rPh>
    <rPh sb="2" eb="4">
      <t>フクシ</t>
    </rPh>
    <rPh sb="4" eb="6">
      <t>キキン</t>
    </rPh>
    <phoneticPr fontId="2"/>
  </si>
  <si>
    <t>-</t>
    <phoneticPr fontId="2"/>
  </si>
  <si>
    <t>毛呂山・越生・鳩山公共下水道組合</t>
    <rPh sb="0" eb="3">
      <t>モロヤマ</t>
    </rPh>
    <rPh sb="4" eb="6">
      <t>オゴセ</t>
    </rPh>
    <rPh sb="7" eb="9">
      <t>ハトヤマ</t>
    </rPh>
    <rPh sb="9" eb="14">
      <t>コウキョウゲスイドウ</t>
    </rPh>
    <rPh sb="14" eb="16">
      <t>クミアイ</t>
    </rPh>
    <phoneticPr fontId="2"/>
  </si>
  <si>
    <t>西入間広域消防組合</t>
    <rPh sb="0" eb="3">
      <t>ニシイルマ</t>
    </rPh>
    <rPh sb="3" eb="5">
      <t>コウイキ</t>
    </rPh>
    <rPh sb="5" eb="9">
      <t>ショウボウクミアイ</t>
    </rPh>
    <phoneticPr fontId="2"/>
  </si>
  <si>
    <t>埼玉西部環境保全組合</t>
    <rPh sb="0" eb="2">
      <t>サイタマ</t>
    </rPh>
    <rPh sb="2" eb="4">
      <t>セイブ</t>
    </rPh>
    <rPh sb="4" eb="6">
      <t>カンキョウ</t>
    </rPh>
    <rPh sb="6" eb="8">
      <t>ホゼン</t>
    </rPh>
    <rPh sb="8" eb="10">
      <t>クミアイ</t>
    </rPh>
    <phoneticPr fontId="2"/>
  </si>
  <si>
    <t>坂戸地区衛生組合</t>
    <rPh sb="0" eb="4">
      <t>サカドチク</t>
    </rPh>
    <rPh sb="4" eb="8">
      <t>エイセイクミアイ</t>
    </rPh>
    <phoneticPr fontId="2"/>
  </si>
  <si>
    <t>広域静苑組合</t>
    <rPh sb="0" eb="2">
      <t>コウイキ</t>
    </rPh>
    <rPh sb="2" eb="4">
      <t>セイエン</t>
    </rPh>
    <rPh sb="4" eb="6">
      <t>クミアイ</t>
    </rPh>
    <phoneticPr fontId="2"/>
  </si>
  <si>
    <t>埼玉県後期高齢者医療広域組合</t>
    <rPh sb="0" eb="3">
      <t>サイタマケン</t>
    </rPh>
    <rPh sb="3" eb="5">
      <t>コウキ</t>
    </rPh>
    <rPh sb="5" eb="8">
      <t>コウレイシャ</t>
    </rPh>
    <rPh sb="8" eb="12">
      <t>イリョウコウイキ</t>
    </rPh>
    <rPh sb="12" eb="14">
      <t>クミアイ</t>
    </rPh>
    <phoneticPr fontId="2"/>
  </si>
  <si>
    <t>埼玉県市町村総合事務組合</t>
    <rPh sb="0" eb="3">
      <t>サイタマケン</t>
    </rPh>
    <rPh sb="3" eb="6">
      <t>シチョウソン</t>
    </rPh>
    <rPh sb="6" eb="8">
      <t>ソウゴウ</t>
    </rPh>
    <rPh sb="8" eb="12">
      <t>ジムクミアイ</t>
    </rPh>
    <phoneticPr fontId="2"/>
  </si>
  <si>
    <t>彩の国さいたま人づくり広域連合</t>
    <rPh sb="0" eb="1">
      <t>サイ</t>
    </rPh>
    <rPh sb="2" eb="3">
      <t>クニ</t>
    </rPh>
    <rPh sb="7" eb="8">
      <t>ヒト</t>
    </rPh>
    <rPh sb="11" eb="15">
      <t>コウイキレンゴウ</t>
    </rPh>
    <phoneticPr fontId="2"/>
  </si>
  <si>
    <t>一般会計</t>
    <rPh sb="0" eb="4">
      <t>イッパンカイケイ</t>
    </rPh>
    <phoneticPr fontId="2"/>
  </si>
  <si>
    <t>特別会計</t>
    <rPh sb="0" eb="4">
      <t>トクベツカイケイ</t>
    </rPh>
    <phoneticPr fontId="2"/>
  </si>
  <si>
    <t>交通災害特別会計</t>
    <rPh sb="0" eb="2">
      <t>コウツウ</t>
    </rPh>
    <rPh sb="2" eb="4">
      <t>サイガイ</t>
    </rPh>
    <rPh sb="4" eb="6">
      <t>トクベツ</t>
    </rPh>
    <rPh sb="6" eb="8">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</si>
  <si>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</si>
  <si>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</si>
  <si>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</si>
  <si>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</si>
  <si>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</si>
  <si>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率は、類似団体と比べて高くなっており、上昇傾向である。主な要因としては、近年借り入れを行った起債の償還が始まったことにより、分子である元利償還金が増加したことによるものである。今後も、元利償還金額はしばらく高止まりが続くと見込まれるため、これまで以上に公債費の適正化に取り組んでいく必要がある。</t>
    <rPh sb="0" eb="6">
      <t>ジッシツコウサイヒリツ</t>
    </rPh>
    <rPh sb="8" eb="12">
      <t>ルイジダンタイ</t>
    </rPh>
    <rPh sb="13" eb="14">
      <t>クラ</t>
    </rPh>
    <rPh sb="16" eb="17">
      <t>タカ</t>
    </rPh>
    <rPh sb="24" eb="28">
      <t>ジョウショウケイコウ</t>
    </rPh>
    <rPh sb="32" eb="33">
      <t>オモ</t>
    </rPh>
    <rPh sb="34" eb="36">
      <t>ヨウイン</t>
    </rPh>
    <rPh sb="41" eb="44">
      <t>キンネンカ</t>
    </rPh>
    <rPh sb="45" eb="46">
      <t>イ</t>
    </rPh>
    <rPh sb="48" eb="49">
      <t>オコナ</t>
    </rPh>
    <rPh sb="51" eb="53">
      <t>キサイ</t>
    </rPh>
    <rPh sb="54" eb="56">
      <t>ショウカン</t>
    </rPh>
    <rPh sb="57" eb="58">
      <t>ハジ</t>
    </rPh>
    <rPh sb="67" eb="69">
      <t>ブンシ</t>
    </rPh>
    <rPh sb="72" eb="77">
      <t>ガンリショウカンキン</t>
    </rPh>
    <rPh sb="78" eb="80">
      <t>ゾウカ</t>
    </rPh>
    <rPh sb="93" eb="95">
      <t>コンゴ</t>
    </rPh>
    <rPh sb="97" eb="103">
      <t>ガンリショウカンキンガク</t>
    </rPh>
    <rPh sb="128" eb="130">
      <t>イジョウ</t>
    </rPh>
    <rPh sb="131" eb="134">
      <t>コウサイヒ</t>
    </rPh>
    <rPh sb="135" eb="138">
      <t>テキセイカ</t>
    </rPh>
    <rPh sb="139" eb="140">
      <t>ト</t>
    </rPh>
    <rPh sb="141" eb="142">
      <t>ク</t>
    </rPh>
    <rPh sb="146" eb="148">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</si>
  <si>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</si>
  <si>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</si>
  <si>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</si>
  <si>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令和4年度に比べて減少したが、類似団体と比べて極めて高い水準で推移している。有形固定資産原価償却率は、類似団体と比べて高い水準であり、増加傾向にある。近年は充当財源として地方債を多く活用しており、地方債の残高が増加しているが、令和2年度に策定した町債残高削減計画に基づき、令和3年度から町債発行の抑制に取り組んでいることで、将来負担比率は減少した。今後も、町債残高削減計画に基づく町債発行の抑制を継続して取り組むとともに、財政調整基金等の各種基金の残高を確保することで、本比率の改善を図りたい。</t>
    <rPh sb="0" eb="6">
      <t>ショウライフタンヒリツ</t>
    </rPh>
    <rPh sb="8" eb="10">
      <t>レイワ</t>
    </rPh>
    <rPh sb="11" eb="13">
      <t>ネンド</t>
    </rPh>
    <rPh sb="14" eb="15">
      <t>クラ</t>
    </rPh>
    <rPh sb="17" eb="19">
      <t>ゲンショウ</t>
    </rPh>
    <rPh sb="23" eb="25">
      <t>ルイジ</t>
    </rPh>
    <rPh sb="25" eb="27">
      <t>ダンタイ</t>
    </rPh>
    <rPh sb="28" eb="29">
      <t>クラ</t>
    </rPh>
    <rPh sb="31" eb="32">
      <t>キワ</t>
    </rPh>
    <rPh sb="39" eb="41">
      <t>スイイ</t>
    </rPh>
    <rPh sb="46" eb="50">
      <t>ユウケイコテイ</t>
    </rPh>
    <rPh sb="50" eb="54">
      <t>シサンゲンカ</t>
    </rPh>
    <rPh sb="54" eb="57">
      <t>ショウキャクリツ</t>
    </rPh>
    <rPh sb="59" eb="63">
      <t>ルイジダンタイ</t>
    </rPh>
    <rPh sb="64" eb="65">
      <t>クラ</t>
    </rPh>
    <rPh sb="67" eb="68">
      <t>タカ</t>
    </rPh>
    <rPh sb="69" eb="71">
      <t>スイジュン</t>
    </rPh>
    <rPh sb="75" eb="79">
      <t>ゾウカケイコウ</t>
    </rPh>
    <rPh sb="83" eb="85">
      <t>キンネン</t>
    </rPh>
    <rPh sb="86" eb="90">
      <t>ジュウトウザイゲン</t>
    </rPh>
    <rPh sb="93" eb="96">
      <t>チホウサイ</t>
    </rPh>
    <rPh sb="97" eb="98">
      <t>オオ</t>
    </rPh>
    <rPh sb="99" eb="101">
      <t>カツヨウ</t>
    </rPh>
    <rPh sb="106" eb="109">
      <t>チホウサイ</t>
    </rPh>
    <rPh sb="110" eb="112">
      <t>ザンダカ</t>
    </rPh>
    <rPh sb="113" eb="115">
      <t>ゾウカ</t>
    </rPh>
    <rPh sb="121" eb="123">
      <t>レイワ</t>
    </rPh>
    <rPh sb="170" eb="176">
      <t>ショウライフタンヒリツ</t>
    </rPh>
    <rPh sb="177" eb="179">
      <t>ゲンショウ</t>
    </rPh>
    <rPh sb="182" eb="184">
      <t>コンゴチョウサイザンダカサクゲンケイカクモト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</si>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</sst>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DFA0EF5-3566-4CEA-8438-10C9591047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66B5-4511-A322-95319D2F35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49296</c:v>
                </c:pt>
                <c:pt idx="1">
                  <c:v>101722</c:v>
                </c:pt>
                <c:pt idx="2">
                  <c:v>23714</c:v>
                </c:pt>
                <c:pt idx="3">
                  <c:v>22773</c:v>
                </c:pt>
                <c:pt idx="4">
                  <c:v>24589</c:v>
                </c:pt>
              </c:numCache>
            </c:numRef>
          </c:val>
          <c:smooth val="0"/>
          <c:extLst>
            <c:ext xmlns:c16="http://schemas.microsoft.com/office/drawing/2014/chart" uri="{C3380CC4-5D6E-409C-BE32-E72D297353CC}">
              <c16:uniqueId val="{00000001-66B5-4511-A322-95319D2F35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3.03</c:v>
                </c:pt>
                <c:pt idx="1">
                  <c:v>4.67</c:v>
                </c:pt>
                <c:pt idx="2">
                  <c:v>5.64</c:v>
                </c:pt>
                <c:pt idx="3">
                  <c:v>6.82</c:v>
                </c:pt>
                <c:pt idx="4">
                  <c:v>5.41</c:v>
                </c:pt>
              </c:numCache>
            </c:numRef>
          </c:val>
          <c:extLst>
            <c:ext xmlns:c16="http://schemas.microsoft.com/office/drawing/2014/chart" uri="{C3380CC4-5D6E-409C-BE32-E72D297353CC}">
              <c16:uniqueId val="{00000000-5C26-4222-93E8-1006ADE85D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6.23</c:v>
                </c:pt>
                <c:pt idx="1">
                  <c:v>8.68</c:v>
                </c:pt>
                <c:pt idx="2">
                  <c:v>15.71</c:v>
                </c:pt>
                <c:pt idx="3">
                  <c:v>17.23</c:v>
                </c:pt>
                <c:pt idx="4">
                  <c:v>21.2</c:v>
                </c:pt>
              </c:numCache>
            </c:numRef>
          </c:val>
          <c:extLst>
            <c:ext xmlns:c16="http://schemas.microsoft.com/office/drawing/2014/chart" uri="{C3380CC4-5D6E-409C-BE32-E72D297353CC}">
              <c16:uniqueId val="{00000001-5C26-4222-93E8-1006ADE85D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4.5199999999999996</c:v>
                </c:pt>
                <c:pt idx="2">
                  <c:v>8.9499999999999993</c:v>
                </c:pt>
                <c:pt idx="3">
                  <c:v>2.15</c:v>
                </c:pt>
                <c:pt idx="4">
                  <c:v>2.7</c:v>
                </c:pt>
              </c:numCache>
            </c:numRef>
          </c:val>
          <c:smooth val="0"/>
          <c:extLst>
            <c:ext xmlns:c16="http://schemas.microsoft.com/office/drawing/2014/chart" uri="{C3380CC4-5D6E-409C-BE32-E72D297353CC}">
              <c16:uniqueId val="{00000002-5C26-4222-93E8-1006ADE85D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0.03</c:v>
                </c:pt>
                <c:pt idx="6">
                  <c:v>#N/A</c:v>
                </c:pt>
                <c:pt idx="7">
                  <c:v>0.04</c:v>
                </c:pt>
                <c:pt idx="8">
                  <c:v>0</c:v>
                </c:pt>
                <c:pt idx="9">
                  <c:v>0</c:v>
                </c:pt>
              </c:numCache>
            </c:numRef>
          </c:val>
          <c:extLst>
            <c:ext xmlns:c16="http://schemas.microsoft.com/office/drawing/2014/chart" uri="{C3380CC4-5D6E-409C-BE32-E72D297353CC}">
              <c16:uniqueId val="{00000000-2267-49FB-806E-68E42160D3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67-49FB-806E-68E42160D3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67-49FB-806E-68E42160D36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67-49FB-806E-68E42160D36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2267-49FB-806E-68E42160D36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0.74</c:v>
                </c:pt>
              </c:numCache>
            </c:numRef>
          </c:val>
          <c:extLst>
            <c:ext xmlns:c16="http://schemas.microsoft.com/office/drawing/2014/chart" uri="{C3380CC4-5D6E-409C-BE32-E72D297353CC}">
              <c16:uniqueId val="{00000005-2267-49FB-806E-68E42160D36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2.88</c:v>
                </c:pt>
                <c:pt idx="2">
                  <c:v>#N/A</c:v>
                </c:pt>
                <c:pt idx="3">
                  <c:v>3.16</c:v>
                </c:pt>
                <c:pt idx="4">
                  <c:v>#N/A</c:v>
                </c:pt>
                <c:pt idx="5">
                  <c:v>1.66</c:v>
                </c:pt>
                <c:pt idx="6">
                  <c:v>#N/A</c:v>
                </c:pt>
                <c:pt idx="7">
                  <c:v>1.0900000000000001</c:v>
                </c:pt>
                <c:pt idx="8">
                  <c:v>#N/A</c:v>
                </c:pt>
                <c:pt idx="9">
                  <c:v>1.34</c:v>
                </c:pt>
              </c:numCache>
            </c:numRef>
          </c:val>
          <c:extLst>
            <c:ext xmlns:c16="http://schemas.microsoft.com/office/drawing/2014/chart" uri="{C3380CC4-5D6E-409C-BE32-E72D297353CC}">
              <c16:uniqueId val="{00000006-2267-49FB-806E-68E42160D36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1.72</c:v>
                </c:pt>
                <c:pt idx="2">
                  <c:v>#N/A</c:v>
                </c:pt>
                <c:pt idx="3">
                  <c:v>1.72</c:v>
                </c:pt>
                <c:pt idx="4">
                  <c:v>#N/A</c:v>
                </c:pt>
                <c:pt idx="5">
                  <c:v>1.74</c:v>
                </c:pt>
                <c:pt idx="6">
                  <c:v>#N/A</c:v>
                </c:pt>
                <c:pt idx="7">
                  <c:v>2.6</c:v>
                </c:pt>
                <c:pt idx="8">
                  <c:v>#N/A</c:v>
                </c:pt>
                <c:pt idx="9">
                  <c:v>2.13</c:v>
                </c:pt>
              </c:numCache>
            </c:numRef>
          </c:val>
          <c:extLst>
            <c:ext xmlns:c16="http://schemas.microsoft.com/office/drawing/2014/chart" uri="{C3380CC4-5D6E-409C-BE32-E72D297353CC}">
              <c16:uniqueId val="{00000007-2267-49FB-806E-68E42160D3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3.01</c:v>
                </c:pt>
                <c:pt idx="2">
                  <c:v>#N/A</c:v>
                </c:pt>
                <c:pt idx="3">
                  <c:v>4.67</c:v>
                </c:pt>
                <c:pt idx="4">
                  <c:v>#N/A</c:v>
                </c:pt>
                <c:pt idx="5">
                  <c:v>5.64</c:v>
                </c:pt>
                <c:pt idx="6">
                  <c:v>#N/A</c:v>
                </c:pt>
                <c:pt idx="7">
                  <c:v>6.81</c:v>
                </c:pt>
                <c:pt idx="8">
                  <c:v>#N/A</c:v>
                </c:pt>
                <c:pt idx="9">
                  <c:v>5.4</c:v>
                </c:pt>
              </c:numCache>
            </c:numRef>
          </c:val>
          <c:extLst>
            <c:ext xmlns:c16="http://schemas.microsoft.com/office/drawing/2014/chart" uri="{C3380CC4-5D6E-409C-BE32-E72D297353CC}">
              <c16:uniqueId val="{00000008-2267-49FB-806E-68E42160D3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18.350000000000001</c:v>
                </c:pt>
                <c:pt idx="2">
                  <c:v>#N/A</c:v>
                </c:pt>
                <c:pt idx="3">
                  <c:v>17.84</c:v>
                </c:pt>
                <c:pt idx="4">
                  <c:v>#N/A</c:v>
                </c:pt>
                <c:pt idx="5">
                  <c:v>16.75</c:v>
                </c:pt>
                <c:pt idx="6">
                  <c:v>#N/A</c:v>
                </c:pt>
                <c:pt idx="7">
                  <c:v>16.53</c:v>
                </c:pt>
                <c:pt idx="8">
                  <c:v>#N/A</c:v>
                </c:pt>
                <c:pt idx="9">
                  <c:v>15.91</c:v>
                </c:pt>
              </c:numCache>
            </c:numRef>
          </c:val>
          <c:extLst>
            <c:ext xmlns:c16="http://schemas.microsoft.com/office/drawing/2014/chart" uri="{C3380CC4-5D6E-409C-BE32-E72D297353CC}">
              <c16:uniqueId val="{00000009-2267-49FB-806E-68E42160D3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429</c:v>
                </c:pt>
                <c:pt idx="5">
                  <c:v>442</c:v>
                </c:pt>
                <c:pt idx="8">
                  <c:v>445</c:v>
                </c:pt>
                <c:pt idx="11">
                  <c:v>452</c:v>
                </c:pt>
                <c:pt idx="14">
                  <c:v>410</c:v>
                </c:pt>
              </c:numCache>
            </c:numRef>
          </c:val>
          <c:extLst>
            <c:ext xmlns:c16="http://schemas.microsoft.com/office/drawing/2014/chart" uri="{C3380CC4-5D6E-409C-BE32-E72D297353CC}">
              <c16:uniqueId val="{00000000-F88D-4B94-8239-6D8EA7FDBF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8D-4B94-8239-6D8EA7FDBF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8D-4B94-8239-6D8EA7FDBF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155</c:v>
                </c:pt>
                <c:pt idx="3">
                  <c:v>152</c:v>
                </c:pt>
                <c:pt idx="6">
                  <c:v>156</c:v>
                </c:pt>
                <c:pt idx="9">
                  <c:v>152</c:v>
                </c:pt>
                <c:pt idx="12">
                  <c:v>151</c:v>
                </c:pt>
              </c:numCache>
            </c:numRef>
          </c:val>
          <c:extLst>
            <c:ext xmlns:c16="http://schemas.microsoft.com/office/drawing/2014/chart" uri="{C3380CC4-5D6E-409C-BE32-E72D297353CC}">
              <c16:uniqueId val="{00000003-F88D-4B94-8239-6D8EA7FDBF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c:v>
                </c:pt>
                <c:pt idx="3">
                  <c:v>26</c:v>
                </c:pt>
                <c:pt idx="6">
                  <c:v>28</c:v>
                </c:pt>
                <c:pt idx="9">
                  <c:v>30</c:v>
                </c:pt>
                <c:pt idx="12">
                  <c:v>31</c:v>
                </c:pt>
              </c:numCache>
            </c:numRef>
          </c:val>
          <c:extLst>
            <c:ext xmlns:c16="http://schemas.microsoft.com/office/drawing/2014/chart" uri="{C3380CC4-5D6E-409C-BE32-E72D297353CC}">
              <c16:uniqueId val="{00000004-F88D-4B94-8239-6D8EA7FDBF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D-4B94-8239-6D8EA7FDBF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8D-4B94-8239-6D8EA7FDBF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574</c:v>
                </c:pt>
                <c:pt idx="3">
                  <c:v>632</c:v>
                </c:pt>
                <c:pt idx="6">
                  <c:v>651</c:v>
                </c:pt>
                <c:pt idx="9">
                  <c:v>664</c:v>
                </c:pt>
                <c:pt idx="12">
                  <c:v>677</c:v>
                </c:pt>
              </c:numCache>
            </c:numRef>
          </c:val>
          <c:extLst>
            <c:ext xmlns:c16="http://schemas.microsoft.com/office/drawing/2014/chart" uri="{C3380CC4-5D6E-409C-BE32-E72D297353CC}">
              <c16:uniqueId val="{00000007-F88D-4B94-8239-6D8EA7FDBF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325</c:v>
                </c:pt>
                <c:pt idx="2">
                  <c:v>#N/A</c:v>
                </c:pt>
                <c:pt idx="3">
                  <c:v>#N/A</c:v>
                </c:pt>
                <c:pt idx="4">
                  <c:v>368</c:v>
                </c:pt>
                <c:pt idx="5">
                  <c:v>#N/A</c:v>
                </c:pt>
                <c:pt idx="6">
                  <c:v>#N/A</c:v>
                </c:pt>
                <c:pt idx="7">
                  <c:v>390</c:v>
                </c:pt>
                <c:pt idx="8">
                  <c:v>#N/A</c:v>
                </c:pt>
                <c:pt idx="9">
                  <c:v>#N/A</c:v>
                </c:pt>
                <c:pt idx="10">
                  <c:v>394</c:v>
                </c:pt>
                <c:pt idx="11">
                  <c:v>#N/A</c:v>
                </c:pt>
                <c:pt idx="12">
                  <c:v>#N/A</c:v>
                </c:pt>
                <c:pt idx="13">
                  <c:v>449</c:v>
                </c:pt>
                <c:pt idx="14">
                  <c:v>#N/A</c:v>
                </c:pt>
              </c:numCache>
            </c:numRef>
          </c:val>
          <c:smooth val="0"/>
          <c:extLst>
            <c:ext xmlns:c16="http://schemas.microsoft.com/office/drawing/2014/chart" uri="{C3380CC4-5D6E-409C-BE32-E72D297353CC}">
              <c16:uniqueId val="{00000008-F88D-4B94-8239-6D8EA7FDBF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4943</c:v>
                </c:pt>
                <c:pt idx="5">
                  <c:v>4823</c:v>
                </c:pt>
                <c:pt idx="8">
                  <c:v>4795</c:v>
                </c:pt>
                <c:pt idx="11">
                  <c:v>4732</c:v>
                </c:pt>
                <c:pt idx="14">
                  <c:v>4539</c:v>
                </c:pt>
              </c:numCache>
            </c:numRef>
          </c:val>
          <c:extLst>
            <c:ext xmlns:c16="http://schemas.microsoft.com/office/drawing/2014/chart" uri="{C3380CC4-5D6E-409C-BE32-E72D297353CC}">
              <c16:uniqueId val="{00000000-E3C1-4CC3-B9E8-B319380FE9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C1-4CC3-B9E8-B319380FE9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875</c:v>
                </c:pt>
                <c:pt idx="5">
                  <c:v>1051</c:v>
                </c:pt>
                <c:pt idx="8">
                  <c:v>1653</c:v>
                </c:pt>
                <c:pt idx="11">
                  <c:v>1733</c:v>
                </c:pt>
                <c:pt idx="14">
                  <c:v>1871</c:v>
                </c:pt>
              </c:numCache>
            </c:numRef>
          </c:val>
          <c:extLst>
            <c:ext xmlns:c16="http://schemas.microsoft.com/office/drawing/2014/chart" uri="{C3380CC4-5D6E-409C-BE32-E72D297353CC}">
              <c16:uniqueId val="{00000002-E3C1-4CC3-B9E8-B319380FE9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C1-4CC3-B9E8-B319380FE9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C1-4CC3-B9E8-B319380FE9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C1-4CC3-B9E8-B319380FE9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713</c:v>
                </c:pt>
                <c:pt idx="3">
                  <c:v>692</c:v>
                </c:pt>
                <c:pt idx="6">
                  <c:v>652</c:v>
                </c:pt>
                <c:pt idx="9">
                  <c:v>678</c:v>
                </c:pt>
                <c:pt idx="12">
                  <c:v>632</c:v>
                </c:pt>
              </c:numCache>
            </c:numRef>
          </c:val>
          <c:extLst>
            <c:ext xmlns:c16="http://schemas.microsoft.com/office/drawing/2014/chart" uri="{C3380CC4-5D6E-409C-BE32-E72D297353CC}">
              <c16:uniqueId val="{00000006-E3C1-4CC3-B9E8-B319380FE9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1362</c:v>
                </c:pt>
                <c:pt idx="3">
                  <c:v>1438</c:v>
                </c:pt>
                <c:pt idx="6">
                  <c:v>1674</c:v>
                </c:pt>
                <c:pt idx="9">
                  <c:v>2046</c:v>
                </c:pt>
                <c:pt idx="12">
                  <c:v>2024</c:v>
                </c:pt>
              </c:numCache>
            </c:numRef>
          </c:val>
          <c:extLst>
            <c:ext xmlns:c16="http://schemas.microsoft.com/office/drawing/2014/chart" uri="{C3380CC4-5D6E-409C-BE32-E72D297353CC}">
              <c16:uniqueId val="{00000007-E3C1-4CC3-B9E8-B319380FE9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281</c:v>
                </c:pt>
                <c:pt idx="3">
                  <c:v>265</c:v>
                </c:pt>
                <c:pt idx="6">
                  <c:v>268</c:v>
                </c:pt>
                <c:pt idx="9">
                  <c:v>285</c:v>
                </c:pt>
                <c:pt idx="12">
                  <c:v>287</c:v>
                </c:pt>
              </c:numCache>
            </c:numRef>
          </c:val>
          <c:extLst>
            <c:ext xmlns:c16="http://schemas.microsoft.com/office/drawing/2014/chart" uri="{C3380CC4-5D6E-409C-BE32-E72D297353CC}">
              <c16:uniqueId val="{00000008-E3C1-4CC3-B9E8-B319380FE9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C1-4CC3-B9E8-B319380FE9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7048</c:v>
                </c:pt>
                <c:pt idx="3">
                  <c:v>7372</c:v>
                </c:pt>
                <c:pt idx="6">
                  <c:v>7052</c:v>
                </c:pt>
                <c:pt idx="9">
                  <c:v>6561</c:v>
                </c:pt>
                <c:pt idx="12">
                  <c:v>6151</c:v>
                </c:pt>
              </c:numCache>
            </c:numRef>
          </c:val>
          <c:extLst>
            <c:ext xmlns:c16="http://schemas.microsoft.com/office/drawing/2014/chart" uri="{C3380CC4-5D6E-409C-BE32-E72D297353CC}">
              <c16:uniqueId val="{0000000A-E3C1-4CC3-B9E8-B319380FE9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3587</c:v>
                </c:pt>
                <c:pt idx="2">
                  <c:v>#N/A</c:v>
                </c:pt>
                <c:pt idx="3">
                  <c:v>#N/A</c:v>
                </c:pt>
                <c:pt idx="4">
                  <c:v>3893</c:v>
                </c:pt>
                <c:pt idx="5">
                  <c:v>#N/A</c:v>
                </c:pt>
                <c:pt idx="6">
                  <c:v>#N/A</c:v>
                </c:pt>
                <c:pt idx="7">
                  <c:v>3197</c:v>
                </c:pt>
                <c:pt idx="8">
                  <c:v>#N/A</c:v>
                </c:pt>
                <c:pt idx="9">
                  <c:v>#N/A</c:v>
                </c:pt>
                <c:pt idx="10">
                  <c:v>3106</c:v>
                </c:pt>
                <c:pt idx="11">
                  <c:v>#N/A</c:v>
                </c:pt>
                <c:pt idx="12">
                  <c:v>#N/A</c:v>
                </c:pt>
                <c:pt idx="13">
                  <c:v>2685</c:v>
                </c:pt>
                <c:pt idx="14">
                  <c:v>#N/A</c:v>
                </c:pt>
              </c:numCache>
            </c:numRef>
          </c:val>
          <c:smooth val="0"/>
          <c:extLst>
            <c:ext xmlns:c16="http://schemas.microsoft.com/office/drawing/2014/chart" uri="{C3380CC4-5D6E-409C-BE32-E72D297353CC}">
              <c16:uniqueId val="{0000000B-E3C1-4CC3-B9E8-B319380FE9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627</c:v>
                </c:pt>
                <c:pt idx="1">
                  <c:v>670</c:v>
                </c:pt>
                <c:pt idx="2">
                  <c:v>830</c:v>
                </c:pt>
              </c:numCache>
            </c:numRef>
          </c:val>
          <c:extLst>
            <c:ext xmlns:c16="http://schemas.microsoft.com/office/drawing/2014/chart" uri="{C3380CC4-5D6E-409C-BE32-E72D297353CC}">
              <c16:uniqueId val="{00000000-2367-425E-A8EF-EC49124C7B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111</c:v>
                </c:pt>
                <c:pt idx="2">
                  <c:v>132</c:v>
                </c:pt>
              </c:numCache>
            </c:numRef>
          </c:val>
          <c:extLst>
            <c:ext xmlns:c16="http://schemas.microsoft.com/office/drawing/2014/chart" uri="{C3380CC4-5D6E-409C-BE32-E72D297353CC}">
              <c16:uniqueId val="{00000001-2367-425E-A8EF-EC49124C7B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347</c:v>
                </c:pt>
                <c:pt idx="1">
                  <c:v>411</c:v>
                </c:pt>
                <c:pt idx="2">
                  <c:v>463</c:v>
                </c:pt>
              </c:numCache>
            </c:numRef>
          </c:val>
          <c:extLst>
            <c:ext xmlns:c16="http://schemas.microsoft.com/office/drawing/2014/chart" uri="{C3380CC4-5D6E-409C-BE32-E72D297353CC}">
              <c16:uniqueId val="{00000002-2367-425E-A8EF-EC49124C7B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{E0912537-8163-4F5C-85BC-F64AB755F461}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E4F-4D24-B3AD-CBDD1D6C02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{44714445-F581-41D5-8D62-0B0DBB65A110}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4F-4D24-B3AD-CBDD1D6C02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{88FAA809-D278-4131-896D-50ACCB0D66F1}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4F-4D24-B3AD-CBDD1D6C02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{6FD8D633-9A84-4D0F-8AFB-DA35DA354BA9}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4F-4D24-B3AD-CBDD1D6C02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{CCF80FF4-43AE-4DD6-91D5-2362046BEC29}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4F-4D24-B3AD-CBDD1D6C024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{0617F890-F503-40E1-8CEA-AD7FE4D5ECA4}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E4F-4D24-B3AD-CBDD1D6C024A}"/>
                </c:ext>
              </c:extLst>
            </c:dLbl>
            <c:dLbl>
              <c:idx val="16"/>
              <c:layout>
                <c:manualLayout>
                  <c:x val="-4.5538669966447953E-2"/>
                  <c:y val="-8.39051661574432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{E11EF752-653D-45E8-80E7-4317A8CDB40A}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E4F-4D24-B3AD-CBDD1D6C024A}"/>
                </c:ext>
              </c:extLst>
            </c:dLbl>
            <c:dLbl>
              <c:idx val="24"/>
              <c:layout>
                <c:manualLayout>
                  <c:x val="-1.84928313340205E-2"/>
                  <c:y val="-4.5572918054287086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{B953178A-29EB-47BE-9F85-D56D019EC845}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E4F-4D24-B3AD-CBDD1D6C02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{6CB0AB27-2BDA-4373-A840-F7D6E2CBB48D}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E4F-4D24-B3AD-CBDD1D6C02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69.400000000000006</c:v>
                </c:pt>
                <c:pt idx="8">
                  <c:v>72</c:v>
                </c:pt>
                <c:pt idx="16">
                  <c:v>71.7</c:v>
                </c:pt>
                <c:pt idx="24">
                  <c:v>71.7</c:v>
                </c:pt>
                <c:pt idx="32">
                  <c:v>75.900000000000006</c:v>
                </c:pt>
              </c:numCache>
            </c:numRef>
          </c:xVal>
          <c:yVal>
            <c:numRef>
              <c:f>公会計指標分析・財政指標組合せ分析表!$BP$51:$DC$51</c:f>
              <c:numCache>
                <c:formatCode>#,##0.0;"▲ "#,##0.0</c:formatCode>
                <c:ptCount val="40"/>
                <c:pt idx="0">
                  <c:v>115.4</c:v>
                </c:pt>
                <c:pt idx="8">
                  <c:v>119.2</c:v>
                </c:pt>
                <c:pt idx="16">
                  <c:v>90.1</c:v>
                </c:pt>
                <c:pt idx="24">
                  <c:v>90.3</c:v>
                </c:pt>
                <c:pt idx="32">
                  <c:v>76.599999999999994</c:v>
                </c:pt>
              </c:numCache>
            </c:numRef>
          </c:yVal>
          <c:smooth val="0"/>
          <c:extLst>
            <c:ext xmlns:c16="http://schemas.microsoft.com/office/drawing/2014/chart" uri="{C3380CC4-5D6E-409C-BE32-E72D297353CC}">
              <c16:uniqueId val="{00000009-3E4F-4D24-B3AD-CBDD1D6C02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{2790B659-2ABD-4F35-86CE-FD9769E6B839}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E4F-4D24-B3AD-CBDD1D6C02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{D9A0B3FB-1173-4398-BA11-2E37D8B3EADB}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4F-4D24-B3AD-CBDD1D6C02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{E2AD47C9-222F-435C-A818-5913EA383570}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4F-4D24-B3AD-CBDD1D6C02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{37AD3357-DC30-4746-B3C1-613B502954EE}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4F-4D24-B3AD-CBDD1D6C02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{EAF8A0E8-14B1-49DA-9867-C336EB951A3A}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4F-4D24-B3AD-CBDD1D6C024A}"/>
                </c:ext>
              </c:extLst>
            </c:dLbl>
            <c:dLbl>
              <c:idx val="8"/>
              <c:layout>
                <c:manualLayout>
                  <c:x val="-3.135925513787643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{E8FA6936-B933-4751-ACD7-4EB745E253C9}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E4F-4D24-B3AD-CBDD1D6C024A}"/>
                </c:ext>
              </c:extLst>
            </c:dLbl>
            <c:dLbl>
              <c:idx val="16"/>
              <c:layout>
                <c:manualLayout>
                  <c:x val="-3.2672246162591817E-2"/>
                  <c:y val="-6.0935052792629389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{4A99253B-F3FD-44E4-9B78-C2FDFCAB1C5A}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E4F-4D24-B3AD-CBDD1D6C024A}"/>
                </c:ext>
              </c:extLst>
            </c:dLbl>
            <c:dLbl>
              <c:idx val="24"/>
              <c:layout>
                <c:manualLayout>
                  <c:x val="-3.2015750650234161E-2"/>
                  <c:y val="-6.85430314191009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{304CEB0F-8FBC-4486-91ED-A65D4A1AA3A2}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E4F-4D24-B3AD-CBDD1D6C02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{871BB0CA-57C1-4009-922E-9C3CB78E5AC8}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E4F-4D24-B3AD-CBDD1D6C02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3E4F-4D24-B3AD-CBDD1D6C024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{35A1CD88-FE8A-4100-9707-3CFC8E96C48B}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87-428E-BAE6-5C33F315BE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{3DA9CE3B-433A-4AB7-8BBF-2D54303B6158}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87-428E-BAE6-5C33F315BE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{352C440B-1778-4AA5-8067-D51AD1F647EB}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87-428E-BAE6-5C33F315BE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{0CCF3678-14B5-4957-95B2-B93917871D1C}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87-428E-BAE6-5C33F315BE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{F9FB9C51-3509-4A1D-A9BE-98C92094FDF3}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87-428E-BAE6-5C33F315BE6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{3AEE8906-3454-47BC-BA83-DF407BD002E7}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87-428E-BAE6-5C33F315BE6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{89C630BF-5622-4CC0-A452-D9D10AD497DB}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87-428E-BAE6-5C33F315BE6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{6FACD1EB-4014-42C0-A7B7-6EA74924339F}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87-428E-BAE6-5C33F315BE6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{5AE6F227-0300-4C40-856D-31BD5AD90B74}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87-428E-BAE6-5C33F315BE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10.6</c:v>
                </c:pt>
                <c:pt idx="16">
                  <c:v>10.9</c:v>
                </c:pt>
                <c:pt idx="24">
                  <c:v>11.2</c:v>
                </c:pt>
                <c:pt idx="32">
                  <c:v>11.7</c:v>
                </c:pt>
              </c:numCache>
            </c:numRef>
          </c:xVal>
          <c:yVal>
            <c:numRef>
              <c:f>公会計指標分析・財政指標組合せ分析表!$BP$73:$DC$73</c:f>
              <c:numCache>
                <c:formatCode>#,##0.0;"▲ "#,##0.0</c:formatCode>
                <c:ptCount val="40"/>
                <c:pt idx="0">
                  <c:v>115.4</c:v>
                </c:pt>
                <c:pt idx="8">
                  <c:v>119.2</c:v>
                </c:pt>
                <c:pt idx="16">
                  <c:v>90.1</c:v>
                </c:pt>
                <c:pt idx="24">
                  <c:v>90.3</c:v>
                </c:pt>
                <c:pt idx="32">
                  <c:v>76.599999999999994</c:v>
                </c:pt>
              </c:numCache>
            </c:numRef>
          </c:yVal>
          <c:smooth val="0"/>
          <c:extLst>
            <c:ext xmlns:c16="http://schemas.microsoft.com/office/drawing/2014/chart" uri="{C3380CC4-5D6E-409C-BE32-E72D297353CC}">
              <c16:uniqueId val="{00000009-1587-428E-BAE6-5C33F315BE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6.5468211331269734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{8B74D150-FD4E-4D0F-A9D6-14D50C66CD94}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87-428E-BAE6-5C33F315BE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{328529BA-8242-4195-A0CC-D11298644A11}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87-428E-BAE6-5C33F315BE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{4821E4CB-A3F6-41C1-B585-D80D04C588AB}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87-428E-BAE6-5C33F315BE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{B8C03B10-AD6D-4970-8E1B-7BFFD9A88DAB}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87-428E-BAE6-5C33F315BE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{FA81EF12-E330-499D-96F4-333F9C7983CE}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87-428E-BAE6-5C33F315BE68}"/>
                </c:ext>
              </c:extLst>
            </c:dLbl>
            <c:dLbl>
              <c:idx val="8"/>
              <c:layout>
                <c:manualLayout>
                  <c:x val="0"/>
                  <c:y val="1.959320011480183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{164EE985-F8E1-4276-81AF-A375CEC0492A}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87-428E-BAE6-5C33F315BE68}"/>
                </c:ext>
              </c:extLst>
            </c:dLbl>
            <c:dLbl>
              <c:idx val="16"/>
              <c:layout>
                <c:manualLayout>
                  <c:x val="0"/>
                  <c:y val="1.291708992422120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{9FFAF155-29C7-4EA2-9345-1E1F77C5D46D}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87-428E-BAE6-5C33F315BE68}"/>
                </c:ext>
              </c:extLst>
            </c:dLbl>
            <c:dLbl>
              <c:idx val="24"/>
              <c:layout>
                <c:manualLayout>
                  <c:x val="0"/>
                  <c:y val="-3.19018608719596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{E36A2C8E-7703-4D2C-91BB-C5B1F4720173}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87-428E-BAE6-5C33F315BE68}"/>
                </c:ext>
              </c:extLst>
            </c:dLbl>
            <c:dLbl>
              <c:idx val="32"/>
              <c:layout>
                <c:manualLayout>
                  <c:x val="0"/>
                  <c:y val="5.939590672556539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{27392BA2-297A-4F8E-A273-2DB6D36CBC2C}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87-428E-BAE6-5C33F315BE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1587-428E-BAE6-5C33F315BE68}"/>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近年実施した建設事業の財源として、起債の発行を行っているため、元利償還金が増加傾向にある。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今後は起債の発行を伴う大規模な建設事業は予定していないが、元利償還金の増加が見込まれるため、計画的に起債発行の抑制を図りながら元利償還金の減少に努める。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将来にわたる町財政の健全な運営を行うため、減債基金の積立を目指すとともに、地方債の新規発行を抑制するよう計画的な財政運営に努める。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一般会計等に係る地方債残高については、近年減少傾向が続いている。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組合等負担見込額については、新たな施設の建設に係る普通建設事業債を発行している組合もあるため、近年は増加傾向にある。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将来負担比率の分子については、前年度比で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91</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百万円の減少であるが、今後も将来負担比率の動向を注視しながら計画的な借入を行っていく必要がある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埼玉県鳩山町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財政調整基金については、適切な財源の確保と歳出の精査により大きな取り崩しを回避しており、前年度決算余剰金の積立等に伴い、基金全体で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234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また、庁舎等改修基金についても、経年劣化による公共施設の修繕が年々増加傾向にあることから、前年より多く積み立てている。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事業計画、各基金条例に基づいた適切な運用により、取り崩しを予定している。その後は計画的な財政運営を行い、財政規模に見合った基金管理を行うように努めることとする。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・ふるさとづくり基金：活力に満ちたふるさとづくりの推進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・地域福祉基金：在宅福祉の推進など地域における保健福祉活動の振興</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・まちづくり応援基金：ふるさと鳩山町を愛する人々からの寄付金を財源に、寄付者の思いを尊重した個性豊かで活力に満ちたまちづくり事業の展開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・庁舎等改修基金：役場庁舎等の大規模改修の実施</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・北部地域活性化基金：北部地域の活性化事業の円滑な推進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・庁舎等改修基金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公共施設等の改修や修繕を見据えた増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・まちづくり応援基金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ふるさと納税制度の取組による寄付金の積立による増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・各基金条例に基づき適正な運用により、取り崩しを行うものの、並行して基金の計画的な積立等の運用に取り組む。</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財政調整基金については、適切な財源の確保と歳出の精査により大きな取り崩しを回避しており、前年度決算余剰金の積立等に伴い増加した。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町税の減収や、事業費の増加により財政調整基金の取り崩しも想定されるが、一般的に標準財政規模の10％～20％が適正とされるため、当町の財政調整基金の適正規模は4億円程度であり、現在は上回っている。今後も計画的な財政運営により、適正な基金残高を目指す取組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平成30年度から令和2年度にかけて減債基金の増減は生じなかったが、国の令和3年度補正予算第1号に伴う臨時財政対策債償還基金費の新設により、令和3年度に100百万円積立を行い、令和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年度においても引き続き、積立てることとなった。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将来にわたる町財政の健全な運営を行うため、減債基金の積立てを目指すとともに、地方債の新規発行を抑制するよう計画的な財政運営に努める。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D4A777-5591-402E-9136-367815A4D7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4F8F39-740E-4461-8668-9C036CC794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A26B3DD-3049-4880-A4FE-C8DDD890DA9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A686AD7-27BC-411B-8BAA-2E1F45A8B40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86B8180-D522-47DC-824A-AC32089AC5E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DEDAF1C-0CB0-4946-89E8-DFAF0220654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F8D8AE3-D9CC-4452-8627-B2555D2C5FB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4A70BA4-645F-419D-8D86-B90DC2652D4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72C8508-D802-4BC3-B687-9988869FB8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168AC89-B770-4DEB-B008-2C6FE3965CD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F1E888B-2818-423D-BBCC-C4C0F62AE42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D64A1C8-65F2-431C-92E5-631949BC39E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12,967
12,825
25.73
6,277,690
6,038,856
211,689
3,913,426
6,151,320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A6AF4AA-8E64-4178-8354-551EFCF54D5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8FD5A2B-619D-4308-84DA-6938877C293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EC2C96F-093F-4C4F-856D-241A2070AE9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6ECE9A-807E-41C4-98F4-EB25A991FA2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7B91652-0DA3-4B08-A27A-20EEA22CE9E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3CAE741-E632-4B98-A79F-57C6B4FE531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361E19D-1091-480A-B2A4-16CC1BAC9F1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6E03394-0CE5-4CE7-9C85-433FBDF5DAD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B81A5A0-33B6-4A09-B3D4-994716627C2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2CA1DB8-E471-4A97-BFC7-A4AD0DFDE10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1AD6896-46B1-4719-9E7E-C9661B07D09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2228B8C-B3E3-46C2-BF1A-866D9F3F5E7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7F93C71-241D-43D2-905B-F54A89A3E8D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7BE7737-8312-4C65-8222-F38ADE6BFAC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885C0AA-3144-4C9D-809B-02CB18E5636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2E629AD-A505-4C64-B9FF-9904663A046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A2382E6-C5C4-43AE-88E2-1B77F6646E2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CB248F0-CB3B-4952-9BF5-330E508A0EF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962C6F6-B39E-4847-9D66-BCC6D4989E5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E7460A6-79E9-426F-AECB-F3A83137D9C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84DBE47-371F-4A89-9D0E-79037A6DE6A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D13B921-C89C-4469-A379-BFEC31076673}"/>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7F030E5-B177-47E0-B591-3747C0908AD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AE82B9F-E0E6-407A-9AAD-281F096BE13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323D8B8-C60B-423A-AEE1-00F2926A228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EF98843-74B8-4B04-838A-09581154FD3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35BFE31-0C86-4C7F-B299-1D44144AD04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175A3A6-0DF4-48D4-8CE0-A12A3B1862E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8BED6A1-1E48-49DB-94B2-72D167F38B8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BAAA75E-50AA-4398-B08C-9BBB4B21E22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8645275-F41D-459F-AAA3-6A6EB31C641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2149206-978F-414A-8DE3-DC298E85258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AAC4388-D89F-4ADB-A784-58B227759C8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A6B30F0-CBFC-40FA-8CE8-98D5F8B0D91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0BDB8DE-7BD8-42CC-BE0C-B01960DC45C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老朽化した施設の集約化・複合化や除却を進めている。有形固定資産減価償却率は、類似団体と比べて高い水準であるが、それぞれの公共施設等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年度に策定の個別施設計画に基づき、施設の維持管理を適切に進めていく。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5B1BACE-954F-4889-AD56-F1D4B894C88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A09C3B5-356C-415D-93A8-81AF00E8E22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990A092-5FB2-43C0-A24E-3BEC7302BEF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6B8DFB9A-AEFE-4B61-A9E3-3FEF975168D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CD1740C-DB64-4504-A3CD-99998DD1C5A6}"/>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C62D47E-9318-4B1D-AE72-9774CEEDEC09}"/>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BCE8B433-5836-416F-907E-64309667FFE7}"/>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B073F729-7D7E-40B7-9321-042FEAF62B94}"/>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2B3713DE-5EFD-41E6-9F3A-ADD87E73C166}"/>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81D21E3-88D4-445E-9427-DABA8D9E0B1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C3BF222-6CB0-4348-8CDC-EB6FDF807AF6}"/>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8FCEFC7C-7690-4052-96F6-3A60F99F1197}"/>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853144E9-E33B-42B1-9516-1123BB528325}"/>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748ED061-95D4-4DDA-AAB9-5AA1173ACF3B}"/>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D301EEAC-3D1D-439A-BBDC-A56157D4F122}"/>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FF710B0A-4DDB-4D26-8828-3C1BB7AC1F09}"/>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F82D2B8B-EE22-40BE-A77F-53F65A2ED86A}"/>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EC4AF6BF-2EB9-43BC-A34A-BF5AC4825F6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22B39C0-557A-4978-86F4-F893F6753DC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1E04F601-5BAF-4018-8221-8C7DF3B0AB7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8DAA86A1-7C73-430F-8FCA-02AB144CB7BB}"/>
            </a:ext>
          </a:extLst>
        </xdr:cNvPr>
        <xdr:cNvCxnSpPr/>
      </xdr:nvCxnSpPr>
      <xdr:spPr>
        <a:xfrm flipV="1">
          <a:off x="4760595" y="4548505"/>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ED6B661B-5356-4FDA-94B8-232AE7F82807}"/>
            </a:ext>
          </a:extLst>
        </xdr:cNvPr>
        <xdr:cNvSpPr txBox="1"/>
      </xdr:nvSpPr>
      <xdr:spPr>
        <a:xfrm>
          <a:off x="4813300" y="588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0722F1F7-643A-4CB0-AD00-7C2D7769582C}"/>
            </a:ext>
          </a:extLst>
        </xdr:cNvPr>
        <xdr:cNvCxnSpPr/>
      </xdr:nvCxnSpPr>
      <xdr:spPr>
        <a:xfrm>
          <a:off x="4673600" y="588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C785C7C0-B3E5-4618-A070-46B372004A2D}"/>
            </a:ext>
          </a:extLst>
        </xdr:cNvPr>
        <xdr:cNvSpPr txBox="1"/>
      </xdr:nvSpPr>
      <xdr:spPr>
        <a:xfrm>
          <a:off x="4813300" y="43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B1417F4C-E04F-488F-8BFD-94318A4A18A3}"/>
            </a:ext>
          </a:extLst>
        </xdr:cNvPr>
        <xdr:cNvCxnSpPr/>
      </xdr:nvCxnSpPr>
      <xdr:spPr>
        <a:xfrm>
          <a:off x="4673600" y="45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BA091652-4EA3-4FE5-BB23-C038C8189C4E}"/>
            </a:ext>
          </a:extLst>
        </xdr:cNvPr>
        <xdr:cNvSpPr txBox="1"/>
      </xdr:nvSpPr>
      <xdr:spPr>
        <a:xfrm>
          <a:off x="4813300" y="51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10AD57CC-DF7F-4515-99D7-66DAACA27E52}"/>
            </a:ext>
          </a:extLst>
        </xdr:cNvPr>
        <xdr:cNvSpPr/>
      </xdr:nvSpPr>
      <xdr:spPr>
        <a:xfrm>
          <a:off x="47117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9E70858F-6979-4228-B55E-C1479F6F8E6E}"/>
            </a:ext>
          </a:extLst>
        </xdr:cNvPr>
        <xdr:cNvSpPr/>
      </xdr:nvSpPr>
      <xdr:spPr>
        <a:xfrm>
          <a:off x="4000500" y="52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FC98AF61-C624-4723-86A0-7B35A3A8EB79}"/>
            </a:ext>
          </a:extLst>
        </xdr:cNvPr>
        <xdr:cNvSpPr/>
      </xdr:nvSpPr>
      <xdr:spPr>
        <a:xfrm>
          <a:off x="3238500" y="528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DE245C67-D3B0-48E1-934B-1C58E37B1304}"/>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72C50C1E-5C17-4C8B-9807-EDA5DB7A013F}"/>
            </a:ext>
          </a:extLst>
        </xdr:cNvPr>
        <xdr:cNvSpPr/>
      </xdr:nvSpPr>
      <xdr:spPr>
        <a:xfrm>
          <a:off x="1714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7999A4A-83B9-4B75-95CB-C27EFFBDEF0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F52DEF8-A33D-495F-B4BA-2820CF65F2E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974E802-B18B-45CA-AC66-8B2271026FC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60FAF76-65AC-4D5D-BD14-2802F38D943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D3F5553-ABB4-4447-9DFA-5863894B643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152876</xdr:rowOff>
    </xdr:from>
    <xdr:to>
      <xdr:col>23</xdr:col>
      <xdr:colOff>136525</xdr:colOff>
      <xdr:row>33</xdr:row>
      <xdr:rowOff>83026</xdr:rowOff>
    </xdr:to>
    <xdr:sp macro="" textlink="">
      <xdr:nvSpPr>
        <xdr:cNvPr id="85" name="楕円 84">
          <a:extLst>
            <a:ext uri="{FF2B5EF4-FFF2-40B4-BE49-F238E27FC236}">
              <a16:creationId xmlns:a16="http://schemas.microsoft.com/office/drawing/2014/main" id="{92E87E1D-CB7F-4DFE-8826-25891DCFA808}"/>
            </a:ext>
          </a:extLst>
        </xdr:cNvPr>
        <xdr:cNvSpPr/>
      </xdr:nvSpPr>
      <xdr:spPr>
        <a:xfrm>
          <a:off x="4711700" y="56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131303</xdr:rowOff>
    </xdr:from>
    <xdr:ext cx="405111" cy="259045"/>
    <xdr:sp macro="" textlink="">
      <xdr:nvSpPr>
        <xdr:cNvPr id="86" name="有形固定資産減価償却率該当値テキスト">
          <a:extLst>
            <a:ext uri="{FF2B5EF4-FFF2-40B4-BE49-F238E27FC236}">
              <a16:creationId xmlns:a16="http://schemas.microsoft.com/office/drawing/2014/main" id="{8A1C99EC-84A5-45C1-B8EF-DD898DCBBB90}"/>
            </a:ext>
          </a:extLst>
        </xdr:cNvPr>
        <xdr:cNvSpPr txBox="1"/>
      </xdr:nvSpPr>
      <xdr:spPr>
        <a:xfrm>
          <a:off x="4813300" y="561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39529</xdr:rowOff>
    </xdr:from>
    <xdr:to>
      <xdr:col>19</xdr:col>
      <xdr:colOff>187325</xdr:colOff>
      <xdr:row>32</xdr:row>
      <xdr:rowOff>141129</xdr:rowOff>
    </xdr:to>
    <xdr:sp macro="" textlink="">
      <xdr:nvSpPr>
        <xdr:cNvPr id="87" name="楕円 86">
          <a:extLst>
            <a:ext uri="{FF2B5EF4-FFF2-40B4-BE49-F238E27FC236}">
              <a16:creationId xmlns:a16="http://schemas.microsoft.com/office/drawing/2014/main" id="{1459F22C-2954-4BC6-AEF5-BE271139A7EA}"/>
            </a:ext>
          </a:extLst>
        </xdr:cNvPr>
        <xdr:cNvSpPr/>
      </xdr:nvSpPr>
      <xdr:spPr>
        <a:xfrm>
          <a:off x="4000500" y="55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90329</xdr:rowOff>
    </xdr:from>
    <xdr:to>
      <xdr:col>23</xdr:col>
      <xdr:colOff>85725</xdr:colOff>
      <xdr:row>33</xdr:row>
      <xdr:rowOff>32226</xdr:rowOff>
    </xdr:to>
    <xdr:cxnSp macro="">
      <xdr:nvCxnSpPr>
        <xdr:cNvPr id="88" name="直線コネクタ 87">
          <a:extLst>
            <a:ext uri="{FF2B5EF4-FFF2-40B4-BE49-F238E27FC236}">
              <a16:creationId xmlns:a16="http://schemas.microsoft.com/office/drawing/2014/main" id="{3F6D4020-B108-41ED-87A5-8DDD25388F0F}"/>
            </a:ext>
          </a:extLst>
        </xdr:cNvPr>
        <xdr:cNvCxnSpPr/>
      </xdr:nvCxnSpPr>
      <xdr:spPr>
        <a:xfrm>
          <a:off x="4051300" y="5576729"/>
          <a:ext cx="7112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39529</xdr:rowOff>
    </xdr:from>
    <xdr:to>
      <xdr:col>15</xdr:col>
      <xdr:colOff>187325</xdr:colOff>
      <xdr:row>32</xdr:row>
      <xdr:rowOff>141129</xdr:rowOff>
    </xdr:to>
    <xdr:sp macro="" textlink="">
      <xdr:nvSpPr>
        <xdr:cNvPr id="89" name="楕円 88">
          <a:extLst>
            <a:ext uri="{FF2B5EF4-FFF2-40B4-BE49-F238E27FC236}">
              <a16:creationId xmlns:a16="http://schemas.microsoft.com/office/drawing/2014/main" id="{6898B392-08EA-46B0-B386-760455F71575}"/>
            </a:ext>
          </a:extLst>
        </xdr:cNvPr>
        <xdr:cNvSpPr/>
      </xdr:nvSpPr>
      <xdr:spPr>
        <a:xfrm>
          <a:off x="3238500" y="55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90329</xdr:rowOff>
    </xdr:from>
    <xdr:to>
      <xdr:col>19</xdr:col>
      <xdr:colOff>136525</xdr:colOff>
      <xdr:row>32</xdr:row>
      <xdr:rowOff>90329</xdr:rowOff>
    </xdr:to>
    <xdr:cxnSp macro="">
      <xdr:nvCxnSpPr>
        <xdr:cNvPr id="90" name="直線コネクタ 89">
          <a:extLst>
            <a:ext uri="{FF2B5EF4-FFF2-40B4-BE49-F238E27FC236}">
              <a16:creationId xmlns:a16="http://schemas.microsoft.com/office/drawing/2014/main" id="{8D18EE31-65F6-4DF6-BBFD-7BB79215E63A}"/>
            </a:ext>
          </a:extLst>
        </xdr:cNvPr>
        <xdr:cNvCxnSpPr/>
      </xdr:nvCxnSpPr>
      <xdr:spPr>
        <a:xfrm>
          <a:off x="3289300" y="55767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1" name="楕円 90">
          <a:extLst>
            <a:ext uri="{FF2B5EF4-FFF2-40B4-BE49-F238E27FC236}">
              <a16:creationId xmlns:a16="http://schemas.microsoft.com/office/drawing/2014/main" id="{EEE10173-B5BC-4954-B40E-455C03E02B6F}"/>
            </a:ext>
          </a:extLst>
        </xdr:cNvPr>
        <xdr:cNvSpPr/>
      </xdr:nvSpPr>
      <xdr:spPr>
        <a:xfrm>
          <a:off x="2476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90329</xdr:rowOff>
    </xdr:from>
    <xdr:to>
      <xdr:col>15</xdr:col>
      <xdr:colOff>136525</xdr:colOff>
      <xdr:row>32</xdr:row>
      <xdr:rowOff>98425</xdr:rowOff>
    </xdr:to>
    <xdr:cxnSp macro="">
      <xdr:nvCxnSpPr>
        <xdr:cNvPr id="92" name="直線コネクタ 91">
          <a:extLst>
            <a:ext uri="{FF2B5EF4-FFF2-40B4-BE49-F238E27FC236}">
              <a16:creationId xmlns:a16="http://schemas.microsoft.com/office/drawing/2014/main" id="{13774991-C27C-4B10-AC28-84E8A4B922B2}"/>
            </a:ext>
          </a:extLst>
        </xdr:cNvPr>
        <xdr:cNvCxnSpPr/>
      </xdr:nvCxnSpPr>
      <xdr:spPr>
        <a:xfrm flipV="1">
          <a:off x="2527300" y="5576729"/>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148908</xdr:rowOff>
    </xdr:from>
    <xdr:to>
      <xdr:col>7</xdr:col>
      <xdr:colOff>187325</xdr:colOff>
      <xdr:row>32</xdr:row>
      <xdr:rowOff>79058</xdr:rowOff>
    </xdr:to>
    <xdr:sp macro="" textlink="">
      <xdr:nvSpPr>
        <xdr:cNvPr id="93" name="楕円 92">
          <a:extLst>
            <a:ext uri="{FF2B5EF4-FFF2-40B4-BE49-F238E27FC236}">
              <a16:creationId xmlns:a16="http://schemas.microsoft.com/office/drawing/2014/main" id="{8E2F1BF5-F8D5-4657-9DC1-5B7135E69F25}"/>
            </a:ext>
          </a:extLst>
        </xdr:cNvPr>
        <xdr:cNvSpPr/>
      </xdr:nvSpPr>
      <xdr:spPr>
        <a:xfrm>
          <a:off x="1714500" y="546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28258</xdr:rowOff>
    </xdr:from>
    <xdr:to>
      <xdr:col>11</xdr:col>
      <xdr:colOff>136525</xdr:colOff>
      <xdr:row>32</xdr:row>
      <xdr:rowOff>98425</xdr:rowOff>
    </xdr:to>
    <xdr:cxnSp macro="">
      <xdr:nvCxnSpPr>
        <xdr:cNvPr id="94" name="直線コネクタ 93">
          <a:extLst>
            <a:ext uri="{FF2B5EF4-FFF2-40B4-BE49-F238E27FC236}">
              <a16:creationId xmlns:a16="http://schemas.microsoft.com/office/drawing/2014/main" id="{95995D6B-2CF0-41A6-B783-64CB18F9E19B}"/>
            </a:ext>
          </a:extLst>
        </xdr:cNvPr>
        <xdr:cNvCxnSpPr/>
      </xdr:nvCxnSpPr>
      <xdr:spPr>
        <a:xfrm>
          <a:off x="1765300" y="5514658"/>
          <a:ext cx="7620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D0884ADA-1D20-4836-AA71-DECA9B8CA073}"/>
            </a:ext>
          </a:extLst>
        </xdr:cNvPr>
        <xdr:cNvSpPr txBox="1"/>
      </xdr:nvSpPr>
      <xdr:spPr>
        <a:xfrm>
          <a:off x="3836044" y="507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2824579E-A158-43A1-BAD3-FA577838515D}"/>
            </a:ext>
          </a:extLst>
        </xdr:cNvPr>
        <xdr:cNvSpPr txBox="1"/>
      </xdr:nvSpPr>
      <xdr:spPr>
        <a:xfrm>
          <a:off x="3086744" y="50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C6A77912-0315-4925-B16B-8F906375DB1B}"/>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7FD75692-DB26-40F2-81FB-D7CFBF32975C}"/>
            </a:ext>
          </a:extLst>
        </xdr:cNvPr>
        <xdr:cNvSpPr txBox="1"/>
      </xdr:nvSpPr>
      <xdr:spPr>
        <a:xfrm>
          <a:off x="15627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132256</xdr:rowOff>
    </xdr:from>
    <xdr:ext cx="405111" cy="259045"/>
    <xdr:sp macro="" textlink="">
      <xdr:nvSpPr>
        <xdr:cNvPr id="99" name="n_1mainValue有形固定資産減価償却率">
          <a:extLst>
            <a:ext uri="{FF2B5EF4-FFF2-40B4-BE49-F238E27FC236}">
              <a16:creationId xmlns:a16="http://schemas.microsoft.com/office/drawing/2014/main" id="{209F3AFE-54EB-4E22-8675-FA33B793FD11}"/>
            </a:ext>
          </a:extLst>
        </xdr:cNvPr>
        <xdr:cNvSpPr txBox="1"/>
      </xdr:nvSpPr>
      <xdr:spPr>
        <a:xfrm>
          <a:off x="3836044" y="56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132256</xdr:rowOff>
    </xdr:from>
    <xdr:ext cx="405111" cy="259045"/>
    <xdr:sp macro="" textlink="">
      <xdr:nvSpPr>
        <xdr:cNvPr id="100" name="n_2mainValue有形固定資産減価償却率">
          <a:extLst>
            <a:ext uri="{FF2B5EF4-FFF2-40B4-BE49-F238E27FC236}">
              <a16:creationId xmlns:a16="http://schemas.microsoft.com/office/drawing/2014/main" id="{0D8FD562-A2EC-4D9A-906B-5665B3B9A767}"/>
            </a:ext>
          </a:extLst>
        </xdr:cNvPr>
        <xdr:cNvSpPr txBox="1"/>
      </xdr:nvSpPr>
      <xdr:spPr>
        <a:xfrm>
          <a:off x="3086744" y="56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1" name="n_3mainValue有形固定資産減価償却率">
          <a:extLst>
            <a:ext uri="{FF2B5EF4-FFF2-40B4-BE49-F238E27FC236}">
              <a16:creationId xmlns:a16="http://schemas.microsoft.com/office/drawing/2014/main" id="{C5BBEFCB-E879-4046-BA01-A6F979C81026}"/>
            </a:ext>
          </a:extLst>
        </xdr:cNvPr>
        <xdr:cNvSpPr txBox="1"/>
      </xdr:nvSpPr>
      <xdr:spPr>
        <a:xfrm>
          <a:off x="2324744"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70185</xdr:rowOff>
    </xdr:from>
    <xdr:ext cx="405111" cy="259045"/>
    <xdr:sp macro="" textlink="">
      <xdr:nvSpPr>
        <xdr:cNvPr id="102" name="n_4mainValue有形固定資産減価償却率">
          <a:extLst>
            <a:ext uri="{FF2B5EF4-FFF2-40B4-BE49-F238E27FC236}">
              <a16:creationId xmlns:a16="http://schemas.microsoft.com/office/drawing/2014/main" id="{ECC006C3-0C0B-48D8-85EB-8F5CC7DF768B}"/>
            </a:ext>
          </a:extLst>
        </xdr:cNvPr>
        <xdr:cNvSpPr txBox="1"/>
      </xdr:nvSpPr>
      <xdr:spPr>
        <a:xfrm>
          <a:off x="1562744" y="5556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0255C64-B059-432B-8FCD-0280C4F1C13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7CAFA68-72E2-46D7-B241-7530F985EC9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C30D564-91D2-43BF-8411-B1D52D5F031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7A6DCFD-4AE5-4F6D-A9AA-8F1C66D6BF0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D2E89C4-8C97-4D2B-A933-361C2330E33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F440E30-0C4D-4B7B-BC51-1DB89EC50EC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18435F7-7A83-4B9E-9CF5-3A25440DF63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95EC533-723F-46EA-B86E-4111C2260A2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A9819928-08DF-48A6-AABB-24D03BA8E77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23654AF-EDD7-40B3-BDB5-000609761E1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7C7852F4-57D6-470C-BD47-C1652499462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3DFB98F2-9F02-472D-9AC0-520FAC3FDB1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873C4C2-19BD-4053-9B24-3910B46E56E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は、類似団体平均を上回っている。主な要因としては、北部地域活性化事業の実施に係る地方債の借入をしたことにより、地方債残高が増加し、債務償還比率が上昇した。事業終了後は、地方債の発行を抑制し、財政調整基金をはじめとする各種基金の適正な積立て・運用を行い、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C3D5A36-BB62-4AA7-9535-317AC7598ED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21FF61D-4932-4CE5-80CA-9AAD78E5F5F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F1074BB3-A653-4622-B879-DFB0F5B20F3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F6F2EBC5-1F0F-4744-BDF8-734C9449FB11}"/>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B508214-65FF-4033-9707-7C36A6A4AF7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23B91B06-8EFD-4977-83CA-0D9EBE8B38BA}"/>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18280000-481F-4D88-8C0F-FF5EC218BDC6}"/>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AA3A2BEC-6CDA-4D13-9259-25D70CC4687B}"/>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A05D3C88-464A-484F-B0C9-0D5680F7AED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86275201-8560-44AC-B8A1-375E5C38E3AE}"/>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E595BD71-D148-4F5C-BB31-CDD1B552E1B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62133E81-EFFF-4D67-801F-7B36BA4A51F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5D5A2D20-D6A9-465C-9A27-AB27ABD97E1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4FB9CD44-7C17-4CA4-A7DD-FE37250E3FED}"/>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5C3F7888-10EE-48DD-B9C3-24330569107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4AF3FDEB-BA5C-45B2-AED0-E7B0A33A318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457E806-5137-4257-B998-CC4EC5B550B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FA50015D-1838-4598-ACFB-FD5F08D98266}"/>
            </a:ext>
          </a:extLst>
        </xdr:cNvPr>
        <xdr:cNvCxnSpPr/>
      </xdr:nvCxnSpPr>
      <xdr:spPr>
        <a:xfrm flipV="1">
          <a:off x="14793595" y="4489903"/>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B6914AA2-51C4-4290-A7BD-EFB0940442FB}"/>
            </a:ext>
          </a:extLst>
        </xdr:cNvPr>
        <xdr:cNvSpPr txBox="1"/>
      </xdr:nvSpPr>
      <xdr:spPr>
        <a:xfrm>
          <a:off x="14846300" y="58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77954955-F55D-43D0-9C3E-7FD5C98ADD15}"/>
            </a:ext>
          </a:extLst>
        </xdr:cNvPr>
        <xdr:cNvCxnSpPr/>
      </xdr:nvCxnSpPr>
      <xdr:spPr>
        <a:xfrm>
          <a:off x="14706600" y="581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FCC5A3D0-6BA6-4243-BA77-3317CA68D4CD}"/>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14482C5-F4DC-4513-AC4B-E047C9BA885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F737A83A-7E77-4502-ADEC-36464127FCC9}"/>
            </a:ext>
          </a:extLst>
        </xdr:cNvPr>
        <xdr:cNvSpPr txBox="1"/>
      </xdr:nvSpPr>
      <xdr:spPr>
        <a:xfrm>
          <a:off x="14846300" y="4958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47F7D547-F934-4C67-8F41-BAA76E671922}"/>
            </a:ext>
          </a:extLst>
        </xdr:cNvPr>
        <xdr:cNvSpPr/>
      </xdr:nvSpPr>
      <xdr:spPr>
        <a:xfrm>
          <a:off x="14744700" y="510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157F5BF4-F8D1-40BE-A3AF-54AD9ACBC3B1}"/>
            </a:ext>
          </a:extLst>
        </xdr:cNvPr>
        <xdr:cNvSpPr/>
      </xdr:nvSpPr>
      <xdr:spPr>
        <a:xfrm>
          <a:off x="140335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CADADC43-F163-4808-A165-B0EA1563190D}"/>
            </a:ext>
          </a:extLst>
        </xdr:cNvPr>
        <xdr:cNvSpPr/>
      </xdr:nvSpPr>
      <xdr:spPr>
        <a:xfrm>
          <a:off x="13271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292B420F-BA32-4D74-B73B-10AF5E4E57B1}"/>
            </a:ext>
          </a:extLst>
        </xdr:cNvPr>
        <xdr:cNvSpPr/>
      </xdr:nvSpPr>
      <xdr:spPr>
        <a:xfrm>
          <a:off x="12509500" y="529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9B5C2428-1A1E-44BA-90E3-79E23E948FD7}"/>
            </a:ext>
          </a:extLst>
        </xdr:cNvPr>
        <xdr:cNvSpPr/>
      </xdr:nvSpPr>
      <xdr:spPr>
        <a:xfrm>
          <a:off x="11747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D9393B2-1C4B-4AC0-80C1-0BFBD3E00F3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C21DDB9-1653-48AF-9C39-1E788A5896E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EF89A38-80DA-48B9-9B77-BADE0BB490C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C6FFBFE-3A6E-49B8-8B68-FCB0E8678A9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20B83F-EBF9-44B3-98A1-B7A6F73E707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63781</xdr:rowOff>
    </xdr:from>
    <xdr:to>
      <xdr:col>76</xdr:col>
      <xdr:colOff>73025</xdr:colOff>
      <xdr:row>31</xdr:row>
      <xdr:rowOff>165381</xdr:rowOff>
    </xdr:to>
    <xdr:sp macro="" textlink="">
      <xdr:nvSpPr>
        <xdr:cNvPr id="149" name="楕円 148">
          <a:extLst>
            <a:ext uri="{FF2B5EF4-FFF2-40B4-BE49-F238E27FC236}">
              <a16:creationId xmlns:a16="http://schemas.microsoft.com/office/drawing/2014/main" id="{149EFFEB-C46C-4522-985A-1F0046B32C2B}"/>
            </a:ext>
          </a:extLst>
        </xdr:cNvPr>
        <xdr:cNvSpPr/>
      </xdr:nvSpPr>
      <xdr:spPr>
        <a:xfrm>
          <a:off x="14744700" y="537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42208</xdr:rowOff>
    </xdr:from>
    <xdr:ext cx="469744" cy="259045"/>
    <xdr:sp macro="" textlink="">
      <xdr:nvSpPr>
        <xdr:cNvPr id="150" name="債務償還比率該当値テキスト">
          <a:extLst>
            <a:ext uri="{FF2B5EF4-FFF2-40B4-BE49-F238E27FC236}">
              <a16:creationId xmlns:a16="http://schemas.microsoft.com/office/drawing/2014/main" id="{7E4D5F2D-AB88-4768-AF19-1D1258747380}"/>
            </a:ext>
          </a:extLst>
        </xdr:cNvPr>
        <xdr:cNvSpPr txBox="1"/>
      </xdr:nvSpPr>
      <xdr:spPr>
        <a:xfrm>
          <a:off x="14846300" y="53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37102</xdr:rowOff>
    </xdr:from>
    <xdr:to>
      <xdr:col>72</xdr:col>
      <xdr:colOff>123825</xdr:colOff>
      <xdr:row>31</xdr:row>
      <xdr:rowOff>138702</xdr:rowOff>
    </xdr:to>
    <xdr:sp macro="" textlink="">
      <xdr:nvSpPr>
        <xdr:cNvPr id="151" name="楕円 150">
          <a:extLst>
            <a:ext uri="{FF2B5EF4-FFF2-40B4-BE49-F238E27FC236}">
              <a16:creationId xmlns:a16="http://schemas.microsoft.com/office/drawing/2014/main" id="{4F2528F9-7631-4C44-8A67-89CE66A4F9EA}"/>
            </a:ext>
          </a:extLst>
        </xdr:cNvPr>
        <xdr:cNvSpPr/>
      </xdr:nvSpPr>
      <xdr:spPr>
        <a:xfrm>
          <a:off x="14033500" y="53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87902</xdr:rowOff>
    </xdr:from>
    <xdr:to>
      <xdr:col>76</xdr:col>
      <xdr:colOff>22225</xdr:colOff>
      <xdr:row>31</xdr:row>
      <xdr:rowOff>114581</xdr:rowOff>
    </xdr:to>
    <xdr:cxnSp macro="">
      <xdr:nvCxnSpPr>
        <xdr:cNvPr id="152" name="直線コネクタ 151">
          <a:extLst>
            <a:ext uri="{FF2B5EF4-FFF2-40B4-BE49-F238E27FC236}">
              <a16:creationId xmlns:a16="http://schemas.microsoft.com/office/drawing/2014/main" id="{0AAC66C0-4998-4C67-A478-0B52FF4D0907}"/>
            </a:ext>
          </a:extLst>
        </xdr:cNvPr>
        <xdr:cNvCxnSpPr/>
      </xdr:nvCxnSpPr>
      <xdr:spPr>
        <a:xfrm>
          <a:off x="14084300" y="5402852"/>
          <a:ext cx="7112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61740</xdr:rowOff>
    </xdr:from>
    <xdr:to>
      <xdr:col>68</xdr:col>
      <xdr:colOff>123825</xdr:colOff>
      <xdr:row>30</xdr:row>
      <xdr:rowOff>163340</xdr:rowOff>
    </xdr:to>
    <xdr:sp macro="" textlink="">
      <xdr:nvSpPr>
        <xdr:cNvPr id="153" name="楕円 152">
          <a:extLst>
            <a:ext uri="{FF2B5EF4-FFF2-40B4-BE49-F238E27FC236}">
              <a16:creationId xmlns:a16="http://schemas.microsoft.com/office/drawing/2014/main" id="{C5E8D81C-7B34-4512-B70C-C17301D922D4}"/>
            </a:ext>
          </a:extLst>
        </xdr:cNvPr>
        <xdr:cNvSpPr/>
      </xdr:nvSpPr>
      <xdr:spPr>
        <a:xfrm>
          <a:off x="13271500" y="52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112540</xdr:rowOff>
    </xdr:from>
    <xdr:to>
      <xdr:col>72</xdr:col>
      <xdr:colOff>73025</xdr:colOff>
      <xdr:row>31</xdr:row>
      <xdr:rowOff>87902</xdr:rowOff>
    </xdr:to>
    <xdr:cxnSp macro="">
      <xdr:nvCxnSpPr>
        <xdr:cNvPr id="154" name="直線コネクタ 153">
          <a:extLst>
            <a:ext uri="{FF2B5EF4-FFF2-40B4-BE49-F238E27FC236}">
              <a16:creationId xmlns:a16="http://schemas.microsoft.com/office/drawing/2014/main" id="{E9987061-B8A4-4279-A274-28F4B5CFEC07}"/>
            </a:ext>
          </a:extLst>
        </xdr:cNvPr>
        <xdr:cNvCxnSpPr/>
      </xdr:nvCxnSpPr>
      <xdr:spPr>
        <a:xfrm>
          <a:off x="13322300" y="5256040"/>
          <a:ext cx="762000" cy="1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155266</xdr:rowOff>
    </xdr:from>
    <xdr:to>
      <xdr:col>64</xdr:col>
      <xdr:colOff>123825</xdr:colOff>
      <xdr:row>33</xdr:row>
      <xdr:rowOff>85416</xdr:rowOff>
    </xdr:to>
    <xdr:sp macro="" textlink="">
      <xdr:nvSpPr>
        <xdr:cNvPr id="155" name="楕円 154">
          <a:extLst>
            <a:ext uri="{FF2B5EF4-FFF2-40B4-BE49-F238E27FC236}">
              <a16:creationId xmlns:a16="http://schemas.microsoft.com/office/drawing/2014/main" id="{D82B3B65-296F-4117-91B8-D896799BE501}"/>
            </a:ext>
          </a:extLst>
        </xdr:cNvPr>
        <xdr:cNvSpPr/>
      </xdr:nvSpPr>
      <xdr:spPr>
        <a:xfrm>
          <a:off x="12509500" y="56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112540</xdr:rowOff>
    </xdr:from>
    <xdr:to>
      <xdr:col>68</xdr:col>
      <xdr:colOff>73025</xdr:colOff>
      <xdr:row>33</xdr:row>
      <xdr:rowOff>34616</xdr:rowOff>
    </xdr:to>
    <xdr:cxnSp macro="">
      <xdr:nvCxnSpPr>
        <xdr:cNvPr id="156" name="直線コネクタ 155">
          <a:extLst>
            <a:ext uri="{FF2B5EF4-FFF2-40B4-BE49-F238E27FC236}">
              <a16:creationId xmlns:a16="http://schemas.microsoft.com/office/drawing/2014/main" id="{ECC7A993-3FC7-476E-AE6C-EC300BD45F94}"/>
            </a:ext>
          </a:extLst>
        </xdr:cNvPr>
        <xdr:cNvCxnSpPr/>
      </xdr:nvCxnSpPr>
      <xdr:spPr>
        <a:xfrm flipV="1">
          <a:off x="12560300" y="5256040"/>
          <a:ext cx="762000" cy="43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63545</xdr:rowOff>
    </xdr:from>
    <xdr:to>
      <xdr:col>60</xdr:col>
      <xdr:colOff>123825</xdr:colOff>
      <xdr:row>33</xdr:row>
      <xdr:rowOff>165145</xdr:rowOff>
    </xdr:to>
    <xdr:sp macro="" textlink="">
      <xdr:nvSpPr>
        <xdr:cNvPr id="157" name="楕円 156">
          <a:extLst>
            <a:ext uri="{FF2B5EF4-FFF2-40B4-BE49-F238E27FC236}">
              <a16:creationId xmlns:a16="http://schemas.microsoft.com/office/drawing/2014/main" id="{F4336798-B504-42D2-A0FB-E5728B346A24}"/>
            </a:ext>
          </a:extLst>
        </xdr:cNvPr>
        <xdr:cNvSpPr/>
      </xdr:nvSpPr>
      <xdr:spPr>
        <a:xfrm>
          <a:off x="11747500" y="57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34616</xdr:rowOff>
    </xdr:from>
    <xdr:to>
      <xdr:col>64</xdr:col>
      <xdr:colOff>73025</xdr:colOff>
      <xdr:row>33</xdr:row>
      <xdr:rowOff>114346</xdr:rowOff>
    </xdr:to>
    <xdr:cxnSp macro="">
      <xdr:nvCxnSpPr>
        <xdr:cNvPr id="158" name="直線コネクタ 157">
          <a:extLst>
            <a:ext uri="{FF2B5EF4-FFF2-40B4-BE49-F238E27FC236}">
              <a16:creationId xmlns:a16="http://schemas.microsoft.com/office/drawing/2014/main" id="{0537C329-F548-416F-9D17-D5D0D2D63DFA}"/>
            </a:ext>
          </a:extLst>
        </xdr:cNvPr>
        <xdr:cNvCxnSpPr/>
      </xdr:nvCxnSpPr>
      <xdr:spPr>
        <a:xfrm flipV="1">
          <a:off x="11798300" y="5692466"/>
          <a:ext cx="762000" cy="7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661107DE-417B-498B-81D8-9922C68F7DDC}"/>
            </a:ext>
          </a:extLst>
        </xdr:cNvPr>
        <xdr:cNvSpPr txBox="1"/>
      </xdr:nvSpPr>
      <xdr:spPr>
        <a:xfrm>
          <a:off x="13836727" y="486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7F4C9DDD-BF0F-4115-B02F-6F9941D2C416}"/>
            </a:ext>
          </a:extLst>
        </xdr:cNvPr>
        <xdr:cNvSpPr txBox="1"/>
      </xdr:nvSpPr>
      <xdr:spPr>
        <a:xfrm>
          <a:off x="13087427" y="48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562C0BE7-5ADD-4509-A1EF-B8A70BE9E6AA}"/>
            </a:ext>
          </a:extLst>
        </xdr:cNvPr>
        <xdr:cNvSpPr txBox="1"/>
      </xdr:nvSpPr>
      <xdr:spPr>
        <a:xfrm>
          <a:off x="12325427" y="506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269C8DF8-1A14-4DCA-B7AC-1273DF8C2D3F}"/>
            </a:ext>
          </a:extLst>
        </xdr:cNvPr>
        <xdr:cNvSpPr txBox="1"/>
      </xdr:nvSpPr>
      <xdr:spPr>
        <a:xfrm>
          <a:off x="11563427" y="501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129829</xdr:rowOff>
    </xdr:from>
    <xdr:ext cx="469744" cy="259045"/>
    <xdr:sp macro="" textlink="">
      <xdr:nvSpPr>
        <xdr:cNvPr id="163" name="n_1mainValue債務償還比率">
          <a:extLst>
            <a:ext uri="{FF2B5EF4-FFF2-40B4-BE49-F238E27FC236}">
              <a16:creationId xmlns:a16="http://schemas.microsoft.com/office/drawing/2014/main" id="{A527762C-881C-4060-9FEC-E51CA8EF09E3}"/>
            </a:ext>
          </a:extLst>
        </xdr:cNvPr>
        <xdr:cNvSpPr txBox="1"/>
      </xdr:nvSpPr>
      <xdr:spPr>
        <a:xfrm>
          <a:off x="13836727" y="544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154467</xdr:rowOff>
    </xdr:from>
    <xdr:ext cx="469744" cy="259045"/>
    <xdr:sp macro="" textlink="">
      <xdr:nvSpPr>
        <xdr:cNvPr id="164" name="n_2mainValue債務償還比率">
          <a:extLst>
            <a:ext uri="{FF2B5EF4-FFF2-40B4-BE49-F238E27FC236}">
              <a16:creationId xmlns:a16="http://schemas.microsoft.com/office/drawing/2014/main" id="{C0FCCDA3-0C4D-4D2C-9B2F-3E38BC65F7FF}"/>
            </a:ext>
          </a:extLst>
        </xdr:cNvPr>
        <xdr:cNvSpPr txBox="1"/>
      </xdr:nvSpPr>
      <xdr:spPr>
        <a:xfrm>
          <a:off x="13087427" y="529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76543</xdr:rowOff>
    </xdr:from>
    <xdr:ext cx="469744" cy="259045"/>
    <xdr:sp macro="" textlink="">
      <xdr:nvSpPr>
        <xdr:cNvPr id="165" name="n_3mainValue債務償還比率">
          <a:extLst>
            <a:ext uri="{FF2B5EF4-FFF2-40B4-BE49-F238E27FC236}">
              <a16:creationId xmlns:a16="http://schemas.microsoft.com/office/drawing/2014/main" id="{34A0F71F-DA7D-4D10-BDF9-6A529A8E3BB3}"/>
            </a:ext>
          </a:extLst>
        </xdr:cNvPr>
        <xdr:cNvSpPr txBox="1"/>
      </xdr:nvSpPr>
      <xdr:spPr>
        <a:xfrm>
          <a:off x="12325427" y="573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156273</xdr:rowOff>
    </xdr:from>
    <xdr:ext cx="469744" cy="259045"/>
    <xdr:sp macro="" textlink="">
      <xdr:nvSpPr>
        <xdr:cNvPr id="166" name="n_4mainValue債務償還比率">
          <a:extLst>
            <a:ext uri="{FF2B5EF4-FFF2-40B4-BE49-F238E27FC236}">
              <a16:creationId xmlns:a16="http://schemas.microsoft.com/office/drawing/2014/main" id="{5782E286-B3CA-4A4A-8C06-50985DD2FBA9}"/>
            </a:ext>
          </a:extLst>
        </xdr:cNvPr>
        <xdr:cNvSpPr txBox="1"/>
      </xdr:nvSpPr>
      <xdr:spPr>
        <a:xfrm>
          <a:off x="11563427" y="58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631A2C00-995E-4D9A-B13D-49277ACC522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5E022B52-A033-4F10-87C1-655446913E8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F9F9FFC6-E55C-4048-97B5-AD5DA941224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90838B0-8FC6-4C8F-889B-2D3C8AF3221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FBD288B9-85D9-40C8-AA65-FE33EF681CF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8EA2D94-E27A-47F2-831B-6472A07D3C2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4C099B-2D30-49A8-A123-E882842A23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0C02A5-82AC-4ABC-B82F-0B5C03098E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E75098-C5EA-4957-A4B8-BE08B1383E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5EB4D1-B896-490E-86F4-85E4DCA0B2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2941C3-39CE-4BE5-9793-22532DD938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DDECE6-A225-45C7-84A3-B430107DE8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6B7CC5-DE74-44C0-85F0-0E24F0D4C6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26A3F4-DF78-495D-8356-1D856BD8C0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C99926-7EF7-46C8-B2B3-D54CFFDF3D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24F6A1-DDE7-4342-A986-2BD2A052EB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12,967
12,825
25.73
6,277,690
6,038,856
211,689
3,913,426
6,151,320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AB962B-0536-42DA-8AD6-B4A8F4F63F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2B1122-706B-414D-8B90-B67F606F05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5D2FA7-A614-4C97-8FDE-9B06A1CD2F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C976F7-97E6-4305-B5AF-04E4DF95D8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1763E3-6F16-418E-AD65-BF2486E1C5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91D9B7F-A8AA-4195-92FE-9250EA413FD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117B0A-2DDD-443F-8729-2C2B73E21F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6BB277-5EB1-4493-A1BB-0ED8F32D06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275D42-CB64-45FE-A650-671FCFA27C6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4F038A-F69E-489C-AEC4-BC9B418361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D485F4-70E2-4E22-B851-DF75127B4E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5562A9-1360-4776-B5AF-46FCC984F3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15C2FB-358A-41C2-A894-5981C28FE7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B05A90-175B-44D4-84EE-1D6FA4DD0E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CDF8DA-EEC1-4E24-835D-0CD4D2D0402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D56AAD-DAC6-4EFE-B3D5-FA4710787E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9182AD-1299-483F-83AE-B81BA78333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31BDE4-C49D-4EA3-92AB-E5D77E35D5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3B9933-4F40-4584-800A-228CF2047A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A81A59-777C-44D4-8BB8-98347706C2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C5C53F-15C1-4926-B101-6ECAE72902F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A6BF87-7148-4BDB-9287-BD7F605F5B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5E4FCB-6845-4AF3-A6A4-8A1DB1BEF2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703C02-FDDD-49AC-BC4B-642B60CE0B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78A4BB-9E45-47C9-B187-58A6701EAF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E0144F-A949-4F45-A64F-019C766866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A251A8-82A6-4BE5-BF2D-94F9DA0A24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A47A2E-BEC0-4C0B-B75A-B4DF6C5072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E4ACA9-3F16-485E-8106-0936319C2E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25B349-BC61-4C28-BCD1-F2175C514D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3DB136-BBAD-4D93-9FA4-E872001E97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2F0AC9C-E530-4382-91EE-E390B21C0F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2464228-AB0C-4B39-A4A7-0809D6EC7FC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29D0ABD-E566-4400-BFBE-89BB3C5E612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0852041-D870-4413-BEAE-5B59615F58D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611A717-DD1E-4B36-A0AD-A621472BF30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A88F29E-9904-48EC-B8F6-B5B1233B02C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391F659-D620-48B8-838F-B5D88A98463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AE7E400-D2D3-4C6D-A0EF-19752ADF573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8DBC8D4-F9C9-4E41-A707-DB18576B8C2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30ABB92-532A-430A-8AAF-531F468867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E7672CF-04F2-4B44-8ACC-6B94D9848CF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11F3543-2393-4955-8217-6612902097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CFE2DCD6-806A-47AA-BF06-0EBD25CBC2F4}"/>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EDD828E6-722D-4986-995D-1BA73DB0A039}"/>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96F1B3A9-538F-44F3-BD25-5EC33A1DC1CB}"/>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B7C6281E-B778-4DA4-9F2A-11F2744B9222}"/>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8F0BF5EB-374F-4705-BF78-D47C360DC4F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4C1A5DF0-7F92-4219-91E0-34E91FCE94B3}"/>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3218E9D3-AB5E-4425-85DF-ECB67AC87E23}"/>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85EA89-9505-4E4E-934A-179EE65D8762}"/>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8B84D2FA-6F0D-4F45-A85C-4BF41F4BB1C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1A71355B-A01E-4EC4-8DFA-B7CB0889D77B}"/>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74E84519-F22F-420A-9314-1732F31F78A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CB3A82A-493E-4EC3-985D-7F793152ED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71C20D2-07E9-40BD-9438-F360E2CC5D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833BB8-C78F-4790-9F6F-898EA69240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BDBF9B-9F5D-4594-930A-CA1EB6C6C3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23AEFA-EA68-430E-A52B-160C08F2F7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xdr:rowOff>
    </xdr:from>
    <xdr:to>
      <xdr:col>24</xdr:col>
      <xdr:colOff>114300</xdr:colOff>
      <xdr:row>39</xdr:row>
      <xdr:rowOff>117856</xdr:rowOff>
    </xdr:to>
    <xdr:sp macro="" textlink="">
      <xdr:nvSpPr>
        <xdr:cNvPr id="71" name="楕円 70">
          <a:extLst>
            <a:ext uri="{FF2B5EF4-FFF2-40B4-BE49-F238E27FC236}">
              <a16:creationId xmlns:a16="http://schemas.microsoft.com/office/drawing/2014/main" id="{D1D86700-00CC-4BEA-B0B3-BE1DFC772944}"/>
            </a:ext>
          </a:extLst>
        </xdr:cNvPr>
        <xdr:cNvSpPr/>
      </xdr:nvSpPr>
      <xdr:spPr>
        <a:xfrm>
          <a:off x="45847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166133</xdr:rowOff>
    </xdr:from>
    <xdr:ext cx="405111" cy="259045"/>
    <xdr:sp macro="" textlink="">
      <xdr:nvSpPr>
        <xdr:cNvPr id="72" name="【道路】&#10;有形固定資産減価償却率該当値テキスト">
          <a:extLst>
            <a:ext uri="{FF2B5EF4-FFF2-40B4-BE49-F238E27FC236}">
              <a16:creationId xmlns:a16="http://schemas.microsoft.com/office/drawing/2014/main" id="{B198F203-F96F-4E28-A644-A71849126263}"/>
            </a:ext>
          </a:extLst>
        </xdr:cNvPr>
        <xdr:cNvSpPr txBox="1"/>
      </xdr:nvSpPr>
      <xdr:spPr>
        <a:xfrm>
          <a:off x="4673600"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148844</xdr:rowOff>
    </xdr:from>
    <xdr:to>
      <xdr:col>20</xdr:col>
      <xdr:colOff>38100</xdr:colOff>
      <xdr:row>39</xdr:row>
      <xdr:rowOff>78994</xdr:rowOff>
    </xdr:to>
    <xdr:sp macro="" textlink="">
      <xdr:nvSpPr>
        <xdr:cNvPr id="73" name="楕円 72">
          <a:extLst>
            <a:ext uri="{FF2B5EF4-FFF2-40B4-BE49-F238E27FC236}">
              <a16:creationId xmlns:a16="http://schemas.microsoft.com/office/drawing/2014/main" id="{43963BF9-C338-41B7-8A77-6199855EAF74}"/>
            </a:ext>
          </a:extLst>
        </xdr:cNvPr>
        <xdr:cNvSpPr/>
      </xdr:nvSpPr>
      <xdr:spPr>
        <a:xfrm>
          <a:off x="3746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28194</xdr:rowOff>
    </xdr:from>
    <xdr:to>
      <xdr:col>24</xdr:col>
      <xdr:colOff>63500</xdr:colOff>
      <xdr:row>39</xdr:row>
      <xdr:rowOff>67056</xdr:rowOff>
    </xdr:to>
    <xdr:cxnSp macro="">
      <xdr:nvCxnSpPr>
        <xdr:cNvPr id="74" name="直線コネクタ 73">
          <a:extLst>
            <a:ext uri="{FF2B5EF4-FFF2-40B4-BE49-F238E27FC236}">
              <a16:creationId xmlns:a16="http://schemas.microsoft.com/office/drawing/2014/main" id="{853248D8-B6C6-44E3-853F-2A0A485A267B}"/>
            </a:ext>
          </a:extLst>
        </xdr:cNvPr>
        <xdr:cNvCxnSpPr/>
      </xdr:nvCxnSpPr>
      <xdr:spPr>
        <a:xfrm>
          <a:off x="3797300" y="671474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148844</xdr:rowOff>
    </xdr:from>
    <xdr:to>
      <xdr:col>15</xdr:col>
      <xdr:colOff>101600</xdr:colOff>
      <xdr:row>39</xdr:row>
      <xdr:rowOff>78994</xdr:rowOff>
    </xdr:to>
    <xdr:sp macro="" textlink="">
      <xdr:nvSpPr>
        <xdr:cNvPr id="75" name="楕円 74">
          <a:extLst>
            <a:ext uri="{FF2B5EF4-FFF2-40B4-BE49-F238E27FC236}">
              <a16:creationId xmlns:a16="http://schemas.microsoft.com/office/drawing/2014/main" id="{B0F19319-07ED-4466-B295-3EDFC6C2C00A}"/>
            </a:ext>
          </a:extLst>
        </xdr:cNvPr>
        <xdr:cNvSpPr/>
      </xdr:nvSpPr>
      <xdr:spPr>
        <a:xfrm>
          <a:off x="2857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28194</xdr:rowOff>
    </xdr:from>
    <xdr:to>
      <xdr:col>19</xdr:col>
      <xdr:colOff>177800</xdr:colOff>
      <xdr:row>39</xdr:row>
      <xdr:rowOff>28194</xdr:rowOff>
    </xdr:to>
    <xdr:cxnSp macro="">
      <xdr:nvCxnSpPr>
        <xdr:cNvPr id="76" name="直線コネクタ 75">
          <a:extLst>
            <a:ext uri="{FF2B5EF4-FFF2-40B4-BE49-F238E27FC236}">
              <a16:creationId xmlns:a16="http://schemas.microsoft.com/office/drawing/2014/main" id="{19A615AD-8C0D-4351-8EAD-5EBFF8722199}"/>
            </a:ext>
          </a:extLst>
        </xdr:cNvPr>
        <xdr:cNvCxnSpPr/>
      </xdr:nvCxnSpPr>
      <xdr:spPr>
        <a:xfrm>
          <a:off x="2908300" y="671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77978</xdr:rowOff>
    </xdr:from>
    <xdr:to>
      <xdr:col>10</xdr:col>
      <xdr:colOff>165100</xdr:colOff>
      <xdr:row>39</xdr:row>
      <xdr:rowOff>8128</xdr:rowOff>
    </xdr:to>
    <xdr:sp macro="" textlink="">
      <xdr:nvSpPr>
        <xdr:cNvPr id="77" name="楕円 76">
          <a:extLst>
            <a:ext uri="{FF2B5EF4-FFF2-40B4-BE49-F238E27FC236}">
              <a16:creationId xmlns:a16="http://schemas.microsoft.com/office/drawing/2014/main" id="{6BF55120-7ECD-4FB1-9907-54FF9988BFA2}"/>
            </a:ext>
          </a:extLst>
        </xdr:cNvPr>
        <xdr:cNvSpPr/>
      </xdr:nvSpPr>
      <xdr:spPr>
        <a:xfrm>
          <a:off x="1968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39</xdr:row>
      <xdr:rowOff>28194</xdr:rowOff>
    </xdr:to>
    <xdr:cxnSp macro="">
      <xdr:nvCxnSpPr>
        <xdr:cNvPr id="78" name="直線コネクタ 77">
          <a:extLst>
            <a:ext uri="{FF2B5EF4-FFF2-40B4-BE49-F238E27FC236}">
              <a16:creationId xmlns:a16="http://schemas.microsoft.com/office/drawing/2014/main" id="{1F67D00B-158E-47CE-ABBA-E4AF62129F72}"/>
            </a:ext>
          </a:extLst>
        </xdr:cNvPr>
        <xdr:cNvCxnSpPr/>
      </xdr:nvCxnSpPr>
      <xdr:spPr>
        <a:xfrm>
          <a:off x="2019300" y="664387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39116</xdr:rowOff>
    </xdr:from>
    <xdr:to>
      <xdr:col>6</xdr:col>
      <xdr:colOff>38100</xdr:colOff>
      <xdr:row>38</xdr:row>
      <xdr:rowOff>140716</xdr:rowOff>
    </xdr:to>
    <xdr:sp macro="" textlink="">
      <xdr:nvSpPr>
        <xdr:cNvPr id="79" name="楕円 78">
          <a:extLst>
            <a:ext uri="{FF2B5EF4-FFF2-40B4-BE49-F238E27FC236}">
              <a16:creationId xmlns:a16="http://schemas.microsoft.com/office/drawing/2014/main" id="{3966906F-3DE5-43BA-8AAE-C1FD0008D11C}"/>
            </a:ext>
          </a:extLst>
        </xdr:cNvPr>
        <xdr:cNvSpPr/>
      </xdr:nvSpPr>
      <xdr:spPr>
        <a:xfrm>
          <a:off x="1079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89916</xdr:rowOff>
    </xdr:from>
    <xdr:to>
      <xdr:col>10</xdr:col>
      <xdr:colOff>114300</xdr:colOff>
      <xdr:row>38</xdr:row>
      <xdr:rowOff>128778</xdr:rowOff>
    </xdr:to>
    <xdr:cxnSp macro="">
      <xdr:nvCxnSpPr>
        <xdr:cNvPr id="80" name="直線コネクタ 79">
          <a:extLst>
            <a:ext uri="{FF2B5EF4-FFF2-40B4-BE49-F238E27FC236}">
              <a16:creationId xmlns:a16="http://schemas.microsoft.com/office/drawing/2014/main" id="{6E41BA76-08A5-45B1-BC3B-FDCE4EAC19A2}"/>
            </a:ext>
          </a:extLst>
        </xdr:cNvPr>
        <xdr:cNvCxnSpPr/>
      </xdr:nvCxnSpPr>
      <xdr:spPr>
        <a:xfrm>
          <a:off x="1130300" y="66050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36DC360A-CFB3-4D78-8B8D-18AC0AD246E2}"/>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D27129D2-4B4F-41EB-B65D-83F997962461}"/>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D6B991A8-CAFA-4E6B-8F3D-FD781D4C130B}"/>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72BC1F56-2360-45E0-BE89-A3D004EDA00C}"/>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F9EB862E-83F6-42EA-BC13-69421497195B}"/>
            </a:ext>
          </a:extLst>
        </xdr:cNvPr>
        <xdr:cNvSpPr txBox="1"/>
      </xdr:nvSpPr>
      <xdr:spPr>
        <a:xfrm>
          <a:off x="35820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70121</xdr:rowOff>
    </xdr:from>
    <xdr:ext cx="405111" cy="259045"/>
    <xdr:sp macro="" textlink="">
      <xdr:nvSpPr>
        <xdr:cNvPr id="86" name="n_2mainValue【道路】&#10;有形固定資産減価償却率">
          <a:extLst>
            <a:ext uri="{FF2B5EF4-FFF2-40B4-BE49-F238E27FC236}">
              <a16:creationId xmlns:a16="http://schemas.microsoft.com/office/drawing/2014/main" id="{4590D1A2-75C5-4E68-BF3D-DB8BD56D95C9}"/>
            </a:ext>
          </a:extLst>
        </xdr:cNvPr>
        <xdr:cNvSpPr txBox="1"/>
      </xdr:nvSpPr>
      <xdr:spPr>
        <a:xfrm>
          <a:off x="27057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5587A93F-4875-44CC-AEEF-6F7232CE0425}"/>
            </a:ext>
          </a:extLst>
        </xdr:cNvPr>
        <xdr:cNvSpPr txBox="1"/>
      </xdr:nvSpPr>
      <xdr:spPr>
        <a:xfrm>
          <a:off x="1816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131843</xdr:rowOff>
    </xdr:from>
    <xdr:ext cx="405111" cy="259045"/>
    <xdr:sp macro="" textlink="">
      <xdr:nvSpPr>
        <xdr:cNvPr id="88" name="n_4mainValue【道路】&#10;有形固定資産減価償却率">
          <a:extLst>
            <a:ext uri="{FF2B5EF4-FFF2-40B4-BE49-F238E27FC236}">
              <a16:creationId xmlns:a16="http://schemas.microsoft.com/office/drawing/2014/main" id="{48692117-D60C-4A76-8466-0527F50014A2}"/>
            </a:ext>
          </a:extLst>
        </xdr:cNvPr>
        <xdr:cNvSpPr txBox="1"/>
      </xdr:nvSpPr>
      <xdr:spPr>
        <a:xfrm>
          <a:off x="9277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4E374EC-9739-4D0F-99B2-589DC56D13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AF70FE1-54E3-4F75-809E-A42F07E58F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FBA3CBE-D998-4E2F-8400-8311B1DB22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42000A3-E477-430B-9340-B8B7CA0E30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5BED8A3-2579-4997-9974-35303E3835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E4D7F2E-B333-4120-8A7A-F308B27DE8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F09B3AB-256C-48E7-8802-5EA6504CB5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3ABA9AF-6AA6-4FBB-BD23-ED810420D3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99DCE5F-59AE-407A-AF50-DE7F9903BE0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65D92EC-FA38-4301-8559-2B8D9AAEB96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9D7B35C-88BE-42F2-AD38-04B9941D0F7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30AE272-E465-4E21-8BB5-B4DFE76DCB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4CAFB17-366C-4E7F-9F5D-3E0D527713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7F0BA81-18FB-4E67-8C4D-885AFC0F63E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0B847C9-2E37-47A6-9532-0BACCF3EC94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D71FCCF-033A-43B9-9828-46DEC314904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6DCDA95-CB32-443A-B11F-394C12BCB20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9A7B6C-3237-4552-B09D-C28563D4FA0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82E0113-C267-4C64-8C21-5B4E9E1C485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045F1D2-40E1-45EB-B7BD-AE5AB7287CF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6762BD4-9E44-479A-8878-F5F689028B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E7C86EA-3BC8-4501-932B-5301F1F862D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2434366-2487-4508-A2DE-D02645F105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2458CAE6-F734-42AE-947D-B661483FA319}"/>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3B804EA-6493-4D30-98EC-5FD5BED42CF7}"/>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D3EDB7A8-9770-4C7F-AD0D-F2546E5343DC}"/>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B27AB41E-FE09-4B9D-9805-0B89E609771E}"/>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820C4205-AF90-45D5-B4FD-E81400757DEC}"/>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C493039A-01C2-4DAF-8261-CAC1FF456149}"/>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DC789FCE-47E3-4860-A1F7-35EB052956DD}"/>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28A038D5-4012-4DEB-AAF0-934DE85FED59}"/>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DEE6CB04-009D-4BA4-B68C-83DC39F69556}"/>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76181FEE-DB9F-41B8-AD27-11BDF037F002}"/>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53B14171-DCE8-4909-A5EB-E14A1EA5F7FF}"/>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D630715-977F-4C74-BFAC-E9255FBE08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3FA5BB3-17E4-4A4F-8857-C30E9E2650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1D06779-0BAE-4D1C-986D-014AAFBDC3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5B67FFA-3A71-4765-9AC5-750D09B268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E7F102A-8F43-497A-982F-4FD4782E96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126727</xdr:rowOff>
    </xdr:from>
    <xdr:to>
      <xdr:col>55</xdr:col>
      <xdr:colOff>50800</xdr:colOff>
      <xdr:row>39</xdr:row>
      <xdr:rowOff>56877</xdr:rowOff>
    </xdr:to>
    <xdr:sp macro="" textlink="">
      <xdr:nvSpPr>
        <xdr:cNvPr id="128" name="楕円 127">
          <a:extLst>
            <a:ext uri="{FF2B5EF4-FFF2-40B4-BE49-F238E27FC236}">
              <a16:creationId xmlns:a16="http://schemas.microsoft.com/office/drawing/2014/main" id="{0C63223E-B1A0-4814-B846-A60AAF8D4886}"/>
            </a:ext>
          </a:extLst>
        </xdr:cNvPr>
        <xdr:cNvSpPr/>
      </xdr:nvSpPr>
      <xdr:spPr>
        <a:xfrm>
          <a:off x="10426700" y="66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149604</xdr:rowOff>
    </xdr:from>
    <xdr:ext cx="534377" cy="259045"/>
    <xdr:sp macro="" textlink="">
      <xdr:nvSpPr>
        <xdr:cNvPr id="129" name="【道路】&#10;一人当たり延長該当値テキスト">
          <a:extLst>
            <a:ext uri="{FF2B5EF4-FFF2-40B4-BE49-F238E27FC236}">
              <a16:creationId xmlns:a16="http://schemas.microsoft.com/office/drawing/2014/main" id="{D0B6FF1D-2896-45F5-9235-983E192B062C}"/>
            </a:ext>
          </a:extLst>
        </xdr:cNvPr>
        <xdr:cNvSpPr txBox="1"/>
      </xdr:nvSpPr>
      <xdr:spPr>
        <a:xfrm>
          <a:off x="10515600" y="64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134651</xdr:rowOff>
    </xdr:from>
    <xdr:to>
      <xdr:col>50</xdr:col>
      <xdr:colOff>165100</xdr:colOff>
      <xdr:row>39</xdr:row>
      <xdr:rowOff>64801</xdr:rowOff>
    </xdr:to>
    <xdr:sp macro="" textlink="">
      <xdr:nvSpPr>
        <xdr:cNvPr id="130" name="楕円 129">
          <a:extLst>
            <a:ext uri="{FF2B5EF4-FFF2-40B4-BE49-F238E27FC236}">
              <a16:creationId xmlns:a16="http://schemas.microsoft.com/office/drawing/2014/main" id="{680D0BE4-3D61-4BA7-B95D-47EC01D468D6}"/>
            </a:ext>
          </a:extLst>
        </xdr:cNvPr>
        <xdr:cNvSpPr/>
      </xdr:nvSpPr>
      <xdr:spPr>
        <a:xfrm>
          <a:off x="9588500" y="66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6077</xdr:rowOff>
    </xdr:from>
    <xdr:to>
      <xdr:col>55</xdr:col>
      <xdr:colOff>0</xdr:colOff>
      <xdr:row>39</xdr:row>
      <xdr:rowOff>14001</xdr:rowOff>
    </xdr:to>
    <xdr:cxnSp macro="">
      <xdr:nvCxnSpPr>
        <xdr:cNvPr id="131" name="直線コネクタ 130">
          <a:extLst>
            <a:ext uri="{FF2B5EF4-FFF2-40B4-BE49-F238E27FC236}">
              <a16:creationId xmlns:a16="http://schemas.microsoft.com/office/drawing/2014/main" id="{72E0A10B-4784-44D4-84A8-3240F34AD933}"/>
            </a:ext>
          </a:extLst>
        </xdr:cNvPr>
        <xdr:cNvCxnSpPr/>
      </xdr:nvCxnSpPr>
      <xdr:spPr>
        <a:xfrm flipV="1">
          <a:off x="9639300" y="6692627"/>
          <a:ext cx="8382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139967</xdr:rowOff>
    </xdr:from>
    <xdr:to>
      <xdr:col>46</xdr:col>
      <xdr:colOff>38100</xdr:colOff>
      <xdr:row>39</xdr:row>
      <xdr:rowOff>70117</xdr:rowOff>
    </xdr:to>
    <xdr:sp macro="" textlink="">
      <xdr:nvSpPr>
        <xdr:cNvPr id="132" name="楕円 131">
          <a:extLst>
            <a:ext uri="{FF2B5EF4-FFF2-40B4-BE49-F238E27FC236}">
              <a16:creationId xmlns:a16="http://schemas.microsoft.com/office/drawing/2014/main" id="{5197E9DC-DF5E-45A5-815E-2FE28AC220BF}"/>
            </a:ext>
          </a:extLst>
        </xdr:cNvPr>
        <xdr:cNvSpPr/>
      </xdr:nvSpPr>
      <xdr:spPr>
        <a:xfrm>
          <a:off x="8699500" y="66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14001</xdr:rowOff>
    </xdr:from>
    <xdr:to>
      <xdr:col>50</xdr:col>
      <xdr:colOff>114300</xdr:colOff>
      <xdr:row>39</xdr:row>
      <xdr:rowOff>19317</xdr:rowOff>
    </xdr:to>
    <xdr:cxnSp macro="">
      <xdr:nvCxnSpPr>
        <xdr:cNvPr id="133" name="直線コネクタ 132">
          <a:extLst>
            <a:ext uri="{FF2B5EF4-FFF2-40B4-BE49-F238E27FC236}">
              <a16:creationId xmlns:a16="http://schemas.microsoft.com/office/drawing/2014/main" id="{A496E678-45E0-4B06-8B2A-E79D4DC80613}"/>
            </a:ext>
          </a:extLst>
        </xdr:cNvPr>
        <xdr:cNvCxnSpPr/>
      </xdr:nvCxnSpPr>
      <xdr:spPr>
        <a:xfrm flipV="1">
          <a:off x="8750300" y="6700551"/>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146177</xdr:rowOff>
    </xdr:from>
    <xdr:to>
      <xdr:col>41</xdr:col>
      <xdr:colOff>101600</xdr:colOff>
      <xdr:row>39</xdr:row>
      <xdr:rowOff>76327</xdr:rowOff>
    </xdr:to>
    <xdr:sp macro="" textlink="">
      <xdr:nvSpPr>
        <xdr:cNvPr id="134" name="楕円 133">
          <a:extLst>
            <a:ext uri="{FF2B5EF4-FFF2-40B4-BE49-F238E27FC236}">
              <a16:creationId xmlns:a16="http://schemas.microsoft.com/office/drawing/2014/main" id="{712814CF-4A2D-4132-8B46-056C33143F7F}"/>
            </a:ext>
          </a:extLst>
        </xdr:cNvPr>
        <xdr:cNvSpPr/>
      </xdr:nvSpPr>
      <xdr:spPr>
        <a:xfrm>
          <a:off x="7810500" y="66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19317</xdr:rowOff>
    </xdr:from>
    <xdr:to>
      <xdr:col>45</xdr:col>
      <xdr:colOff>177800</xdr:colOff>
      <xdr:row>39</xdr:row>
      <xdr:rowOff>25527</xdr:rowOff>
    </xdr:to>
    <xdr:cxnSp macro="">
      <xdr:nvCxnSpPr>
        <xdr:cNvPr id="135" name="直線コネクタ 134">
          <a:extLst>
            <a:ext uri="{FF2B5EF4-FFF2-40B4-BE49-F238E27FC236}">
              <a16:creationId xmlns:a16="http://schemas.microsoft.com/office/drawing/2014/main" id="{B54E8AEC-2509-4381-B34A-27C80938A806}"/>
            </a:ext>
          </a:extLst>
        </xdr:cNvPr>
        <xdr:cNvCxnSpPr/>
      </xdr:nvCxnSpPr>
      <xdr:spPr>
        <a:xfrm flipV="1">
          <a:off x="7861300" y="6705867"/>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154330</xdr:rowOff>
    </xdr:from>
    <xdr:to>
      <xdr:col>36</xdr:col>
      <xdr:colOff>165100</xdr:colOff>
      <xdr:row>39</xdr:row>
      <xdr:rowOff>84480</xdr:rowOff>
    </xdr:to>
    <xdr:sp macro="" textlink="">
      <xdr:nvSpPr>
        <xdr:cNvPr id="136" name="楕円 135">
          <a:extLst>
            <a:ext uri="{FF2B5EF4-FFF2-40B4-BE49-F238E27FC236}">
              <a16:creationId xmlns:a16="http://schemas.microsoft.com/office/drawing/2014/main" id="{CF6757CF-1E92-4EE3-8529-F03D5465AED2}"/>
            </a:ext>
          </a:extLst>
        </xdr:cNvPr>
        <xdr:cNvSpPr/>
      </xdr:nvSpPr>
      <xdr:spPr>
        <a:xfrm>
          <a:off x="6921500" y="66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25527</xdr:rowOff>
    </xdr:from>
    <xdr:to>
      <xdr:col>41</xdr:col>
      <xdr:colOff>50800</xdr:colOff>
      <xdr:row>39</xdr:row>
      <xdr:rowOff>33680</xdr:rowOff>
    </xdr:to>
    <xdr:cxnSp macro="">
      <xdr:nvCxnSpPr>
        <xdr:cNvPr id="137" name="直線コネクタ 136">
          <a:extLst>
            <a:ext uri="{FF2B5EF4-FFF2-40B4-BE49-F238E27FC236}">
              <a16:creationId xmlns:a16="http://schemas.microsoft.com/office/drawing/2014/main" id="{510820FB-B0E5-4DEC-B961-76824B781460}"/>
            </a:ext>
          </a:extLst>
        </xdr:cNvPr>
        <xdr:cNvCxnSpPr/>
      </xdr:nvCxnSpPr>
      <xdr:spPr>
        <a:xfrm flipV="1">
          <a:off x="6972300" y="671207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690B0CB5-DED0-44C2-B467-347F24205315}"/>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D44D67C3-F869-4938-A26D-D7B66272CA12}"/>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1FFFF74B-2237-4A82-BA39-14189D2B09BF}"/>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27A62453-184C-47EA-8648-8CCB527433DB}"/>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81329</xdr:rowOff>
    </xdr:from>
    <xdr:ext cx="534377" cy="259045"/>
    <xdr:sp macro="" textlink="">
      <xdr:nvSpPr>
        <xdr:cNvPr id="142" name="n_1mainValue【道路】&#10;一人当たり延長">
          <a:extLst>
            <a:ext uri="{FF2B5EF4-FFF2-40B4-BE49-F238E27FC236}">
              <a16:creationId xmlns:a16="http://schemas.microsoft.com/office/drawing/2014/main" id="{849DA027-8309-426B-8BF5-CA001AAF2CBA}"/>
            </a:ext>
          </a:extLst>
        </xdr:cNvPr>
        <xdr:cNvSpPr txBox="1"/>
      </xdr:nvSpPr>
      <xdr:spPr>
        <a:xfrm>
          <a:off x="9359411" y="6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86644</xdr:rowOff>
    </xdr:from>
    <xdr:ext cx="534377" cy="259045"/>
    <xdr:sp macro="" textlink="">
      <xdr:nvSpPr>
        <xdr:cNvPr id="143" name="n_2mainValue【道路】&#10;一人当たり延長">
          <a:extLst>
            <a:ext uri="{FF2B5EF4-FFF2-40B4-BE49-F238E27FC236}">
              <a16:creationId xmlns:a16="http://schemas.microsoft.com/office/drawing/2014/main" id="{B8D3A581-4ECF-47D6-8380-A975DE07B751}"/>
            </a:ext>
          </a:extLst>
        </xdr:cNvPr>
        <xdr:cNvSpPr txBox="1"/>
      </xdr:nvSpPr>
      <xdr:spPr>
        <a:xfrm>
          <a:off x="8483111" y="64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92854</xdr:rowOff>
    </xdr:from>
    <xdr:ext cx="534377" cy="259045"/>
    <xdr:sp macro="" textlink="">
      <xdr:nvSpPr>
        <xdr:cNvPr id="144" name="n_3mainValue【道路】&#10;一人当たり延長">
          <a:extLst>
            <a:ext uri="{FF2B5EF4-FFF2-40B4-BE49-F238E27FC236}">
              <a16:creationId xmlns:a16="http://schemas.microsoft.com/office/drawing/2014/main" id="{F1AAD5F5-CF14-4FD9-9615-E23233C2A769}"/>
            </a:ext>
          </a:extLst>
        </xdr:cNvPr>
        <xdr:cNvSpPr txBox="1"/>
      </xdr:nvSpPr>
      <xdr:spPr>
        <a:xfrm>
          <a:off x="7594111" y="64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101008</xdr:rowOff>
    </xdr:from>
    <xdr:ext cx="534377" cy="259045"/>
    <xdr:sp macro="" textlink="">
      <xdr:nvSpPr>
        <xdr:cNvPr id="145" name="n_4mainValue【道路】&#10;一人当たり延長">
          <a:extLst>
            <a:ext uri="{FF2B5EF4-FFF2-40B4-BE49-F238E27FC236}">
              <a16:creationId xmlns:a16="http://schemas.microsoft.com/office/drawing/2014/main" id="{1E167EA2-9FFE-4760-988D-02485E72F347}"/>
            </a:ext>
          </a:extLst>
        </xdr:cNvPr>
        <xdr:cNvSpPr txBox="1"/>
      </xdr:nvSpPr>
      <xdr:spPr>
        <a:xfrm>
          <a:off x="6705111" y="64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DAE11FF-5877-431E-94C3-7BA0F2B000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6FDCF17-77D2-4061-BEA4-45FF7AAAE3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8E79C64-525D-4DEE-A49E-F9D83A1910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0886E36-F5EB-4E95-81A9-AA34EF6AFB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FADDDC8-FF0E-43CF-831C-67498EAE4B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E98AAD3-1947-41A1-8EF1-5928BB8D56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8FCE4F5-588E-4E59-9C92-2E8ED7B366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84249DB-9FE7-49A9-9F77-5A1366745F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D3D3FFC-A47B-453A-9FAF-9EC394A2F9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763BB20-8B60-4F8C-B0A0-38CB5FFC93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67DB75D-8452-4B02-BE26-E9A51321C6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D8C20FB-7513-4151-A109-5F20D8CC818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4D5EA99-007A-44CE-BDE2-EA58EE52332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E971D14-9ACE-4B26-8381-794F036DC4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C46A5E1-7F62-438D-A0E6-1A2DCD474C4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059D889-77BF-4369-97AF-E6E3D04B6D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AEECB34-ADBA-41C0-A84D-C451D34078F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4762E5A-0EE7-46FB-9395-6D512E4713E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F124FBD-5C42-49DC-8578-F0CD82919F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9A85908-8781-4C54-BCF8-2E1DDCE60BB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431E763-3C59-4B36-9C2B-49FAC7B8A2B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154A7A7-7A39-47F0-8CE3-D14DB166D8C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2FBE403-979A-4E56-815B-F2C6A77058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A6B9A99-91B3-4BB8-B298-C088186E43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147E9C3-E4E2-4CB8-B154-5AB667F1E0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6C2AAF21-AD4A-4C00-BA93-689E3C507236}"/>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DB2B25D8-CF98-4BBF-ADCB-3398D72CA60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BAE7F580-E370-4220-97FD-D1F87C97D6B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7057A9C-1847-4CB7-A448-42ED023ED83D}"/>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134865E5-A37F-49DB-B679-4474C84EDFA4}"/>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9167C16-593C-4C7D-8DEF-6D693649E503}"/>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70F8DDB4-4739-4EC4-9288-AF0FAC6DCB2B}"/>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86FE2371-E161-4197-9550-E0085E6A8AF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EDBDAC0F-1839-45DE-A602-C0EE4F6E678E}"/>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3904084E-E114-4B24-A46B-777A962491A2}"/>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24914591-00F8-4D68-86B2-45B3014B6589}"/>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42B2195-8EA1-4585-B87B-38A328A729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8F95E1-5D26-4270-B1E9-D6221C59C9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309A818-593B-47FB-8CA0-207038986D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07D581-4AC3-47A7-8A49-784B1D4D3C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9D18FD-70E9-4309-AC30-34561C9724A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a:extLst>
            <a:ext uri="{FF2B5EF4-FFF2-40B4-BE49-F238E27FC236}">
              <a16:creationId xmlns:a16="http://schemas.microsoft.com/office/drawing/2014/main" id="{F62BC41D-CAB7-48CC-84AD-69DE76513CFF}"/>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8D8F7D1-7189-4F83-8146-BA71EEA88F3C}"/>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89" name="楕円 188">
          <a:extLst>
            <a:ext uri="{FF2B5EF4-FFF2-40B4-BE49-F238E27FC236}">
              <a16:creationId xmlns:a16="http://schemas.microsoft.com/office/drawing/2014/main" id="{EADD1C32-D63A-4948-84AA-D49A74DA7DBF}"/>
            </a:ext>
          </a:extLst>
        </xdr:cNvPr>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114300</xdr:rowOff>
    </xdr:to>
    <xdr:cxnSp macro="">
      <xdr:nvCxnSpPr>
        <xdr:cNvPr id="190" name="直線コネクタ 189">
          <a:extLst>
            <a:ext uri="{FF2B5EF4-FFF2-40B4-BE49-F238E27FC236}">
              <a16:creationId xmlns:a16="http://schemas.microsoft.com/office/drawing/2014/main" id="{158510D0-3CA4-49D6-A6DC-2B779A309FC0}"/>
            </a:ext>
          </a:extLst>
        </xdr:cNvPr>
        <xdr:cNvCxnSpPr/>
      </xdr:nvCxnSpPr>
      <xdr:spPr>
        <a:xfrm>
          <a:off x="3797300" y="103490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1" name="楕円 190">
          <a:extLst>
            <a:ext uri="{FF2B5EF4-FFF2-40B4-BE49-F238E27FC236}">
              <a16:creationId xmlns:a16="http://schemas.microsoft.com/office/drawing/2014/main" id="{B4E08DCA-72FD-4E6F-A91A-0C6C549FCD95}"/>
            </a:ext>
          </a:extLst>
        </xdr:cNvPr>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62049</xdr:rowOff>
    </xdr:to>
    <xdr:cxnSp macro="">
      <xdr:nvCxnSpPr>
        <xdr:cNvPr id="192" name="直線コネクタ 191">
          <a:extLst>
            <a:ext uri="{FF2B5EF4-FFF2-40B4-BE49-F238E27FC236}">
              <a16:creationId xmlns:a16="http://schemas.microsoft.com/office/drawing/2014/main" id="{99C9A751-2C4E-458D-811A-0AFF9E707D7A}"/>
            </a:ext>
          </a:extLst>
        </xdr:cNvPr>
        <xdr:cNvCxnSpPr/>
      </xdr:nvCxnSpPr>
      <xdr:spPr>
        <a:xfrm>
          <a:off x="2908300" y="10349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3" name="楕円 192">
          <a:extLst>
            <a:ext uri="{FF2B5EF4-FFF2-40B4-BE49-F238E27FC236}">
              <a16:creationId xmlns:a16="http://schemas.microsoft.com/office/drawing/2014/main" id="{F26CA304-BEDA-46A1-831C-3A26EE9B904D}"/>
            </a:ext>
          </a:extLst>
        </xdr:cNvPr>
        <xdr:cNvSpPr/>
      </xdr:nvSpPr>
      <xdr:spPr>
        <a:xfrm>
          <a:off x="1968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37556</xdr:rowOff>
    </xdr:from>
    <xdr:to>
      <xdr:col>15</xdr:col>
      <xdr:colOff>50800</xdr:colOff>
      <xdr:row>60</xdr:row>
      <xdr:rowOff>62049</xdr:rowOff>
    </xdr:to>
    <xdr:cxnSp macro="">
      <xdr:nvCxnSpPr>
        <xdr:cNvPr id="194" name="直線コネクタ 193">
          <a:extLst>
            <a:ext uri="{FF2B5EF4-FFF2-40B4-BE49-F238E27FC236}">
              <a16:creationId xmlns:a16="http://schemas.microsoft.com/office/drawing/2014/main" id="{A8A1DAFD-840B-4EAE-9820-931BFE033892}"/>
            </a:ext>
          </a:extLst>
        </xdr:cNvPr>
        <xdr:cNvCxnSpPr/>
      </xdr:nvCxnSpPr>
      <xdr:spPr>
        <a:xfrm>
          <a:off x="2019300" y="103245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95" name="楕円 194">
          <a:extLst>
            <a:ext uri="{FF2B5EF4-FFF2-40B4-BE49-F238E27FC236}">
              <a16:creationId xmlns:a16="http://schemas.microsoft.com/office/drawing/2014/main" id="{0AFDC93C-974F-406D-8095-A985769378C9}"/>
            </a:ext>
          </a:extLst>
        </xdr:cNvPr>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37556</xdr:rowOff>
    </xdr:to>
    <xdr:cxnSp macro="">
      <xdr:nvCxnSpPr>
        <xdr:cNvPr id="196" name="直線コネクタ 195">
          <a:extLst>
            <a:ext uri="{FF2B5EF4-FFF2-40B4-BE49-F238E27FC236}">
              <a16:creationId xmlns:a16="http://schemas.microsoft.com/office/drawing/2014/main" id="{05D2026A-51B9-4F6A-BE0F-97159582963F}"/>
            </a:ext>
          </a:extLst>
        </xdr:cNvPr>
        <xdr:cNvCxnSpPr/>
      </xdr:nvCxnSpPr>
      <xdr:spPr>
        <a:xfrm>
          <a:off x="1130300" y="102951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6DB705C-9251-46A9-8A62-4DE46C7084C2}"/>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2FB201A-29A8-456A-9943-F6934C2B8C0F}"/>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55610B6-B937-4E6C-8121-F8C5AD625DC3}"/>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F952EE4-62C3-4AF3-8AC1-E79A63FA1D7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BD1FF99-0C1E-4EFC-8AF0-CCC316C26589}"/>
            </a:ext>
          </a:extLst>
        </xdr:cNvPr>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D107F59-13B3-4BF4-8596-A31DD429319B}"/>
            </a:ext>
          </a:extLst>
        </xdr:cNvPr>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38C7390-35E9-4D34-8261-22AF59B544D8}"/>
            </a:ext>
          </a:extLst>
        </xdr:cNvPr>
        <xdr:cNvSpPr txBox="1"/>
      </xdr:nvSpPr>
      <xdr:spPr>
        <a:xfrm>
          <a:off x="1816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331CF06-363A-48C3-937C-BE9BFD2A3B19}"/>
            </a:ext>
          </a:extLst>
        </xdr:cNvPr>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1286D7E-04D7-41A8-AAED-B3BE47A282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2FBE78F-CBC3-4D99-9CEA-02533CB2C1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BC3F02-AE7E-4314-A5B0-2CA8EA6ADA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89A98B4-DF96-4809-A255-CBF3DFF30F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C4DECFA-BF24-4505-A648-927A4C47E6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25005ED-B5A4-46A2-A79E-DEAC84C204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D9B581D-C2FD-4331-AB69-29CD9CA595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E026B61-3DA5-4299-ABCF-F864846675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1FB33B7-C8F4-4476-90F4-6FFE845A35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981BD41-5C7C-4FD2-B790-05FD9777CD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4CFE8E4-9B9A-4B6C-B107-6B94C74069D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8C646160-8610-4652-B615-2062DFCEA63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5E6FFABA-5938-47E9-BC79-12A8079759D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7F65454-C4BC-48EF-BF4D-76A6DAB3CAD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C2B80C2-8411-47B7-94EE-3D4C589B137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119421A3-B96E-4A2A-966F-9C54B531F2B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A265EBD-A7D2-403C-86E8-3A7A1E74BF9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C96AFEB7-1FBD-4D41-A4CE-3AE7492B939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F462A85-7CA9-4A32-AA70-FF62335A27E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ABD01EA4-4946-44E2-9037-A2E9AE15931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ADCE693-E756-4B0B-B5D0-9E327CE3055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C137C4F3-B5A4-4076-B456-A297E4B81CD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8662E4B-E5C3-4ECE-89A7-539CF1C931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F78E94E-D157-4A92-8E3A-BEF792E7C0C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CB92344-D261-4362-9905-A64F042CB3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6A151215-01DC-4E1B-90A9-0506C6F0C9F9}"/>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AD7FE73-C63B-4861-B999-D099F46147E9}"/>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2D266446-8D97-401A-AD53-67FD43950D63}"/>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5686070-3466-495A-B8BE-CF70F6ED466B}"/>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F4DC384E-BA8F-4ECD-8449-029A9AD38A61}"/>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CADF9A7-CCF1-4F21-AB00-3ADD388A90CB}"/>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FCF063AF-6F76-417F-A19E-A293C934BAD8}"/>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867D8E57-517E-4397-8C10-F758C93D7925}"/>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9755325F-5ECA-4146-9D27-065502649059}"/>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EDC40A80-386A-4016-BE77-C3A074AAFB7F}"/>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94B73BA6-A4FF-4046-B2F4-7F1489D1C79A}"/>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AF9243-50A2-44CA-AAAB-46D4E393B2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36DF44-D38D-4B9F-B0F3-A60C4253B8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018A04-05A4-4E94-A108-8FDF58EDC57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A93E3C4-9F12-4E57-8747-9C056955E1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8AC5EF-9850-4A25-9102-C777F2319C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158055</xdr:rowOff>
    </xdr:from>
    <xdr:to>
      <xdr:col>55</xdr:col>
      <xdr:colOff>50800</xdr:colOff>
      <xdr:row>64</xdr:row>
      <xdr:rowOff>88205</xdr:rowOff>
    </xdr:to>
    <xdr:sp macro="" textlink="">
      <xdr:nvSpPr>
        <xdr:cNvPr id="246" name="楕円 245">
          <a:extLst>
            <a:ext uri="{FF2B5EF4-FFF2-40B4-BE49-F238E27FC236}">
              <a16:creationId xmlns:a16="http://schemas.microsoft.com/office/drawing/2014/main" id="{A147D768-1370-44BE-AEFD-9C8EA0DF7A34}"/>
            </a:ext>
          </a:extLst>
        </xdr:cNvPr>
        <xdr:cNvSpPr/>
      </xdr:nvSpPr>
      <xdr:spPr>
        <a:xfrm>
          <a:off x="10426700" y="109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72982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2C6B8272-071E-47BF-94BB-D34E4C373063}"/>
            </a:ext>
          </a:extLst>
        </xdr:cNvPr>
        <xdr:cNvSpPr txBox="1"/>
      </xdr:nvSpPr>
      <xdr:spPr>
        <a:xfrm>
          <a:off x="10515600" y="1087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159783</xdr:rowOff>
    </xdr:from>
    <xdr:to>
      <xdr:col>50</xdr:col>
      <xdr:colOff>165100</xdr:colOff>
      <xdr:row>64</xdr:row>
      <xdr:rowOff>89933</xdr:rowOff>
    </xdr:to>
    <xdr:sp macro="" textlink="">
      <xdr:nvSpPr>
        <xdr:cNvPr id="248" name="楕円 247">
          <a:extLst>
            <a:ext uri="{FF2B5EF4-FFF2-40B4-BE49-F238E27FC236}">
              <a16:creationId xmlns:a16="http://schemas.microsoft.com/office/drawing/2014/main" id="{C74C350C-60D7-4E87-B2BC-107626437239}"/>
            </a:ext>
          </a:extLst>
        </xdr:cNvPr>
        <xdr:cNvSpPr/>
      </xdr:nvSpPr>
      <xdr:spPr>
        <a:xfrm>
          <a:off x="9588500" y="109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37405</xdr:rowOff>
    </xdr:from>
    <xdr:to>
      <xdr:col>55</xdr:col>
      <xdr:colOff>0</xdr:colOff>
      <xdr:row>64</xdr:row>
      <xdr:rowOff>39133</xdr:rowOff>
    </xdr:to>
    <xdr:cxnSp macro="">
      <xdr:nvCxnSpPr>
        <xdr:cNvPr id="249" name="直線コネクタ 248">
          <a:extLst>
            <a:ext uri="{FF2B5EF4-FFF2-40B4-BE49-F238E27FC236}">
              <a16:creationId xmlns:a16="http://schemas.microsoft.com/office/drawing/2014/main" id="{8DB5A77C-14E2-49A1-B1AA-75A0C1805C46}"/>
            </a:ext>
          </a:extLst>
        </xdr:cNvPr>
        <xdr:cNvCxnSpPr/>
      </xdr:nvCxnSpPr>
      <xdr:spPr>
        <a:xfrm flipV="1">
          <a:off x="9639300" y="11010205"/>
          <a:ext cx="838200" cy="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160686</xdr:rowOff>
    </xdr:from>
    <xdr:to>
      <xdr:col>46</xdr:col>
      <xdr:colOff>38100</xdr:colOff>
      <xdr:row>64</xdr:row>
      <xdr:rowOff>90836</xdr:rowOff>
    </xdr:to>
    <xdr:sp macro="" textlink="">
      <xdr:nvSpPr>
        <xdr:cNvPr id="250" name="楕円 249">
          <a:extLst>
            <a:ext uri="{FF2B5EF4-FFF2-40B4-BE49-F238E27FC236}">
              <a16:creationId xmlns:a16="http://schemas.microsoft.com/office/drawing/2014/main" id="{E59AA61C-C212-454F-8692-5A4879C7C6DF}"/>
            </a:ext>
          </a:extLst>
        </xdr:cNvPr>
        <xdr:cNvSpPr/>
      </xdr:nvSpPr>
      <xdr:spPr>
        <a:xfrm>
          <a:off x="8699500" y="109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39133</xdr:rowOff>
    </xdr:from>
    <xdr:to>
      <xdr:col>50</xdr:col>
      <xdr:colOff>114300</xdr:colOff>
      <xdr:row>64</xdr:row>
      <xdr:rowOff>40036</xdr:rowOff>
    </xdr:to>
    <xdr:cxnSp macro="">
      <xdr:nvCxnSpPr>
        <xdr:cNvPr id="251" name="直線コネクタ 250">
          <a:extLst>
            <a:ext uri="{FF2B5EF4-FFF2-40B4-BE49-F238E27FC236}">
              <a16:creationId xmlns:a16="http://schemas.microsoft.com/office/drawing/2014/main" id="{B7955F63-5FEF-412E-9DF2-6462000AF549}"/>
            </a:ext>
          </a:extLst>
        </xdr:cNvPr>
        <xdr:cNvCxnSpPr/>
      </xdr:nvCxnSpPr>
      <xdr:spPr>
        <a:xfrm flipV="1">
          <a:off x="8750300" y="11011933"/>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162274</xdr:rowOff>
    </xdr:from>
    <xdr:to>
      <xdr:col>41</xdr:col>
      <xdr:colOff>101600</xdr:colOff>
      <xdr:row>64</xdr:row>
      <xdr:rowOff>92424</xdr:rowOff>
    </xdr:to>
    <xdr:sp macro="" textlink="">
      <xdr:nvSpPr>
        <xdr:cNvPr id="252" name="楕円 251">
          <a:extLst>
            <a:ext uri="{FF2B5EF4-FFF2-40B4-BE49-F238E27FC236}">
              <a16:creationId xmlns:a16="http://schemas.microsoft.com/office/drawing/2014/main" id="{7B6AC45A-789F-4BA9-B304-B2CABE98D326}"/>
            </a:ext>
          </a:extLst>
        </xdr:cNvPr>
        <xdr:cNvSpPr/>
      </xdr:nvSpPr>
      <xdr:spPr>
        <a:xfrm>
          <a:off x="7810500" y="1096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40036</xdr:rowOff>
    </xdr:from>
    <xdr:to>
      <xdr:col>45</xdr:col>
      <xdr:colOff>177800</xdr:colOff>
      <xdr:row>64</xdr:row>
      <xdr:rowOff>41624</xdr:rowOff>
    </xdr:to>
    <xdr:cxnSp macro="">
      <xdr:nvCxnSpPr>
        <xdr:cNvPr id="253" name="直線コネクタ 252">
          <a:extLst>
            <a:ext uri="{FF2B5EF4-FFF2-40B4-BE49-F238E27FC236}">
              <a16:creationId xmlns:a16="http://schemas.microsoft.com/office/drawing/2014/main" id="{346DE714-CA4D-44E5-BE56-7AD658D1180A}"/>
            </a:ext>
          </a:extLst>
        </xdr:cNvPr>
        <xdr:cNvCxnSpPr/>
      </xdr:nvCxnSpPr>
      <xdr:spPr>
        <a:xfrm flipV="1">
          <a:off x="7861300" y="11012836"/>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163650</xdr:rowOff>
    </xdr:from>
    <xdr:to>
      <xdr:col>36</xdr:col>
      <xdr:colOff>165100</xdr:colOff>
      <xdr:row>64</xdr:row>
      <xdr:rowOff>93800</xdr:rowOff>
    </xdr:to>
    <xdr:sp macro="" textlink="">
      <xdr:nvSpPr>
        <xdr:cNvPr id="254" name="楕円 253">
          <a:extLst>
            <a:ext uri="{FF2B5EF4-FFF2-40B4-BE49-F238E27FC236}">
              <a16:creationId xmlns:a16="http://schemas.microsoft.com/office/drawing/2014/main" id="{23746C87-E2BD-48BE-9DF8-AB95E48A39A6}"/>
            </a:ext>
          </a:extLst>
        </xdr:cNvPr>
        <xdr:cNvSpPr/>
      </xdr:nvSpPr>
      <xdr:spPr>
        <a:xfrm>
          <a:off x="6921500" y="109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41624</xdr:rowOff>
    </xdr:from>
    <xdr:to>
      <xdr:col>41</xdr:col>
      <xdr:colOff>50800</xdr:colOff>
      <xdr:row>64</xdr:row>
      <xdr:rowOff>43000</xdr:rowOff>
    </xdr:to>
    <xdr:cxnSp macro="">
      <xdr:nvCxnSpPr>
        <xdr:cNvPr id="255" name="直線コネクタ 254">
          <a:extLst>
            <a:ext uri="{FF2B5EF4-FFF2-40B4-BE49-F238E27FC236}">
              <a16:creationId xmlns:a16="http://schemas.microsoft.com/office/drawing/2014/main" id="{FCBCAD9F-5225-4F30-9484-2FEA6CEE7563}"/>
            </a:ext>
          </a:extLst>
        </xdr:cNvPr>
        <xdr:cNvCxnSpPr/>
      </xdr:nvCxnSpPr>
      <xdr:spPr>
        <a:xfrm flipV="1">
          <a:off x="6972300" y="11014424"/>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1B8E54C-69EB-4A2F-9A00-0238CC66A6DF}"/>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D1E401F-5957-474D-92DB-62E1A1A593F0}"/>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8789BA7-54C0-4310-B122-3E9D7E720D69}"/>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EBD1F7E-F77B-4EF6-843F-BC11DFCB4159}"/>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81060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8CD362A-7A34-4483-8ADC-07F5E5C13227}"/>
            </a:ext>
          </a:extLst>
        </xdr:cNvPr>
        <xdr:cNvSpPr txBox="1"/>
      </xdr:nvSpPr>
      <xdr:spPr>
        <a:xfrm>
          <a:off x="9359411" y="110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81963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3F10250-79E1-4282-92B0-0BEA780B07AF}"/>
            </a:ext>
          </a:extLst>
        </xdr:cNvPr>
        <xdr:cNvSpPr txBox="1"/>
      </xdr:nvSpPr>
      <xdr:spPr>
        <a:xfrm>
          <a:off x="8483111" y="1105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83551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41D83FFB-723E-4695-8116-A89C5D04DD23}"/>
            </a:ext>
          </a:extLst>
        </xdr:cNvPr>
        <xdr:cNvSpPr txBox="1"/>
      </xdr:nvSpPr>
      <xdr:spPr>
        <a:xfrm>
          <a:off x="7594111" y="1105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84927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C384787A-2DD3-40A2-8C42-1412D27CD1A9}"/>
            </a:ext>
          </a:extLst>
        </xdr:cNvPr>
        <xdr:cNvSpPr txBox="1"/>
      </xdr:nvSpPr>
      <xdr:spPr>
        <a:xfrm>
          <a:off x="6705111" y="110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B1F175D-A8AC-4341-809B-D714A41875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130C261-8DB9-4419-8DDD-AD69D3FF64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1079772-9AD7-4357-A5E9-142D4ECB23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503F342-6DCF-4F38-944C-9519C7E7636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D52C7C7-CE19-458F-82A2-4B8D5002AD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8AB9AEB-6F97-4832-9397-1AB3C608FB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63BBD9B-7265-4A65-A5E7-F3EF32346D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DB56BD5-47A2-4CE2-9141-5CBD0D0F6D1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EE8273CB-798B-4336-A998-441FF813278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19FCDC6D-D17A-4EDD-8D7D-C7156E2758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BCA876F-DF37-498E-882C-C5379F41AA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7DEEA451-E2E7-4A38-8662-A517458679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652E47D4-22A3-45F8-B7A9-5EC65335635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F4E0A1A1-F718-4B0F-A88E-D07BD0FF8F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FC038B5E-0CDC-4E98-B586-58B9A5C0C7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336D2592-7C1D-42CE-96C9-2E1C02DA1BB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80C7A88-CA60-4A24-B584-59CC4ADF4E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7821345-DAB7-4AEB-BB96-CE467B9A9F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B6346285-271F-42D1-9847-7C3B5C05C3D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B9C3297C-0060-431F-B283-20C8CA265D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6A2691F5-4CAF-4439-98CD-D8FB0EA6C0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035AFEF-1EFB-40A0-A263-642FBB0344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4496C1F-E6EA-4C9E-A79D-7F03908A11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8853C057-8132-497B-A225-EF3D0BDED01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E6DEBA4B-91EC-4B9C-A081-89AC498C56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CFDDB359-7101-4E7D-AD4A-92FEBE542A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41E98B97-8863-4C58-A1BB-A53F55E3B8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CF1A07B7-28CA-4AE1-B4A6-8436793F20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75B4199E-7CFA-4407-A92F-404DF16A07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27B987E8-91CE-4B22-BF76-B6EA34D7A0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C3B8410B-0F6A-42DB-9142-02C3EC446E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608A40F-4AF5-46DF-8EC9-AAB26AF33B9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2EF41964-ED8F-44B8-86A8-6F0D17397D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C103C786-A4E7-48AE-BCBF-4E0747045C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632FC01-B53F-4BE4-8C0C-CEB26B4A0D4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C916E61-0C63-4E68-9793-E94713D9F8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54C745F9-936F-426A-8777-82F53CB23F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AA28288E-5AE9-492E-AE86-01A8298C27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68E93333-C64B-43DE-98ED-A1AB2360F8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8136186B-3FA3-41BE-B75D-ECA242BE99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A85A8F36-D406-43D3-9DCC-6A8AF46864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2A1A541-E76A-49B4-A5F4-B8D4A075589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14004FD3-7C26-42C9-ADBB-C8C1BD71F85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99169606-9BAC-4FC7-BCAF-8D01F67845B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9E2F41D3-4282-4679-8978-26F296CE9E2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04C08781-2DBB-4E7E-9458-6592FAC2FBD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6D9C669A-1A06-4501-8FEA-0E59CCF2166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E8356706-9921-40ED-9A76-25C7BF4BB35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CBE35CC0-39BB-479E-A96D-3B619AA51F6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DF213FD7-C41E-4333-9B9A-182ABFA1E16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03C61193-AD77-4757-8F9C-0E0EAA8911E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4BC83308-2D3E-4F24-86AD-35607CE558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9FFE8188-9FAB-48E5-B522-4E659D61A3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3D171969-1624-498A-A76C-99C2D7EA12D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41617E21-B212-4304-B610-4BC5C260B44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B70708DD-8F76-4B43-B7E9-D912174B4F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1B129AC0-B70B-436A-B043-D7108F0F4B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E387DE50-65B2-4D8F-9CF2-3462CE781F6D}"/>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50EB20B3-497E-44E9-ADD4-3F9E9D829AC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9FFEAE5F-30F7-4B4B-8FD0-C52933D1693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3D653339-6EBB-4CD1-92DA-20A04FD57012}"/>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325" name="直線コネクタ 324">
          <a:extLst>
            <a:ext uri="{FF2B5EF4-FFF2-40B4-BE49-F238E27FC236}">
              <a16:creationId xmlns:a16="http://schemas.microsoft.com/office/drawing/2014/main" id="{71AAC571-3332-49D1-A093-9849D0F48C4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059917B7-AE18-4CC8-B9AE-D6434A4DD31B}"/>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327" name="フローチャート: 判断 326">
          <a:extLst>
            <a:ext uri="{FF2B5EF4-FFF2-40B4-BE49-F238E27FC236}">
              <a16:creationId xmlns:a16="http://schemas.microsoft.com/office/drawing/2014/main" id="{B68D6ED6-3470-4023-8455-2C519D540F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28" name="フローチャート: 判断 327">
          <a:extLst>
            <a:ext uri="{FF2B5EF4-FFF2-40B4-BE49-F238E27FC236}">
              <a16:creationId xmlns:a16="http://schemas.microsoft.com/office/drawing/2014/main" id="{28A26C3D-BEE0-4BE8-A4BD-128C91818F0E}"/>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329" name="フローチャート: 判断 328">
          <a:extLst>
            <a:ext uri="{FF2B5EF4-FFF2-40B4-BE49-F238E27FC236}">
              <a16:creationId xmlns:a16="http://schemas.microsoft.com/office/drawing/2014/main" id="{2472DE77-85DA-4CBD-9C69-3F855760EC08}"/>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330" name="フローチャート: 判断 329">
          <a:extLst>
            <a:ext uri="{FF2B5EF4-FFF2-40B4-BE49-F238E27FC236}">
              <a16:creationId xmlns:a16="http://schemas.microsoft.com/office/drawing/2014/main" id="{3C6F3C83-9AF8-4EA4-B20D-4A2112CC5888}"/>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331" name="フローチャート: 判断 330">
          <a:extLst>
            <a:ext uri="{FF2B5EF4-FFF2-40B4-BE49-F238E27FC236}">
              <a16:creationId xmlns:a16="http://schemas.microsoft.com/office/drawing/2014/main" id="{BD920470-3F8A-4649-BF97-C9FDEE98F57F}"/>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4025F97-B655-4AA0-A191-4D5209BA8F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DF36B6F-8D2C-46AA-B5CF-D9B5E369D7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5F2E4A0-A1B5-459A-8B33-10DC67F58F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D9B4784-57E7-4DD5-9070-2010C5667A1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15395E32-B7C3-4A9E-B74A-6FF739D540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337" name="楕円 336">
          <a:extLst>
            <a:ext uri="{FF2B5EF4-FFF2-40B4-BE49-F238E27FC236}">
              <a16:creationId xmlns:a16="http://schemas.microsoft.com/office/drawing/2014/main" id="{46E3C88C-FE3D-417F-A59A-97107B050A10}"/>
            </a:ext>
          </a:extLst>
        </xdr:cNvPr>
        <xdr:cNvSpPr/>
      </xdr:nvSpPr>
      <xdr:spPr>
        <a:xfrm>
          <a:off x="162687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28320</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BA7391E5-1B4E-4043-B59B-0009F14E52ED}"/>
            </a:ext>
          </a:extLst>
        </xdr:cNvPr>
        <xdr:cNvSpPr txBox="1"/>
      </xdr:nvSpPr>
      <xdr:spPr>
        <a:xfrm>
          <a:off x="16357600"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12337</xdr:rowOff>
    </xdr:from>
    <xdr:to>
      <xdr:col>81</xdr:col>
      <xdr:colOff>101600</xdr:colOff>
      <xdr:row>38</xdr:row>
      <xdr:rowOff>113937</xdr:rowOff>
    </xdr:to>
    <xdr:sp macro="" textlink="">
      <xdr:nvSpPr>
        <xdr:cNvPr id="339" name="楕円 338">
          <a:extLst>
            <a:ext uri="{FF2B5EF4-FFF2-40B4-BE49-F238E27FC236}">
              <a16:creationId xmlns:a16="http://schemas.microsoft.com/office/drawing/2014/main" id="{349ED4BD-D535-400E-8C97-5E0EC2CEB40B}"/>
            </a:ext>
          </a:extLst>
        </xdr:cNvPr>
        <xdr:cNvSpPr/>
      </xdr:nvSpPr>
      <xdr:spPr>
        <a:xfrm>
          <a:off x="15430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63137</xdr:rowOff>
    </xdr:from>
    <xdr:to>
      <xdr:col>85</xdr:col>
      <xdr:colOff>127000</xdr:colOff>
      <xdr:row>38</xdr:row>
      <xdr:rowOff>100693</xdr:rowOff>
    </xdr:to>
    <xdr:cxnSp macro="">
      <xdr:nvCxnSpPr>
        <xdr:cNvPr id="340" name="直線コネクタ 339">
          <a:extLst>
            <a:ext uri="{FF2B5EF4-FFF2-40B4-BE49-F238E27FC236}">
              <a16:creationId xmlns:a16="http://schemas.microsoft.com/office/drawing/2014/main" id="{EA61D2FA-470D-48D1-A748-8A8F09A61905}"/>
            </a:ext>
          </a:extLst>
        </xdr:cNvPr>
        <xdr:cNvCxnSpPr/>
      </xdr:nvCxnSpPr>
      <xdr:spPr>
        <a:xfrm>
          <a:off x="15481300" y="657823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144599</xdr:rowOff>
    </xdr:from>
    <xdr:to>
      <xdr:col>76</xdr:col>
      <xdr:colOff>165100</xdr:colOff>
      <xdr:row>38</xdr:row>
      <xdr:rowOff>74749</xdr:rowOff>
    </xdr:to>
    <xdr:sp macro="" textlink="">
      <xdr:nvSpPr>
        <xdr:cNvPr id="341" name="楕円 340">
          <a:extLst>
            <a:ext uri="{FF2B5EF4-FFF2-40B4-BE49-F238E27FC236}">
              <a16:creationId xmlns:a16="http://schemas.microsoft.com/office/drawing/2014/main" id="{FD97619C-E15A-4EFB-B5B8-E1D1009AFF25}"/>
            </a:ext>
          </a:extLst>
        </xdr:cNvPr>
        <xdr:cNvSpPr/>
      </xdr:nvSpPr>
      <xdr:spPr>
        <a:xfrm>
          <a:off x="14541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23949</xdr:rowOff>
    </xdr:from>
    <xdr:to>
      <xdr:col>81</xdr:col>
      <xdr:colOff>50800</xdr:colOff>
      <xdr:row>38</xdr:row>
      <xdr:rowOff>63137</xdr:rowOff>
    </xdr:to>
    <xdr:cxnSp macro="">
      <xdr:nvCxnSpPr>
        <xdr:cNvPr id="342" name="直線コネクタ 341">
          <a:extLst>
            <a:ext uri="{FF2B5EF4-FFF2-40B4-BE49-F238E27FC236}">
              <a16:creationId xmlns:a16="http://schemas.microsoft.com/office/drawing/2014/main" id="{B056D716-8FF8-4455-B777-F9E3CC48B5D5}"/>
            </a:ext>
          </a:extLst>
        </xdr:cNvPr>
        <xdr:cNvCxnSpPr/>
      </xdr:nvCxnSpPr>
      <xdr:spPr>
        <a:xfrm>
          <a:off x="14592300" y="65390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134801</xdr:rowOff>
    </xdr:from>
    <xdr:to>
      <xdr:col>72</xdr:col>
      <xdr:colOff>38100</xdr:colOff>
      <xdr:row>38</xdr:row>
      <xdr:rowOff>64951</xdr:rowOff>
    </xdr:to>
    <xdr:sp macro="" textlink="">
      <xdr:nvSpPr>
        <xdr:cNvPr id="343" name="楕円 342">
          <a:extLst>
            <a:ext uri="{FF2B5EF4-FFF2-40B4-BE49-F238E27FC236}">
              <a16:creationId xmlns:a16="http://schemas.microsoft.com/office/drawing/2014/main" id="{CEC31CD2-220B-4EDF-9E7A-09021D838F34}"/>
            </a:ext>
          </a:extLst>
        </xdr:cNvPr>
        <xdr:cNvSpPr/>
      </xdr:nvSpPr>
      <xdr:spPr>
        <a:xfrm>
          <a:off x="1365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xdr:rowOff>
    </xdr:from>
    <xdr:to>
      <xdr:col>76</xdr:col>
      <xdr:colOff>114300</xdr:colOff>
      <xdr:row>38</xdr:row>
      <xdr:rowOff>23949</xdr:rowOff>
    </xdr:to>
    <xdr:cxnSp macro="">
      <xdr:nvCxnSpPr>
        <xdr:cNvPr id="344" name="直線コネクタ 343">
          <a:extLst>
            <a:ext uri="{FF2B5EF4-FFF2-40B4-BE49-F238E27FC236}">
              <a16:creationId xmlns:a16="http://schemas.microsoft.com/office/drawing/2014/main" id="{3CABDE73-FD5E-47AC-BE4A-6635D52DA0E4}"/>
            </a:ext>
          </a:extLst>
        </xdr:cNvPr>
        <xdr:cNvCxnSpPr/>
      </xdr:nvCxnSpPr>
      <xdr:spPr>
        <a:xfrm>
          <a:off x="13703300" y="652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77651</xdr:rowOff>
    </xdr:from>
    <xdr:to>
      <xdr:col>67</xdr:col>
      <xdr:colOff>101600</xdr:colOff>
      <xdr:row>38</xdr:row>
      <xdr:rowOff>7801</xdr:rowOff>
    </xdr:to>
    <xdr:sp macro="" textlink="">
      <xdr:nvSpPr>
        <xdr:cNvPr id="345" name="楕円 344">
          <a:extLst>
            <a:ext uri="{FF2B5EF4-FFF2-40B4-BE49-F238E27FC236}">
              <a16:creationId xmlns:a16="http://schemas.microsoft.com/office/drawing/2014/main" id="{6BB043B4-EAB6-4F95-A0B1-36B57A47BA88}"/>
            </a:ext>
          </a:extLst>
        </xdr:cNvPr>
        <xdr:cNvSpPr/>
      </xdr:nvSpPr>
      <xdr:spPr>
        <a:xfrm>
          <a:off x="12763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128451</xdr:rowOff>
    </xdr:from>
    <xdr:to>
      <xdr:col>71</xdr:col>
      <xdr:colOff>177800</xdr:colOff>
      <xdr:row>38</xdr:row>
      <xdr:rowOff>14151</xdr:rowOff>
    </xdr:to>
    <xdr:cxnSp macro="">
      <xdr:nvCxnSpPr>
        <xdr:cNvPr id="346" name="直線コネクタ 345">
          <a:extLst>
            <a:ext uri="{FF2B5EF4-FFF2-40B4-BE49-F238E27FC236}">
              <a16:creationId xmlns:a16="http://schemas.microsoft.com/office/drawing/2014/main" id="{E763FE66-CC8F-4EEC-B286-9645366E1CBE}"/>
            </a:ext>
          </a:extLst>
        </xdr:cNvPr>
        <xdr:cNvCxnSpPr/>
      </xdr:nvCxnSpPr>
      <xdr:spPr>
        <a:xfrm>
          <a:off x="12814300" y="64721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0BEB1C30-3A43-4F1C-A34C-54F01863558B}"/>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2B9CA1E0-9DE9-45F5-AAE4-82B0FE58B139}"/>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E95A5A7D-FF0B-47D4-8B7D-E3FBAA04D0E5}"/>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1C48125E-E25C-4104-8CBA-AC26A8E6BFF2}"/>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130464</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B325E5A6-2E61-4D29-9FAF-36C71F418782}"/>
            </a:ext>
          </a:extLst>
        </xdr:cNvPr>
        <xdr:cNvSpPr txBox="1"/>
      </xdr:nvSpPr>
      <xdr:spPr>
        <a:xfrm>
          <a:off x="15266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91276</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0E4C4308-8A34-43F8-AB6C-FA46F071E817}"/>
            </a:ext>
          </a:extLst>
        </xdr:cNvPr>
        <xdr:cNvSpPr txBox="1"/>
      </xdr:nvSpPr>
      <xdr:spPr>
        <a:xfrm>
          <a:off x="14389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055E5001-7D31-466B-8125-B3EF7F875600}"/>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5A3D664C-D914-4881-B7EA-E0F42E3852E4}"/>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DC41C9DB-B4B8-4C8A-8FB4-2726B2F677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9540EAE0-B937-4C12-948F-360BE66C6A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B55CB3F6-756A-4202-8F3A-E326E628E6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A97056CD-62AD-4CD4-9A4F-3276E8D49C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605FF7F9-4A64-4C45-90EF-5DDDE0F1E9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281D08F-30B7-4C13-9A91-ECF1A58472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A50BB97F-D71F-483D-B689-E40E8CAC3B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6B765CEE-9DCE-40DB-9A54-3942371134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169674D3-945D-4E15-B4CA-E41E19A79F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D99509FB-5444-47E5-A42B-646A6047C6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133DEC9A-3DC0-47EB-BFB7-B5DDB72357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CD67CC7C-7206-470A-BF1F-4ED1A630D2F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D7F743BB-4BD4-4A10-96E4-0DDE6260D5B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906547DA-FB7B-4E60-AD7C-5B445A552BF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8036650D-BFC9-459B-AE04-D07C3FCCBE8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5AAD190F-C328-4AB9-9222-0B7D25C25E2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8C5FF80D-52DA-4042-9CE4-486C3476611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70D59CB4-1931-4F63-B58B-E4169D1A4AB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67AA132A-B365-41A0-AC8F-9C1FADF6F3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68CA4442-B4CB-482A-B441-D925703826F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D7F30EAC-5A70-42C7-96A3-B7C29CDF94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376" name="直線コネクタ 375">
          <a:extLst>
            <a:ext uri="{FF2B5EF4-FFF2-40B4-BE49-F238E27FC236}">
              <a16:creationId xmlns:a16="http://schemas.microsoft.com/office/drawing/2014/main" id="{FCC44D53-FFF3-45D8-9560-10DC32DB439F}"/>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2925C577-36B0-4434-9058-D4F986A80262}"/>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8" name="直線コネクタ 377">
          <a:extLst>
            <a:ext uri="{FF2B5EF4-FFF2-40B4-BE49-F238E27FC236}">
              <a16:creationId xmlns:a16="http://schemas.microsoft.com/office/drawing/2014/main" id="{03993DCE-D582-44C4-971F-597D0E759751}"/>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DA78288B-8B18-4D84-A258-41E5D9A42B55}"/>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380" name="直線コネクタ 379">
          <a:extLst>
            <a:ext uri="{FF2B5EF4-FFF2-40B4-BE49-F238E27FC236}">
              <a16:creationId xmlns:a16="http://schemas.microsoft.com/office/drawing/2014/main" id="{C2ED2245-B813-432D-A335-41D601BF661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EF0DBFB5-7B7E-4FDB-B470-8F92436E9F7A}"/>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382" name="フローチャート: 判断 381">
          <a:extLst>
            <a:ext uri="{FF2B5EF4-FFF2-40B4-BE49-F238E27FC236}">
              <a16:creationId xmlns:a16="http://schemas.microsoft.com/office/drawing/2014/main" id="{1C2BC2FD-0C9E-4BBD-946D-D2C3C4137F5A}"/>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383" name="フローチャート: 判断 382">
          <a:extLst>
            <a:ext uri="{FF2B5EF4-FFF2-40B4-BE49-F238E27FC236}">
              <a16:creationId xmlns:a16="http://schemas.microsoft.com/office/drawing/2014/main" id="{AEC4E4C4-A225-4C4C-872F-E6A5B2783427}"/>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384" name="フローチャート: 判断 383">
          <a:extLst>
            <a:ext uri="{FF2B5EF4-FFF2-40B4-BE49-F238E27FC236}">
              <a16:creationId xmlns:a16="http://schemas.microsoft.com/office/drawing/2014/main" id="{BE18668B-E811-4548-B2B0-43112A814919}"/>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385" name="フローチャート: 判断 384">
          <a:extLst>
            <a:ext uri="{FF2B5EF4-FFF2-40B4-BE49-F238E27FC236}">
              <a16:creationId xmlns:a16="http://schemas.microsoft.com/office/drawing/2014/main" id="{05993E8D-7F13-4CFA-8CC1-295232BA4602}"/>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6" name="フローチャート: 判断 385">
          <a:extLst>
            <a:ext uri="{FF2B5EF4-FFF2-40B4-BE49-F238E27FC236}">
              <a16:creationId xmlns:a16="http://schemas.microsoft.com/office/drawing/2014/main" id="{15B4879D-9783-4A83-8F96-183DE097BDE2}"/>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4117B1C7-81E6-4DE8-B4E7-70B5306173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F5F96D7-9D64-4F96-947F-AD3ABDC80B1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EA34B3B-1345-4D1D-B577-4DA5069F59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335AB59-6658-4C58-B3B8-03BC88497F1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2F36D68-A08E-4A29-8AF2-FE82FACF58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392" name="楕円 391">
          <a:extLst>
            <a:ext uri="{FF2B5EF4-FFF2-40B4-BE49-F238E27FC236}">
              <a16:creationId xmlns:a16="http://schemas.microsoft.com/office/drawing/2014/main" id="{1CA7467E-5279-4C18-BB32-43809372789B}"/>
            </a:ext>
          </a:extLst>
        </xdr:cNvPr>
        <xdr:cNvSpPr/>
      </xdr:nvSpPr>
      <xdr:spPr>
        <a:xfrm>
          <a:off x="221107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164355</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EC0FA54C-777F-4955-ADC7-CCB13C9C4106}"/>
            </a:ext>
          </a:extLst>
        </xdr:cNvPr>
        <xdr:cNvSpPr txBox="1"/>
      </xdr:nvSpPr>
      <xdr:spPr>
        <a:xfrm>
          <a:off x="22199600" y="685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80264</xdr:rowOff>
    </xdr:from>
    <xdr:to>
      <xdr:col>112</xdr:col>
      <xdr:colOff>38100</xdr:colOff>
      <xdr:row>41</xdr:row>
      <xdr:rowOff>10414</xdr:rowOff>
    </xdr:to>
    <xdr:sp macro="" textlink="">
      <xdr:nvSpPr>
        <xdr:cNvPr id="394" name="楕円 393">
          <a:extLst>
            <a:ext uri="{FF2B5EF4-FFF2-40B4-BE49-F238E27FC236}">
              <a16:creationId xmlns:a16="http://schemas.microsoft.com/office/drawing/2014/main" id="{4E4C85E0-C842-4A81-9EE2-33C81781251A}"/>
            </a:ext>
          </a:extLst>
        </xdr:cNvPr>
        <xdr:cNvSpPr/>
      </xdr:nvSpPr>
      <xdr:spPr>
        <a:xfrm>
          <a:off x="21272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128778</xdr:rowOff>
    </xdr:from>
    <xdr:to>
      <xdr:col>116</xdr:col>
      <xdr:colOff>63500</xdr:colOff>
      <xdr:row>40</xdr:row>
      <xdr:rowOff>131064</xdr:rowOff>
    </xdr:to>
    <xdr:cxnSp macro="">
      <xdr:nvCxnSpPr>
        <xdr:cNvPr id="395" name="直線コネクタ 394">
          <a:extLst>
            <a:ext uri="{FF2B5EF4-FFF2-40B4-BE49-F238E27FC236}">
              <a16:creationId xmlns:a16="http://schemas.microsoft.com/office/drawing/2014/main" id="{702A0E9C-A99D-4662-9B51-9658B5163B1B}"/>
            </a:ext>
          </a:extLst>
        </xdr:cNvPr>
        <xdr:cNvCxnSpPr/>
      </xdr:nvCxnSpPr>
      <xdr:spPr>
        <a:xfrm flipV="1">
          <a:off x="21323300" y="69867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396" name="楕円 395">
          <a:extLst>
            <a:ext uri="{FF2B5EF4-FFF2-40B4-BE49-F238E27FC236}">
              <a16:creationId xmlns:a16="http://schemas.microsoft.com/office/drawing/2014/main" id="{3CB60B6A-0192-4EA6-8B55-7CEF83E534C6}"/>
            </a:ext>
          </a:extLst>
        </xdr:cNvPr>
        <xdr:cNvSpPr/>
      </xdr:nvSpPr>
      <xdr:spPr>
        <a:xfrm>
          <a:off x="20383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131064</xdr:rowOff>
    </xdr:from>
    <xdr:to>
      <xdr:col>111</xdr:col>
      <xdr:colOff>177800</xdr:colOff>
      <xdr:row>40</xdr:row>
      <xdr:rowOff>131064</xdr:rowOff>
    </xdr:to>
    <xdr:cxnSp macro="">
      <xdr:nvCxnSpPr>
        <xdr:cNvPr id="397" name="直線コネクタ 396">
          <a:extLst>
            <a:ext uri="{FF2B5EF4-FFF2-40B4-BE49-F238E27FC236}">
              <a16:creationId xmlns:a16="http://schemas.microsoft.com/office/drawing/2014/main" id="{C41D748F-F6E8-4D1E-96B6-EEA8BAFBFE50}"/>
            </a:ext>
          </a:extLst>
        </xdr:cNvPr>
        <xdr:cNvCxnSpPr/>
      </xdr:nvCxnSpPr>
      <xdr:spPr>
        <a:xfrm>
          <a:off x="20434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169418</xdr:rowOff>
    </xdr:from>
    <xdr:to>
      <xdr:col>102</xdr:col>
      <xdr:colOff>165100</xdr:colOff>
      <xdr:row>41</xdr:row>
      <xdr:rowOff>99568</xdr:rowOff>
    </xdr:to>
    <xdr:sp macro="" textlink="">
      <xdr:nvSpPr>
        <xdr:cNvPr id="398" name="楕円 397">
          <a:extLst>
            <a:ext uri="{FF2B5EF4-FFF2-40B4-BE49-F238E27FC236}">
              <a16:creationId xmlns:a16="http://schemas.microsoft.com/office/drawing/2014/main" id="{1898C1D1-8D09-4D0A-8BFD-C639186644E2}"/>
            </a:ext>
          </a:extLst>
        </xdr:cNvPr>
        <xdr:cNvSpPr/>
      </xdr:nvSpPr>
      <xdr:spPr>
        <a:xfrm>
          <a:off x="19494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131064</xdr:rowOff>
    </xdr:from>
    <xdr:to>
      <xdr:col>107</xdr:col>
      <xdr:colOff>50800</xdr:colOff>
      <xdr:row>41</xdr:row>
      <xdr:rowOff>48768</xdr:rowOff>
    </xdr:to>
    <xdr:cxnSp macro="">
      <xdr:nvCxnSpPr>
        <xdr:cNvPr id="399" name="直線コネクタ 398">
          <a:extLst>
            <a:ext uri="{FF2B5EF4-FFF2-40B4-BE49-F238E27FC236}">
              <a16:creationId xmlns:a16="http://schemas.microsoft.com/office/drawing/2014/main" id="{1B125581-7F81-4F59-8151-B697F436FB24}"/>
            </a:ext>
          </a:extLst>
        </xdr:cNvPr>
        <xdr:cNvCxnSpPr/>
      </xdr:nvCxnSpPr>
      <xdr:spPr>
        <a:xfrm flipV="1">
          <a:off x="19545300" y="698906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84836</xdr:rowOff>
    </xdr:from>
    <xdr:to>
      <xdr:col>98</xdr:col>
      <xdr:colOff>38100</xdr:colOff>
      <xdr:row>41</xdr:row>
      <xdr:rowOff>14986</xdr:rowOff>
    </xdr:to>
    <xdr:sp macro="" textlink="">
      <xdr:nvSpPr>
        <xdr:cNvPr id="400" name="楕円 399">
          <a:extLst>
            <a:ext uri="{FF2B5EF4-FFF2-40B4-BE49-F238E27FC236}">
              <a16:creationId xmlns:a16="http://schemas.microsoft.com/office/drawing/2014/main" id="{EF8FB67C-4233-4035-A087-DB5E2DC877BA}"/>
            </a:ext>
          </a:extLst>
        </xdr:cNvPr>
        <xdr:cNvSpPr/>
      </xdr:nvSpPr>
      <xdr:spPr>
        <a:xfrm>
          <a:off x="18605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135636</xdr:rowOff>
    </xdr:from>
    <xdr:to>
      <xdr:col>102</xdr:col>
      <xdr:colOff>114300</xdr:colOff>
      <xdr:row>41</xdr:row>
      <xdr:rowOff>48768</xdr:rowOff>
    </xdr:to>
    <xdr:cxnSp macro="">
      <xdr:nvCxnSpPr>
        <xdr:cNvPr id="401" name="直線コネクタ 400">
          <a:extLst>
            <a:ext uri="{FF2B5EF4-FFF2-40B4-BE49-F238E27FC236}">
              <a16:creationId xmlns:a16="http://schemas.microsoft.com/office/drawing/2014/main" id="{B146F472-96D6-4B7A-AC44-858CF66A707A}"/>
            </a:ext>
          </a:extLst>
        </xdr:cNvPr>
        <xdr:cNvCxnSpPr/>
      </xdr:nvCxnSpPr>
      <xdr:spPr>
        <a:xfrm>
          <a:off x="18656300" y="699363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51F2DFD4-AD9C-4532-9894-24E361179C94}"/>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16995F01-4FEC-4322-8BCF-EE6B55E0C2D1}"/>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029869C7-FD0C-43D3-AC8A-9C9CC0CDF837}"/>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606777DA-0811-4318-B9A6-04ECCB2C50D9}"/>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1541</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A5E5FA60-638B-4B69-B953-6686032520AB}"/>
            </a:ext>
          </a:extLst>
        </xdr:cNvPr>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1541</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9D13B95A-4EF2-4E26-8D35-8E1DFDE324FA}"/>
            </a:ext>
          </a:extLst>
        </xdr:cNvPr>
        <xdr:cNvSpPr txBox="1"/>
      </xdr:nvSpPr>
      <xdr:spPr>
        <a:xfrm>
          <a:off x="20199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90695</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A88AAB1B-0BDF-4F2D-9B13-12C5B123FBF8}"/>
            </a:ext>
          </a:extLst>
        </xdr:cNvPr>
        <xdr:cNvSpPr txBox="1"/>
      </xdr:nvSpPr>
      <xdr:spPr>
        <a:xfrm>
          <a:off x="19310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6113</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8A8B7BCE-6622-401B-AB08-3099A2A40CBF}"/>
            </a:ext>
          </a:extLst>
        </xdr:cNvPr>
        <xdr:cNvSpPr txBox="1"/>
      </xdr:nvSpPr>
      <xdr:spPr>
        <a:xfrm>
          <a:off x="18421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C31D47A0-7D1F-4BD4-AFB0-B9826C42CF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1971D98E-239B-4758-B229-6D4A7FFF9E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ED9272DF-BCB1-49E3-8F0F-57AD18962D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7307638D-A53E-4690-9EAB-091C1601CC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59CE7E16-E142-48EB-9765-8AE96105C6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5F4A8B2E-EAFC-469E-9160-E8E71804CB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1A4FE202-F9D2-4265-AE87-F64CAC1732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4E8727DA-EA6B-4182-8A38-57688BDEED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240C544C-508E-4FCE-AF64-B785E0B038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D3F5630C-E98D-436C-9364-3DAA5FE0DD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673CB2DA-8DF9-4759-9C16-F9AF48558F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F026EE39-4AF1-4C7A-8839-2A8DE5400F0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57A39B04-B6C4-4B14-8E32-5C38CC6A6E9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3E7F4021-462B-49CA-8ECD-7F05837653C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9DAA657A-071F-42A1-8245-EE1FE09B739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56AD86E3-9F49-4460-BD76-81520E7193B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673E2491-D480-44A1-8339-1285CF5490F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98352305-3926-4A3A-BFAE-1045774C5A7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D396BDE5-E5CB-46EA-94D8-47855EDD553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D2126D65-844C-4F10-BC9E-AED6DF83C3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687EF65B-DB78-416F-A1E8-40C4DB33296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8EDDB8E2-AD2B-459E-BB68-7D93CD8288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F6384CC3-849F-4903-B8DD-E843A014C03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6DDCDE6E-826A-4C70-8CB1-2135D94057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4" name="直線コネクタ 433">
          <a:extLst>
            <a:ext uri="{FF2B5EF4-FFF2-40B4-BE49-F238E27FC236}">
              <a16:creationId xmlns:a16="http://schemas.microsoft.com/office/drawing/2014/main" id="{169E360C-7AF0-49C3-9779-2C6483F8535A}"/>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62EDFAD5-58DE-4546-B665-02C5682AB5E2}"/>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6" name="直線コネクタ 435">
          <a:extLst>
            <a:ext uri="{FF2B5EF4-FFF2-40B4-BE49-F238E27FC236}">
              <a16:creationId xmlns:a16="http://schemas.microsoft.com/office/drawing/2014/main" id="{B410A122-FCB2-4ED1-BAF2-B90C7D3F1084}"/>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49415A6D-1A85-4122-B741-78DA718AEE62}"/>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8" name="直線コネクタ 437">
          <a:extLst>
            <a:ext uri="{FF2B5EF4-FFF2-40B4-BE49-F238E27FC236}">
              <a16:creationId xmlns:a16="http://schemas.microsoft.com/office/drawing/2014/main" id="{0948FA44-9D60-466B-881F-FA7423CB2578}"/>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B92E6D30-7123-4189-9950-47746850483E}"/>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0" name="フローチャート: 判断 439">
          <a:extLst>
            <a:ext uri="{FF2B5EF4-FFF2-40B4-BE49-F238E27FC236}">
              <a16:creationId xmlns:a16="http://schemas.microsoft.com/office/drawing/2014/main" id="{E10FF743-0150-48D3-8926-7898E0B89506}"/>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1" name="フローチャート: 判断 440">
          <a:extLst>
            <a:ext uri="{FF2B5EF4-FFF2-40B4-BE49-F238E27FC236}">
              <a16:creationId xmlns:a16="http://schemas.microsoft.com/office/drawing/2014/main" id="{22744856-2355-470C-92AF-311ADB385034}"/>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2" name="フローチャート: 判断 441">
          <a:extLst>
            <a:ext uri="{FF2B5EF4-FFF2-40B4-BE49-F238E27FC236}">
              <a16:creationId xmlns:a16="http://schemas.microsoft.com/office/drawing/2014/main" id="{2F4142F3-D130-4CDD-AD11-F815C5CD4CCA}"/>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3" name="フローチャート: 判断 442">
          <a:extLst>
            <a:ext uri="{FF2B5EF4-FFF2-40B4-BE49-F238E27FC236}">
              <a16:creationId xmlns:a16="http://schemas.microsoft.com/office/drawing/2014/main" id="{F4283AE0-4004-49DE-AD67-ED0A7432BD89}"/>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4" name="フローチャート: 判断 443">
          <a:extLst>
            <a:ext uri="{FF2B5EF4-FFF2-40B4-BE49-F238E27FC236}">
              <a16:creationId xmlns:a16="http://schemas.microsoft.com/office/drawing/2014/main" id="{D72F68F9-BEEF-4580-9FE8-1678CBD55B11}"/>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E97C447-EBFF-43BF-9EF0-2081E0E4D6D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70E77AD8-AE74-4D01-87F3-BEF3497EAFC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E740C4A-ABE2-49DE-8068-851A735927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6535C17-D8AE-44ED-8A87-C4363E03CF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8534891-DA42-4589-B1B6-C3EC5D0144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450" name="楕円 449">
          <a:extLst>
            <a:ext uri="{FF2B5EF4-FFF2-40B4-BE49-F238E27FC236}">
              <a16:creationId xmlns:a16="http://schemas.microsoft.com/office/drawing/2014/main" id="{7B8485FE-EA0D-4325-BBDC-F5A4A8E009FE}"/>
            </a:ext>
          </a:extLst>
        </xdr:cNvPr>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06CDD5EA-E622-4AA5-A624-C17F860977C2}"/>
            </a:ext>
          </a:extLst>
        </xdr:cNvPr>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xdr:rowOff>
    </xdr:from>
    <xdr:to>
      <xdr:col>81</xdr:col>
      <xdr:colOff>101600</xdr:colOff>
      <xdr:row>61</xdr:row>
      <xdr:rowOff>117475</xdr:rowOff>
    </xdr:to>
    <xdr:sp macro="" textlink="">
      <xdr:nvSpPr>
        <xdr:cNvPr id="452" name="楕円 451">
          <a:extLst>
            <a:ext uri="{FF2B5EF4-FFF2-40B4-BE49-F238E27FC236}">
              <a16:creationId xmlns:a16="http://schemas.microsoft.com/office/drawing/2014/main" id="{F6B5F2C2-45C0-4D12-8FDA-C0D22145CB3E}"/>
            </a:ext>
          </a:extLst>
        </xdr:cNvPr>
        <xdr:cNvSpPr/>
      </xdr:nvSpPr>
      <xdr:spPr>
        <a:xfrm>
          <a:off x="15430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66675</xdr:rowOff>
    </xdr:from>
    <xdr:to>
      <xdr:col>85</xdr:col>
      <xdr:colOff>127000</xdr:colOff>
      <xdr:row>61</xdr:row>
      <xdr:rowOff>108585</xdr:rowOff>
    </xdr:to>
    <xdr:cxnSp macro="">
      <xdr:nvCxnSpPr>
        <xdr:cNvPr id="453" name="直線コネクタ 452">
          <a:extLst>
            <a:ext uri="{FF2B5EF4-FFF2-40B4-BE49-F238E27FC236}">
              <a16:creationId xmlns:a16="http://schemas.microsoft.com/office/drawing/2014/main" id="{E82B2843-AD68-461A-8BD5-15DF20E6C753}"/>
            </a:ext>
          </a:extLst>
        </xdr:cNvPr>
        <xdr:cNvCxnSpPr/>
      </xdr:nvCxnSpPr>
      <xdr:spPr>
        <a:xfrm>
          <a:off x="15481300" y="105251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xdr:rowOff>
    </xdr:from>
    <xdr:to>
      <xdr:col>76</xdr:col>
      <xdr:colOff>165100</xdr:colOff>
      <xdr:row>61</xdr:row>
      <xdr:rowOff>117475</xdr:rowOff>
    </xdr:to>
    <xdr:sp macro="" textlink="">
      <xdr:nvSpPr>
        <xdr:cNvPr id="454" name="楕円 453">
          <a:extLst>
            <a:ext uri="{FF2B5EF4-FFF2-40B4-BE49-F238E27FC236}">
              <a16:creationId xmlns:a16="http://schemas.microsoft.com/office/drawing/2014/main" id="{75AC145E-46BB-4CE7-B7C0-EB38EC4B5610}"/>
            </a:ext>
          </a:extLst>
        </xdr:cNvPr>
        <xdr:cNvSpPr/>
      </xdr:nvSpPr>
      <xdr:spPr>
        <a:xfrm>
          <a:off x="14541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66675</xdr:rowOff>
    </xdr:from>
    <xdr:to>
      <xdr:col>81</xdr:col>
      <xdr:colOff>50800</xdr:colOff>
      <xdr:row>61</xdr:row>
      <xdr:rowOff>66675</xdr:rowOff>
    </xdr:to>
    <xdr:cxnSp macro="">
      <xdr:nvCxnSpPr>
        <xdr:cNvPr id="455" name="直線コネクタ 454">
          <a:extLst>
            <a:ext uri="{FF2B5EF4-FFF2-40B4-BE49-F238E27FC236}">
              <a16:creationId xmlns:a16="http://schemas.microsoft.com/office/drawing/2014/main" id="{075C2135-19CB-4EB7-B5AD-F3E47C6E7F93}"/>
            </a:ext>
          </a:extLst>
        </xdr:cNvPr>
        <xdr:cNvCxnSpPr/>
      </xdr:nvCxnSpPr>
      <xdr:spPr>
        <a:xfrm>
          <a:off x="14592300" y="10525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456" name="楕円 455">
          <a:extLst>
            <a:ext uri="{FF2B5EF4-FFF2-40B4-BE49-F238E27FC236}">
              <a16:creationId xmlns:a16="http://schemas.microsoft.com/office/drawing/2014/main" id="{B33180E8-2BBC-460D-B17A-C5AAEE39E351}"/>
            </a:ext>
          </a:extLst>
        </xdr:cNvPr>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66675</xdr:rowOff>
    </xdr:to>
    <xdr:cxnSp macro="">
      <xdr:nvCxnSpPr>
        <xdr:cNvPr id="457" name="直線コネクタ 456">
          <a:extLst>
            <a:ext uri="{FF2B5EF4-FFF2-40B4-BE49-F238E27FC236}">
              <a16:creationId xmlns:a16="http://schemas.microsoft.com/office/drawing/2014/main" id="{0AC4E170-F2E5-47B9-B481-8568C9A54795}"/>
            </a:ext>
          </a:extLst>
        </xdr:cNvPr>
        <xdr:cNvCxnSpPr/>
      </xdr:nvCxnSpPr>
      <xdr:spPr>
        <a:xfrm>
          <a:off x="13703300" y="104984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458" name="楕円 457">
          <a:extLst>
            <a:ext uri="{FF2B5EF4-FFF2-40B4-BE49-F238E27FC236}">
              <a16:creationId xmlns:a16="http://schemas.microsoft.com/office/drawing/2014/main" id="{ADB598B3-80DD-4383-813C-E8157FBAE97C}"/>
            </a:ext>
          </a:extLst>
        </xdr:cNvPr>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120015</xdr:rowOff>
    </xdr:from>
    <xdr:to>
      <xdr:col>71</xdr:col>
      <xdr:colOff>177800</xdr:colOff>
      <xdr:row>61</xdr:row>
      <xdr:rowOff>40005</xdr:rowOff>
    </xdr:to>
    <xdr:cxnSp macro="">
      <xdr:nvCxnSpPr>
        <xdr:cNvPr id="459" name="直線コネクタ 458">
          <a:extLst>
            <a:ext uri="{FF2B5EF4-FFF2-40B4-BE49-F238E27FC236}">
              <a16:creationId xmlns:a16="http://schemas.microsoft.com/office/drawing/2014/main" id="{F8388E01-7AC9-42D0-9619-FC3BA169EE13}"/>
            </a:ext>
          </a:extLst>
        </xdr:cNvPr>
        <xdr:cNvCxnSpPr/>
      </xdr:nvCxnSpPr>
      <xdr:spPr>
        <a:xfrm>
          <a:off x="12814300" y="104070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460" name="n_1aveValue【学校施設】&#10;有形固定資産減価償却率">
          <a:extLst>
            <a:ext uri="{FF2B5EF4-FFF2-40B4-BE49-F238E27FC236}">
              <a16:creationId xmlns:a16="http://schemas.microsoft.com/office/drawing/2014/main" id="{C06DDA3F-3F85-4EEC-B7CE-63530CE80811}"/>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461" name="n_2aveValue【学校施設】&#10;有形固定資産減価償却率">
          <a:extLst>
            <a:ext uri="{FF2B5EF4-FFF2-40B4-BE49-F238E27FC236}">
              <a16:creationId xmlns:a16="http://schemas.microsoft.com/office/drawing/2014/main" id="{70DE124D-8264-4120-BDC9-80CDCA4A1325}"/>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462" name="n_3aveValue【学校施設】&#10;有形固定資産減価償却率">
          <a:extLst>
            <a:ext uri="{FF2B5EF4-FFF2-40B4-BE49-F238E27FC236}">
              <a16:creationId xmlns:a16="http://schemas.microsoft.com/office/drawing/2014/main" id="{2B409501-80C0-4F5E-94D8-74E4C26A5576}"/>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3" name="n_4aveValue【学校施設】&#10;有形固定資産減価償却率">
          <a:extLst>
            <a:ext uri="{FF2B5EF4-FFF2-40B4-BE49-F238E27FC236}">
              <a16:creationId xmlns:a16="http://schemas.microsoft.com/office/drawing/2014/main" id="{A8062E78-50D2-4456-938F-EE63AB02ECF8}"/>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108602</xdr:rowOff>
    </xdr:from>
    <xdr:ext cx="405111" cy="259045"/>
    <xdr:sp macro="" textlink="">
      <xdr:nvSpPr>
        <xdr:cNvPr id="464" name="n_1mainValue【学校施設】&#10;有形固定資産減価償却率">
          <a:extLst>
            <a:ext uri="{FF2B5EF4-FFF2-40B4-BE49-F238E27FC236}">
              <a16:creationId xmlns:a16="http://schemas.microsoft.com/office/drawing/2014/main" id="{50599DFF-F6E2-4056-979B-6177ACE8E4F8}"/>
            </a:ext>
          </a:extLst>
        </xdr:cNvPr>
        <xdr:cNvSpPr txBox="1"/>
      </xdr:nvSpPr>
      <xdr:spPr>
        <a:xfrm>
          <a:off x="15266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108602</xdr:rowOff>
    </xdr:from>
    <xdr:ext cx="405111" cy="259045"/>
    <xdr:sp macro="" textlink="">
      <xdr:nvSpPr>
        <xdr:cNvPr id="465" name="n_2mainValue【学校施設】&#10;有形固定資産減価償却率">
          <a:extLst>
            <a:ext uri="{FF2B5EF4-FFF2-40B4-BE49-F238E27FC236}">
              <a16:creationId xmlns:a16="http://schemas.microsoft.com/office/drawing/2014/main" id="{C1824844-46BB-4274-A54E-C21B5FFCB47D}"/>
            </a:ext>
          </a:extLst>
        </xdr:cNvPr>
        <xdr:cNvSpPr txBox="1"/>
      </xdr:nvSpPr>
      <xdr:spPr>
        <a:xfrm>
          <a:off x="14389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466" name="n_3mainValue【学校施設】&#10;有形固定資産減価償却率">
          <a:extLst>
            <a:ext uri="{FF2B5EF4-FFF2-40B4-BE49-F238E27FC236}">
              <a16:creationId xmlns:a16="http://schemas.microsoft.com/office/drawing/2014/main" id="{489EBECD-366A-4BB1-BCAC-76F69379DD65}"/>
            </a:ext>
          </a:extLst>
        </xdr:cNvPr>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161942</xdr:rowOff>
    </xdr:from>
    <xdr:ext cx="405111" cy="259045"/>
    <xdr:sp macro="" textlink="">
      <xdr:nvSpPr>
        <xdr:cNvPr id="467" name="n_4mainValue【学校施設】&#10;有形固定資産減価償却率">
          <a:extLst>
            <a:ext uri="{FF2B5EF4-FFF2-40B4-BE49-F238E27FC236}">
              <a16:creationId xmlns:a16="http://schemas.microsoft.com/office/drawing/2014/main" id="{715FDBC9-3C34-4FE1-916F-793F930AE4AB}"/>
            </a:ext>
          </a:extLst>
        </xdr:cNvPr>
        <xdr:cNvSpPr txBox="1"/>
      </xdr:nvSpPr>
      <xdr:spPr>
        <a:xfrm>
          <a:off x="12611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47440C75-8AE2-4C14-A800-BC5C77DC94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B0C4C62E-294E-4564-B3CD-95DA04E287A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7AD92B18-CB70-4B73-82A8-6ADB4ECA38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BB20419B-F9FF-448A-B87A-4E58FA7B31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F2C6A233-E7F4-4B69-91A5-2F305CB826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8DCAB6D9-F671-4EC9-A719-960F771839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9D62355B-2826-478C-9137-93153AFB02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F538B540-B1FB-49EB-BFF9-AA3F7CEBE0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D7CF1B0F-5A7C-48D5-A819-BDE91FF565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28155A15-39B5-4CCF-AC82-90A9CD9174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8277BC29-6805-4628-AABD-15984CFA429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4E8AD16F-24A2-41A7-BC45-1573805D511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FBCFE271-DAEF-48C5-8569-C9FD11FD8F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8F39484-7126-4D45-BAE1-229C729CDC8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078D325E-89CA-4430-8BD6-8397EBF56FF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452CDE83-591C-4D5E-9AD0-EF069DD97F2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8A1730B1-4693-4273-95F7-167ED047D8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8012ECE8-9C4C-41E4-8454-28FB7BA5D87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3B3F76D0-B96E-42B8-AB58-8A2FD4DB3EF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BFACDC65-195E-4030-9A3D-185AFDA5B45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F6EFC713-C958-438E-B928-12963CE38FD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4206F126-A505-472E-965D-B10877C339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13805CD3-BE09-496D-80DB-236704FAE9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8512E0D6-A662-492E-8DFE-26B50A5EF2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2" name="直線コネクタ 491">
          <a:extLst>
            <a:ext uri="{FF2B5EF4-FFF2-40B4-BE49-F238E27FC236}">
              <a16:creationId xmlns:a16="http://schemas.microsoft.com/office/drawing/2014/main" id="{B688C9A5-1840-4648-94B0-A40745F59254}"/>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3" name="【学校施設】&#10;一人当たり面積最小値テキスト">
          <a:extLst>
            <a:ext uri="{FF2B5EF4-FFF2-40B4-BE49-F238E27FC236}">
              <a16:creationId xmlns:a16="http://schemas.microsoft.com/office/drawing/2014/main" id="{2278C8EF-1555-4C62-A025-99591AE18329}"/>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4" name="直線コネクタ 493">
          <a:extLst>
            <a:ext uri="{FF2B5EF4-FFF2-40B4-BE49-F238E27FC236}">
              <a16:creationId xmlns:a16="http://schemas.microsoft.com/office/drawing/2014/main" id="{05711F89-A42A-4348-A14E-9919F3C737DA}"/>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5" name="【学校施設】&#10;一人当たり面積最大値テキスト">
          <a:extLst>
            <a:ext uri="{FF2B5EF4-FFF2-40B4-BE49-F238E27FC236}">
              <a16:creationId xmlns:a16="http://schemas.microsoft.com/office/drawing/2014/main" id="{9E9BA932-92CE-43FF-B1E4-ECD0474FFDD9}"/>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6" name="直線コネクタ 495">
          <a:extLst>
            <a:ext uri="{FF2B5EF4-FFF2-40B4-BE49-F238E27FC236}">
              <a16:creationId xmlns:a16="http://schemas.microsoft.com/office/drawing/2014/main" id="{F3ED02A5-081A-4A6D-8B99-EEE9F930413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497" name="【学校施設】&#10;一人当たり面積平均値テキスト">
          <a:extLst>
            <a:ext uri="{FF2B5EF4-FFF2-40B4-BE49-F238E27FC236}">
              <a16:creationId xmlns:a16="http://schemas.microsoft.com/office/drawing/2014/main" id="{D8871564-40AD-4CB9-AF51-C41D83DAEC50}"/>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8" name="フローチャート: 判断 497">
          <a:extLst>
            <a:ext uri="{FF2B5EF4-FFF2-40B4-BE49-F238E27FC236}">
              <a16:creationId xmlns:a16="http://schemas.microsoft.com/office/drawing/2014/main" id="{4273F6F5-7E19-4241-9578-40F6C13B15EB}"/>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499" name="フローチャート: 判断 498">
          <a:extLst>
            <a:ext uri="{FF2B5EF4-FFF2-40B4-BE49-F238E27FC236}">
              <a16:creationId xmlns:a16="http://schemas.microsoft.com/office/drawing/2014/main" id="{FF46C400-73E9-48B1-8A0E-22E5CE56C2B5}"/>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0" name="フローチャート: 判断 499">
          <a:extLst>
            <a:ext uri="{FF2B5EF4-FFF2-40B4-BE49-F238E27FC236}">
              <a16:creationId xmlns:a16="http://schemas.microsoft.com/office/drawing/2014/main" id="{AE7BD14B-CED5-452B-A013-CDCE31450D61}"/>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01" name="フローチャート: 判断 500">
          <a:extLst>
            <a:ext uri="{FF2B5EF4-FFF2-40B4-BE49-F238E27FC236}">
              <a16:creationId xmlns:a16="http://schemas.microsoft.com/office/drawing/2014/main" id="{9EC5B22A-A4A4-41B6-AA06-403B697A5366}"/>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2" name="フローチャート: 判断 501">
          <a:extLst>
            <a:ext uri="{FF2B5EF4-FFF2-40B4-BE49-F238E27FC236}">
              <a16:creationId xmlns:a16="http://schemas.microsoft.com/office/drawing/2014/main" id="{40EF0273-39E3-457D-AD6E-BD864C7F7B43}"/>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45221C8-53F7-4371-AB3B-059432EA33D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EB58C2B7-2C50-4D9F-85C0-8ACACA7F92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F916B16-46DF-4F29-B497-4926F32FB4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3211902-D9B2-4629-8D4C-770FDB1946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E1AD855-6907-4E9A-B1EC-25BC0BBB694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131699</xdr:rowOff>
    </xdr:from>
    <xdr:to>
      <xdr:col>116</xdr:col>
      <xdr:colOff>114300</xdr:colOff>
      <xdr:row>64</xdr:row>
      <xdr:rowOff>61849</xdr:rowOff>
    </xdr:to>
    <xdr:sp macro="" textlink="">
      <xdr:nvSpPr>
        <xdr:cNvPr id="508" name="楕円 507">
          <a:extLst>
            <a:ext uri="{FF2B5EF4-FFF2-40B4-BE49-F238E27FC236}">
              <a16:creationId xmlns:a16="http://schemas.microsoft.com/office/drawing/2014/main" id="{EFCBBB0C-AA1E-40BF-8CBE-B300D5D5FEAE}"/>
            </a:ext>
          </a:extLst>
        </xdr:cNvPr>
        <xdr:cNvSpPr/>
      </xdr:nvSpPr>
      <xdr:spPr>
        <a:xfrm>
          <a:off x="22110700" y="109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46626</xdr:rowOff>
    </xdr:from>
    <xdr:ext cx="469744" cy="259045"/>
    <xdr:sp macro="" textlink="">
      <xdr:nvSpPr>
        <xdr:cNvPr id="509" name="【学校施設】&#10;一人当たり面積該当値テキスト">
          <a:extLst>
            <a:ext uri="{FF2B5EF4-FFF2-40B4-BE49-F238E27FC236}">
              <a16:creationId xmlns:a16="http://schemas.microsoft.com/office/drawing/2014/main" id="{1AD78AFB-3FC1-456A-B742-DE3E11716348}"/>
            </a:ext>
          </a:extLst>
        </xdr:cNvPr>
        <xdr:cNvSpPr txBox="1"/>
      </xdr:nvSpPr>
      <xdr:spPr>
        <a:xfrm>
          <a:off x="22199600" y="1084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136271</xdr:rowOff>
    </xdr:from>
    <xdr:to>
      <xdr:col>112</xdr:col>
      <xdr:colOff>38100</xdr:colOff>
      <xdr:row>64</xdr:row>
      <xdr:rowOff>66421</xdr:rowOff>
    </xdr:to>
    <xdr:sp macro="" textlink="">
      <xdr:nvSpPr>
        <xdr:cNvPr id="510" name="楕円 509">
          <a:extLst>
            <a:ext uri="{FF2B5EF4-FFF2-40B4-BE49-F238E27FC236}">
              <a16:creationId xmlns:a16="http://schemas.microsoft.com/office/drawing/2014/main" id="{7AA54138-60F9-4E6A-BEE3-6EDF31EB1D95}"/>
            </a:ext>
          </a:extLst>
        </xdr:cNvPr>
        <xdr:cNvSpPr/>
      </xdr:nvSpPr>
      <xdr:spPr>
        <a:xfrm>
          <a:off x="21272500" y="1093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11049</xdr:rowOff>
    </xdr:from>
    <xdr:to>
      <xdr:col>116</xdr:col>
      <xdr:colOff>63500</xdr:colOff>
      <xdr:row>64</xdr:row>
      <xdr:rowOff>15621</xdr:rowOff>
    </xdr:to>
    <xdr:cxnSp macro="">
      <xdr:nvCxnSpPr>
        <xdr:cNvPr id="511" name="直線コネクタ 510">
          <a:extLst>
            <a:ext uri="{FF2B5EF4-FFF2-40B4-BE49-F238E27FC236}">
              <a16:creationId xmlns:a16="http://schemas.microsoft.com/office/drawing/2014/main" id="{2EF8B1DF-F6D7-4372-93C8-6AAF7600ACED}"/>
            </a:ext>
          </a:extLst>
        </xdr:cNvPr>
        <xdr:cNvCxnSpPr/>
      </xdr:nvCxnSpPr>
      <xdr:spPr>
        <a:xfrm flipV="1">
          <a:off x="21323300" y="1098384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140843</xdr:rowOff>
    </xdr:from>
    <xdr:to>
      <xdr:col>107</xdr:col>
      <xdr:colOff>101600</xdr:colOff>
      <xdr:row>64</xdr:row>
      <xdr:rowOff>70993</xdr:rowOff>
    </xdr:to>
    <xdr:sp macro="" textlink="">
      <xdr:nvSpPr>
        <xdr:cNvPr id="512" name="楕円 511">
          <a:extLst>
            <a:ext uri="{FF2B5EF4-FFF2-40B4-BE49-F238E27FC236}">
              <a16:creationId xmlns:a16="http://schemas.microsoft.com/office/drawing/2014/main" id="{C014484F-A03B-417B-9FFB-A18691329EB4}"/>
            </a:ext>
          </a:extLst>
        </xdr:cNvPr>
        <xdr:cNvSpPr/>
      </xdr:nvSpPr>
      <xdr:spPr>
        <a:xfrm>
          <a:off x="20383500" y="109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15621</xdr:rowOff>
    </xdr:from>
    <xdr:to>
      <xdr:col>111</xdr:col>
      <xdr:colOff>177800</xdr:colOff>
      <xdr:row>64</xdr:row>
      <xdr:rowOff>20193</xdr:rowOff>
    </xdr:to>
    <xdr:cxnSp macro="">
      <xdr:nvCxnSpPr>
        <xdr:cNvPr id="513" name="直線コネクタ 512">
          <a:extLst>
            <a:ext uri="{FF2B5EF4-FFF2-40B4-BE49-F238E27FC236}">
              <a16:creationId xmlns:a16="http://schemas.microsoft.com/office/drawing/2014/main" id="{ED65C96F-7494-4657-A5AF-F0933ECA804C}"/>
            </a:ext>
          </a:extLst>
        </xdr:cNvPr>
        <xdr:cNvCxnSpPr/>
      </xdr:nvCxnSpPr>
      <xdr:spPr>
        <a:xfrm flipV="1">
          <a:off x="20434300" y="109884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151892</xdr:rowOff>
    </xdr:from>
    <xdr:to>
      <xdr:col>102</xdr:col>
      <xdr:colOff>165100</xdr:colOff>
      <xdr:row>64</xdr:row>
      <xdr:rowOff>82042</xdr:rowOff>
    </xdr:to>
    <xdr:sp macro="" textlink="">
      <xdr:nvSpPr>
        <xdr:cNvPr id="514" name="楕円 513">
          <a:extLst>
            <a:ext uri="{FF2B5EF4-FFF2-40B4-BE49-F238E27FC236}">
              <a16:creationId xmlns:a16="http://schemas.microsoft.com/office/drawing/2014/main" id="{CBAE53FD-693E-461F-899A-F83C433C859B}"/>
            </a:ext>
          </a:extLst>
        </xdr:cNvPr>
        <xdr:cNvSpPr/>
      </xdr:nvSpPr>
      <xdr:spPr>
        <a:xfrm>
          <a:off x="19494500" y="109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20193</xdr:rowOff>
    </xdr:from>
    <xdr:to>
      <xdr:col>107</xdr:col>
      <xdr:colOff>50800</xdr:colOff>
      <xdr:row>64</xdr:row>
      <xdr:rowOff>31242</xdr:rowOff>
    </xdr:to>
    <xdr:cxnSp macro="">
      <xdr:nvCxnSpPr>
        <xdr:cNvPr id="515" name="直線コネクタ 514">
          <a:extLst>
            <a:ext uri="{FF2B5EF4-FFF2-40B4-BE49-F238E27FC236}">
              <a16:creationId xmlns:a16="http://schemas.microsoft.com/office/drawing/2014/main" id="{231D3EEF-902D-4977-A136-97118171B31C}"/>
            </a:ext>
          </a:extLst>
        </xdr:cNvPr>
        <xdr:cNvCxnSpPr/>
      </xdr:nvCxnSpPr>
      <xdr:spPr>
        <a:xfrm flipV="1">
          <a:off x="19545300" y="1099299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158369</xdr:rowOff>
    </xdr:from>
    <xdr:to>
      <xdr:col>98</xdr:col>
      <xdr:colOff>38100</xdr:colOff>
      <xdr:row>64</xdr:row>
      <xdr:rowOff>88519</xdr:rowOff>
    </xdr:to>
    <xdr:sp macro="" textlink="">
      <xdr:nvSpPr>
        <xdr:cNvPr id="516" name="楕円 515">
          <a:extLst>
            <a:ext uri="{FF2B5EF4-FFF2-40B4-BE49-F238E27FC236}">
              <a16:creationId xmlns:a16="http://schemas.microsoft.com/office/drawing/2014/main" id="{FAF353CD-18AA-4A09-86A0-A86BCAA9B704}"/>
            </a:ext>
          </a:extLst>
        </xdr:cNvPr>
        <xdr:cNvSpPr/>
      </xdr:nvSpPr>
      <xdr:spPr>
        <a:xfrm>
          <a:off x="18605500" y="109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31242</xdr:rowOff>
    </xdr:from>
    <xdr:to>
      <xdr:col>102</xdr:col>
      <xdr:colOff>114300</xdr:colOff>
      <xdr:row>64</xdr:row>
      <xdr:rowOff>37719</xdr:rowOff>
    </xdr:to>
    <xdr:cxnSp macro="">
      <xdr:nvCxnSpPr>
        <xdr:cNvPr id="517" name="直線コネクタ 516">
          <a:extLst>
            <a:ext uri="{FF2B5EF4-FFF2-40B4-BE49-F238E27FC236}">
              <a16:creationId xmlns:a16="http://schemas.microsoft.com/office/drawing/2014/main" id="{3F09E5A9-85A0-40F5-A290-C12C3FC817FC}"/>
            </a:ext>
          </a:extLst>
        </xdr:cNvPr>
        <xdr:cNvCxnSpPr/>
      </xdr:nvCxnSpPr>
      <xdr:spPr>
        <a:xfrm flipV="1">
          <a:off x="18656300" y="1100404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518" name="n_1aveValue【学校施設】&#10;一人当たり面積">
          <a:extLst>
            <a:ext uri="{FF2B5EF4-FFF2-40B4-BE49-F238E27FC236}">
              <a16:creationId xmlns:a16="http://schemas.microsoft.com/office/drawing/2014/main" id="{07C59387-33A4-4B8C-9A08-5A7204DE96FC}"/>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519" name="n_2aveValue【学校施設】&#10;一人当たり面積">
          <a:extLst>
            <a:ext uri="{FF2B5EF4-FFF2-40B4-BE49-F238E27FC236}">
              <a16:creationId xmlns:a16="http://schemas.microsoft.com/office/drawing/2014/main" id="{9C10D6FC-D23C-4FBD-9638-5AE0E9AF1B3A}"/>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520" name="n_3aveValue【学校施設】&#10;一人当たり面積">
          <a:extLst>
            <a:ext uri="{FF2B5EF4-FFF2-40B4-BE49-F238E27FC236}">
              <a16:creationId xmlns:a16="http://schemas.microsoft.com/office/drawing/2014/main" id="{D92B6E45-97F8-427E-9B21-85F006E0396A}"/>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521" name="n_4aveValue【学校施設】&#10;一人当たり面積">
          <a:extLst>
            <a:ext uri="{FF2B5EF4-FFF2-40B4-BE49-F238E27FC236}">
              <a16:creationId xmlns:a16="http://schemas.microsoft.com/office/drawing/2014/main" id="{CD50F771-7DE8-4797-9670-2224ECA9F611}"/>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57548</xdr:rowOff>
    </xdr:from>
    <xdr:ext cx="469744" cy="259045"/>
    <xdr:sp macro="" textlink="">
      <xdr:nvSpPr>
        <xdr:cNvPr id="522" name="n_1mainValue【学校施設】&#10;一人当たり面積">
          <a:extLst>
            <a:ext uri="{FF2B5EF4-FFF2-40B4-BE49-F238E27FC236}">
              <a16:creationId xmlns:a16="http://schemas.microsoft.com/office/drawing/2014/main" id="{9659D81C-9F8A-48BA-81C5-FA97B1D34194}"/>
            </a:ext>
          </a:extLst>
        </xdr:cNvPr>
        <xdr:cNvSpPr txBox="1"/>
      </xdr:nvSpPr>
      <xdr:spPr>
        <a:xfrm>
          <a:off x="21075727" y="1103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62120</xdr:rowOff>
    </xdr:from>
    <xdr:ext cx="469744" cy="259045"/>
    <xdr:sp macro="" textlink="">
      <xdr:nvSpPr>
        <xdr:cNvPr id="523" name="n_2mainValue【学校施設】&#10;一人当たり面積">
          <a:extLst>
            <a:ext uri="{FF2B5EF4-FFF2-40B4-BE49-F238E27FC236}">
              <a16:creationId xmlns:a16="http://schemas.microsoft.com/office/drawing/2014/main" id="{4BCEB334-6BD0-40D9-8D33-CBFCFAE1F600}"/>
            </a:ext>
          </a:extLst>
        </xdr:cNvPr>
        <xdr:cNvSpPr txBox="1"/>
      </xdr:nvSpPr>
      <xdr:spPr>
        <a:xfrm>
          <a:off x="20199427" y="1103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73169</xdr:rowOff>
    </xdr:from>
    <xdr:ext cx="469744" cy="259045"/>
    <xdr:sp macro="" textlink="">
      <xdr:nvSpPr>
        <xdr:cNvPr id="524" name="n_3mainValue【学校施設】&#10;一人当たり面積">
          <a:extLst>
            <a:ext uri="{FF2B5EF4-FFF2-40B4-BE49-F238E27FC236}">
              <a16:creationId xmlns:a16="http://schemas.microsoft.com/office/drawing/2014/main" id="{8E86C565-D809-4D4B-A107-D9687AD9A32F}"/>
            </a:ext>
          </a:extLst>
        </xdr:cNvPr>
        <xdr:cNvSpPr txBox="1"/>
      </xdr:nvSpPr>
      <xdr:spPr>
        <a:xfrm>
          <a:off x="19310427"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79646</xdr:rowOff>
    </xdr:from>
    <xdr:ext cx="469744" cy="259045"/>
    <xdr:sp macro="" textlink="">
      <xdr:nvSpPr>
        <xdr:cNvPr id="525" name="n_4mainValue【学校施設】&#10;一人当たり面積">
          <a:extLst>
            <a:ext uri="{FF2B5EF4-FFF2-40B4-BE49-F238E27FC236}">
              <a16:creationId xmlns:a16="http://schemas.microsoft.com/office/drawing/2014/main" id="{419BA7FB-40FA-4A79-81E0-D8E64747A4F9}"/>
            </a:ext>
          </a:extLst>
        </xdr:cNvPr>
        <xdr:cNvSpPr txBox="1"/>
      </xdr:nvSpPr>
      <xdr:spPr>
        <a:xfrm>
          <a:off x="18421427"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44B9308F-0BA1-4687-897A-6C135A5235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1BD2CF52-D852-4647-88D6-0322508748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AA7B25C4-597B-4A61-AFCD-39A2D063D2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2BF8573C-1FEC-411A-B979-C96EF39145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BB08FA9-B9A2-48F0-9921-CDB9019D02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780C64F9-C7C6-4D9B-9281-FC6F191E1A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A181DD22-6C27-4284-97BF-BC9719105C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CF15113C-C54B-462A-8C30-C6D22F49B88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2592CE50-3A08-46AE-ADCC-A9CD740B16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CB49FE1C-701F-44BC-830C-F4951B4DE1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48413684-2A34-4B88-92EB-3EBEC9CBA0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ECFE5E50-5684-4A57-BAFF-4DA6C204B9C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5C385965-46A7-4567-A87D-11DB0CBBD6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315B421E-69E7-4D74-B0B8-C2833820D9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7FEE4AB6-15E2-43A6-AD02-16F5C8EF745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7CA57B4F-12A8-4405-BB32-B42C199E288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537BE564-E16E-4C01-92D4-D48F4D4588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77080600-2655-48B3-A0E7-A77D0662D11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F5828756-196F-46F0-991D-77AC7C5FF1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252EAAED-DBC0-4590-9A5C-597D3E8E30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20049232-D492-4E60-BB9C-16AEA1D0C1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F5FB92C8-535E-489A-B34D-00D5EF51C9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8F4B16D6-909A-403F-9B10-51D7266DE5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E7739705-7667-4D30-B3DD-3EBD8D9251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C8D73DB1-3DAC-4296-BB3B-0B2AF5F271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AC498D95-218B-42DE-AE3B-45AF57816E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F18C9F2E-111B-405A-ADBF-8B16B6838A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AE45356F-49E8-4D78-A0D4-C8762E9BDAD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9276A29A-42D2-4E34-A4D6-70BFE54F04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4657639-3E3A-4746-80A3-26A65FF524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2101FC28-7B71-4D45-ABEE-6591E22F68C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87181003-7F56-4244-BD4F-4AC461F7FD6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C3B41091-FFDC-4067-AC9A-6E97EBB4C89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E43CA76D-5ECE-4913-9A49-CCE2A800C42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DB9D9C8C-6268-4899-821F-FBC2CA6C4A9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BEB45D30-D8F0-4B3A-8CCC-AE34372361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9EE27C31-978A-4865-B2AD-219382B844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D3EA75C4-2263-4B01-943F-D8E67157288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E0825029-E960-4076-81A3-0B10B59785C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98E6B1B3-B0A4-48E5-9730-DA0C57B73B4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4EB4A6A8-ECD1-4EB8-B461-6A40CA78C5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4B114685-29C4-4C08-8DC0-39B92AF18849}"/>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485ECA7B-015C-48C9-8975-25BFACCB2F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9414BA99-2873-4BA2-A2F1-32844B11BC7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570" name="【公民館】&#10;有形固定資産減価償却率最大値テキスト">
          <a:extLst>
            <a:ext uri="{FF2B5EF4-FFF2-40B4-BE49-F238E27FC236}">
              <a16:creationId xmlns:a16="http://schemas.microsoft.com/office/drawing/2014/main" id="{93B342F3-4FFA-4BC2-AB36-67A0014BCC08}"/>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571" name="直線コネクタ 570">
          <a:extLst>
            <a:ext uri="{FF2B5EF4-FFF2-40B4-BE49-F238E27FC236}">
              <a16:creationId xmlns:a16="http://schemas.microsoft.com/office/drawing/2014/main" id="{15369B44-8E13-4F3C-B92C-AA8E7EFE68F7}"/>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572" name="【公民館】&#10;有形固定資産減価償却率平均値テキスト">
          <a:extLst>
            <a:ext uri="{FF2B5EF4-FFF2-40B4-BE49-F238E27FC236}">
              <a16:creationId xmlns:a16="http://schemas.microsoft.com/office/drawing/2014/main" id="{020BDB46-8B09-409B-93B9-700C6896C568}"/>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573" name="フローチャート: 判断 572">
          <a:extLst>
            <a:ext uri="{FF2B5EF4-FFF2-40B4-BE49-F238E27FC236}">
              <a16:creationId xmlns:a16="http://schemas.microsoft.com/office/drawing/2014/main" id="{233E8898-DE8B-49C2-AFC1-B914D875E544}"/>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574" name="フローチャート: 判断 573">
          <a:extLst>
            <a:ext uri="{FF2B5EF4-FFF2-40B4-BE49-F238E27FC236}">
              <a16:creationId xmlns:a16="http://schemas.microsoft.com/office/drawing/2014/main" id="{4BDE6D39-B68F-4718-8903-85C1E839F717}"/>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575" name="フローチャート: 判断 574">
          <a:extLst>
            <a:ext uri="{FF2B5EF4-FFF2-40B4-BE49-F238E27FC236}">
              <a16:creationId xmlns:a16="http://schemas.microsoft.com/office/drawing/2014/main" id="{C941F917-6A78-4EEA-BE51-D3F78EFF2E98}"/>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576" name="フローチャート: 判断 575">
          <a:extLst>
            <a:ext uri="{FF2B5EF4-FFF2-40B4-BE49-F238E27FC236}">
              <a16:creationId xmlns:a16="http://schemas.microsoft.com/office/drawing/2014/main" id="{9C82D765-9020-4A10-A58B-90DB4E5B5F59}"/>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577" name="フローチャート: 判断 576">
          <a:extLst>
            <a:ext uri="{FF2B5EF4-FFF2-40B4-BE49-F238E27FC236}">
              <a16:creationId xmlns:a16="http://schemas.microsoft.com/office/drawing/2014/main" id="{F104063D-1256-4E38-8D41-943F7E6A17E6}"/>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E73C360A-66CB-4D54-AB04-F71FC4F984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204E05C3-E134-49EB-8483-DB55416F1A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CA73179C-DBEE-4196-BB4C-E7153D2C62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195DDBA-EEB9-4F61-921E-32ACB15470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F5ECB2F-A925-4A49-9545-FC94989E954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583" name="楕円 582">
          <a:extLst>
            <a:ext uri="{FF2B5EF4-FFF2-40B4-BE49-F238E27FC236}">
              <a16:creationId xmlns:a16="http://schemas.microsoft.com/office/drawing/2014/main" id="{73CFC27F-BBC5-46D9-9D0E-F2C7CCC2591A}"/>
            </a:ext>
          </a:extLst>
        </xdr:cNvPr>
        <xdr:cNvSpPr/>
      </xdr:nvSpPr>
      <xdr:spPr>
        <a:xfrm>
          <a:off x="16268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168746</xdr:rowOff>
    </xdr:from>
    <xdr:ext cx="405111" cy="259045"/>
    <xdr:sp macro="" textlink="">
      <xdr:nvSpPr>
        <xdr:cNvPr id="584" name="【公民館】&#10;有形固定資産減価償却率該当値テキスト">
          <a:extLst>
            <a:ext uri="{FF2B5EF4-FFF2-40B4-BE49-F238E27FC236}">
              <a16:creationId xmlns:a16="http://schemas.microsoft.com/office/drawing/2014/main" id="{A0F3F464-FE3F-4E73-96AC-83B07022E945}"/>
            </a:ext>
          </a:extLst>
        </xdr:cNvPr>
        <xdr:cNvSpPr txBox="1"/>
      </xdr:nvSpPr>
      <xdr:spPr>
        <a:xfrm>
          <a:off x="16357600"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585" name="楕円 584">
          <a:extLst>
            <a:ext uri="{FF2B5EF4-FFF2-40B4-BE49-F238E27FC236}">
              <a16:creationId xmlns:a16="http://schemas.microsoft.com/office/drawing/2014/main" id="{2DBF3ED3-EC0F-44E7-93FE-C46055720416}"/>
            </a:ext>
          </a:extLst>
        </xdr:cNvPr>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69669</xdr:rowOff>
    </xdr:to>
    <xdr:cxnSp macro="">
      <xdr:nvCxnSpPr>
        <xdr:cNvPr id="586" name="直線コネクタ 585">
          <a:extLst>
            <a:ext uri="{FF2B5EF4-FFF2-40B4-BE49-F238E27FC236}">
              <a16:creationId xmlns:a16="http://schemas.microsoft.com/office/drawing/2014/main" id="{F5505957-F04F-42FF-B251-37BEC8876BFC}"/>
            </a:ext>
          </a:extLst>
        </xdr:cNvPr>
        <xdr:cNvCxnSpPr/>
      </xdr:nvCxnSpPr>
      <xdr:spPr>
        <a:xfrm>
          <a:off x="15481300" y="181813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587" name="楕円 586">
          <a:extLst>
            <a:ext uri="{FF2B5EF4-FFF2-40B4-BE49-F238E27FC236}">
              <a16:creationId xmlns:a16="http://schemas.microsoft.com/office/drawing/2014/main" id="{09104C7B-149D-4E03-9A0D-BEF1B03741A9}"/>
            </a:ext>
          </a:extLst>
        </xdr:cNvPr>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7620</xdr:rowOff>
    </xdr:to>
    <xdr:cxnSp macro="">
      <xdr:nvCxnSpPr>
        <xdr:cNvPr id="588" name="直線コネクタ 587">
          <a:extLst>
            <a:ext uri="{FF2B5EF4-FFF2-40B4-BE49-F238E27FC236}">
              <a16:creationId xmlns:a16="http://schemas.microsoft.com/office/drawing/2014/main" id="{D9B24ABB-5F4C-4454-8593-97008F0ABF3C}"/>
            </a:ext>
          </a:extLst>
        </xdr:cNvPr>
        <xdr:cNvCxnSpPr/>
      </xdr:nvCxnSpPr>
      <xdr:spPr>
        <a:xfrm>
          <a:off x="14592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98879</xdr:rowOff>
    </xdr:from>
    <xdr:to>
      <xdr:col>72</xdr:col>
      <xdr:colOff>38100</xdr:colOff>
      <xdr:row>106</xdr:row>
      <xdr:rowOff>29029</xdr:rowOff>
    </xdr:to>
    <xdr:sp macro="" textlink="">
      <xdr:nvSpPr>
        <xdr:cNvPr id="589" name="楕円 588">
          <a:extLst>
            <a:ext uri="{FF2B5EF4-FFF2-40B4-BE49-F238E27FC236}">
              <a16:creationId xmlns:a16="http://schemas.microsoft.com/office/drawing/2014/main" id="{C0966ADF-B163-49DA-A114-BED6EF5F5EF2}"/>
            </a:ext>
          </a:extLst>
        </xdr:cNvPr>
        <xdr:cNvSpPr/>
      </xdr:nvSpPr>
      <xdr:spPr>
        <a:xfrm>
          <a:off x="1365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106</xdr:row>
      <xdr:rowOff>7620</xdr:rowOff>
    </xdr:to>
    <xdr:cxnSp macro="">
      <xdr:nvCxnSpPr>
        <xdr:cNvPr id="590" name="直線コネクタ 589">
          <a:extLst>
            <a:ext uri="{FF2B5EF4-FFF2-40B4-BE49-F238E27FC236}">
              <a16:creationId xmlns:a16="http://schemas.microsoft.com/office/drawing/2014/main" id="{2D91D814-136F-4334-AAAD-7CFF094868AA}"/>
            </a:ext>
          </a:extLst>
        </xdr:cNvPr>
        <xdr:cNvCxnSpPr/>
      </xdr:nvCxnSpPr>
      <xdr:spPr>
        <a:xfrm>
          <a:off x="13703300" y="181519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591" name="楕円 590">
          <a:extLst>
            <a:ext uri="{FF2B5EF4-FFF2-40B4-BE49-F238E27FC236}">
              <a16:creationId xmlns:a16="http://schemas.microsoft.com/office/drawing/2014/main" id="{A6BBEAD8-85FA-4B43-AAD0-BF213CDC2C2A}"/>
            </a:ext>
          </a:extLst>
        </xdr:cNvPr>
        <xdr:cNvSpPr/>
      </xdr:nvSpPr>
      <xdr:spPr>
        <a:xfrm>
          <a:off x="1276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113756</xdr:rowOff>
    </xdr:from>
    <xdr:to>
      <xdr:col>71</xdr:col>
      <xdr:colOff>177800</xdr:colOff>
      <xdr:row>105</xdr:row>
      <xdr:rowOff>149679</xdr:rowOff>
    </xdr:to>
    <xdr:cxnSp macro="">
      <xdr:nvCxnSpPr>
        <xdr:cNvPr id="592" name="直線コネクタ 591">
          <a:extLst>
            <a:ext uri="{FF2B5EF4-FFF2-40B4-BE49-F238E27FC236}">
              <a16:creationId xmlns:a16="http://schemas.microsoft.com/office/drawing/2014/main" id="{40A52C7A-F24C-456E-8E5E-690A49838839}"/>
            </a:ext>
          </a:extLst>
        </xdr:cNvPr>
        <xdr:cNvCxnSpPr/>
      </xdr:nvCxnSpPr>
      <xdr:spPr>
        <a:xfrm>
          <a:off x="12814300" y="181160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593" name="n_1aveValue【公民館】&#10;有形固定資産減価償却率">
          <a:extLst>
            <a:ext uri="{FF2B5EF4-FFF2-40B4-BE49-F238E27FC236}">
              <a16:creationId xmlns:a16="http://schemas.microsoft.com/office/drawing/2014/main" id="{49E92087-6A66-44F7-B4CD-DBB151BF0C2D}"/>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594" name="n_2aveValue【公民館】&#10;有形固定資産減価償却率">
          <a:extLst>
            <a:ext uri="{FF2B5EF4-FFF2-40B4-BE49-F238E27FC236}">
              <a16:creationId xmlns:a16="http://schemas.microsoft.com/office/drawing/2014/main" id="{4F669A0F-0D05-4F24-B80A-B1A354341250}"/>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595" name="n_3aveValue【公民館】&#10;有形固定資産減価償却率">
          <a:extLst>
            <a:ext uri="{FF2B5EF4-FFF2-40B4-BE49-F238E27FC236}">
              <a16:creationId xmlns:a16="http://schemas.microsoft.com/office/drawing/2014/main" id="{538029E8-533C-4A50-A452-43FA48AD2521}"/>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596" name="n_4aveValue【公民館】&#10;有形固定資産減価償却率">
          <a:extLst>
            <a:ext uri="{FF2B5EF4-FFF2-40B4-BE49-F238E27FC236}">
              <a16:creationId xmlns:a16="http://schemas.microsoft.com/office/drawing/2014/main" id="{DD250876-08B9-4789-B308-2B23F673D723}"/>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597" name="n_1mainValue【公民館】&#10;有形固定資産減価償却率">
          <a:extLst>
            <a:ext uri="{FF2B5EF4-FFF2-40B4-BE49-F238E27FC236}">
              <a16:creationId xmlns:a16="http://schemas.microsoft.com/office/drawing/2014/main" id="{0FB915A5-E0EE-4711-AB97-DB5A00B4ABF5}"/>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598" name="n_2mainValue【公民館】&#10;有形固定資産減価償却率">
          <a:extLst>
            <a:ext uri="{FF2B5EF4-FFF2-40B4-BE49-F238E27FC236}">
              <a16:creationId xmlns:a16="http://schemas.microsoft.com/office/drawing/2014/main" id="{3B0FED21-E344-41B1-B698-56617AC6729A}"/>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20156</xdr:rowOff>
    </xdr:from>
    <xdr:ext cx="405111" cy="259045"/>
    <xdr:sp macro="" textlink="">
      <xdr:nvSpPr>
        <xdr:cNvPr id="599" name="n_3mainValue【公民館】&#10;有形固定資産減価償却率">
          <a:extLst>
            <a:ext uri="{FF2B5EF4-FFF2-40B4-BE49-F238E27FC236}">
              <a16:creationId xmlns:a16="http://schemas.microsoft.com/office/drawing/2014/main" id="{950350B4-FADD-44E6-9390-22511E6EB25B}"/>
            </a:ext>
          </a:extLst>
        </xdr:cNvPr>
        <xdr:cNvSpPr txBox="1"/>
      </xdr:nvSpPr>
      <xdr:spPr>
        <a:xfrm>
          <a:off x="13500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155683</xdr:rowOff>
    </xdr:from>
    <xdr:ext cx="405111" cy="259045"/>
    <xdr:sp macro="" textlink="">
      <xdr:nvSpPr>
        <xdr:cNvPr id="600" name="n_4mainValue【公民館】&#10;有形固定資産減価償却率">
          <a:extLst>
            <a:ext uri="{FF2B5EF4-FFF2-40B4-BE49-F238E27FC236}">
              <a16:creationId xmlns:a16="http://schemas.microsoft.com/office/drawing/2014/main" id="{811239DD-A8CB-4CF9-B46E-01F73F1C6703}"/>
            </a:ext>
          </a:extLst>
        </xdr:cNvPr>
        <xdr:cNvSpPr txBox="1"/>
      </xdr:nvSpPr>
      <xdr:spPr>
        <a:xfrm>
          <a:off x="12611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86E0D233-C570-42E9-A3E1-486C1E920D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4979D7C2-B50A-43E2-8564-6D61B143FA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66E508-EC48-49C8-AC1C-B72354F80B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68DEED9F-71C0-4561-8C37-6371FEC063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B37D51D8-DC33-4370-A781-1D083228CBB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E1ECBD92-7789-4ED0-9EA6-A573F0E8856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66B05C20-FB1B-45AE-85FC-9AEB73309E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A0EFA61E-F0D6-4B75-9D5F-06960AEAD4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5B3C5099-11D7-4ED6-A2A4-E7B604868A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DA6856C3-687B-448D-91A1-32D0B4AEA3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1B582E31-C056-495A-89FD-E912D7146A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5C9DFAA9-829A-4CFE-976F-1265741FA75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ADBEC5D9-97B2-4F91-BA06-B65B07F9915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EA2D29D1-7A71-40D6-8CB5-E71484E9724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1D58922B-BA72-4915-916D-E0E81EC633B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FDA38F65-55EC-481B-89B3-F8F396B2A04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4358F1FE-5AF3-4A0F-B9CB-900CBDCD655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3C25950C-25C9-4D7F-AB6D-8D5DF418CE5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34192443-3207-4DC8-BADD-6C79793D2D4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D6F591B7-E16D-4376-B2B2-0C3846879CB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AB7ECCC2-3FC9-41A0-A99D-00BFEB938C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1A4434D1-22EB-4CAA-BA46-74FD5E4B4D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7667A7A1-85A9-4E7D-B080-06028D125E8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4" name="直線コネクタ 623">
          <a:extLst>
            <a:ext uri="{FF2B5EF4-FFF2-40B4-BE49-F238E27FC236}">
              <a16:creationId xmlns:a16="http://schemas.microsoft.com/office/drawing/2014/main" id="{2C814285-2260-47EC-9DAF-3E0A806E8B28}"/>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5" name="【公民館】&#10;一人当たり面積最小値テキスト">
          <a:extLst>
            <a:ext uri="{FF2B5EF4-FFF2-40B4-BE49-F238E27FC236}">
              <a16:creationId xmlns:a16="http://schemas.microsoft.com/office/drawing/2014/main" id="{22D6C4D1-4299-413F-B97F-D80ABB08A27A}"/>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6" name="直線コネクタ 625">
          <a:extLst>
            <a:ext uri="{FF2B5EF4-FFF2-40B4-BE49-F238E27FC236}">
              <a16:creationId xmlns:a16="http://schemas.microsoft.com/office/drawing/2014/main" id="{3AA1DF4C-5C49-4F2D-B1EB-6E43E749C30E}"/>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7" name="【公民館】&#10;一人当たり面積最大値テキスト">
          <a:extLst>
            <a:ext uri="{FF2B5EF4-FFF2-40B4-BE49-F238E27FC236}">
              <a16:creationId xmlns:a16="http://schemas.microsoft.com/office/drawing/2014/main" id="{1381CC23-032D-4193-86D7-455A8D7811F4}"/>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28" name="直線コネクタ 627">
          <a:extLst>
            <a:ext uri="{FF2B5EF4-FFF2-40B4-BE49-F238E27FC236}">
              <a16:creationId xmlns:a16="http://schemas.microsoft.com/office/drawing/2014/main" id="{47CC9CF9-66A1-4AA1-9CBC-9994D3EE9907}"/>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629" name="【公民館】&#10;一人当たり面積平均値テキスト">
          <a:extLst>
            <a:ext uri="{FF2B5EF4-FFF2-40B4-BE49-F238E27FC236}">
              <a16:creationId xmlns:a16="http://schemas.microsoft.com/office/drawing/2014/main" id="{F9F13CAC-C29A-4552-B89E-937C92A3656B}"/>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30" name="フローチャート: 判断 629">
          <a:extLst>
            <a:ext uri="{FF2B5EF4-FFF2-40B4-BE49-F238E27FC236}">
              <a16:creationId xmlns:a16="http://schemas.microsoft.com/office/drawing/2014/main" id="{C03BAA63-2958-4FCC-B99B-5CB82F6884E8}"/>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31" name="フローチャート: 判断 630">
          <a:extLst>
            <a:ext uri="{FF2B5EF4-FFF2-40B4-BE49-F238E27FC236}">
              <a16:creationId xmlns:a16="http://schemas.microsoft.com/office/drawing/2014/main" id="{FDED701E-826D-4DC8-B6DA-6EF1D1E82B5E}"/>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632" name="フローチャート: 判断 631">
          <a:extLst>
            <a:ext uri="{FF2B5EF4-FFF2-40B4-BE49-F238E27FC236}">
              <a16:creationId xmlns:a16="http://schemas.microsoft.com/office/drawing/2014/main" id="{E2F847AE-9FBE-4E66-BB76-AFFB1B6AEC93}"/>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33" name="フローチャート: 判断 632">
          <a:extLst>
            <a:ext uri="{FF2B5EF4-FFF2-40B4-BE49-F238E27FC236}">
              <a16:creationId xmlns:a16="http://schemas.microsoft.com/office/drawing/2014/main" id="{CD290E99-8EEA-4EA3-93FD-62F5B093D416}"/>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634" name="フローチャート: 判断 633">
          <a:extLst>
            <a:ext uri="{FF2B5EF4-FFF2-40B4-BE49-F238E27FC236}">
              <a16:creationId xmlns:a16="http://schemas.microsoft.com/office/drawing/2014/main" id="{D404978B-B9F2-47D6-A53D-B0ACDE650467}"/>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F07108E-7AB5-45CA-9961-F1EE1FDF89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89EECB2-8375-4F83-94D8-139025E8AB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A9071B3-4A9F-4A52-ACF7-064CDB9370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9ADD9ED6-9E2E-4AC7-9D58-F7EA0CE2D1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55DD61A-1D9D-467A-8AE9-484759D36D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165100</xdr:rowOff>
    </xdr:from>
    <xdr:to>
      <xdr:col>116</xdr:col>
      <xdr:colOff>114300</xdr:colOff>
      <xdr:row>106</xdr:row>
      <xdr:rowOff>95250</xdr:rowOff>
    </xdr:to>
    <xdr:sp macro="" textlink="">
      <xdr:nvSpPr>
        <xdr:cNvPr id="640" name="楕円 639">
          <a:extLst>
            <a:ext uri="{FF2B5EF4-FFF2-40B4-BE49-F238E27FC236}">
              <a16:creationId xmlns:a16="http://schemas.microsoft.com/office/drawing/2014/main" id="{B9ED6285-6043-416E-9A2F-6CD19F8AA79D}"/>
            </a:ext>
          </a:extLst>
        </xdr:cNvPr>
        <xdr:cNvSpPr/>
      </xdr:nvSpPr>
      <xdr:spPr>
        <a:xfrm>
          <a:off x="221107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16527</xdr:rowOff>
    </xdr:from>
    <xdr:ext cx="469744" cy="259045"/>
    <xdr:sp macro="" textlink="">
      <xdr:nvSpPr>
        <xdr:cNvPr id="641" name="【公民館】&#10;一人当たり面積該当値テキスト">
          <a:extLst>
            <a:ext uri="{FF2B5EF4-FFF2-40B4-BE49-F238E27FC236}">
              <a16:creationId xmlns:a16="http://schemas.microsoft.com/office/drawing/2014/main" id="{709CFA2A-5955-4F17-AF69-671244C9E148}"/>
            </a:ext>
          </a:extLst>
        </xdr:cNvPr>
        <xdr:cNvSpPr txBox="1"/>
      </xdr:nvSpPr>
      <xdr:spPr>
        <a:xfrm>
          <a:off x="22199600" y="180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0</xdr:rowOff>
    </xdr:from>
    <xdr:to>
      <xdr:col>112</xdr:col>
      <xdr:colOff>38100</xdr:colOff>
      <xdr:row>106</xdr:row>
      <xdr:rowOff>101600</xdr:rowOff>
    </xdr:to>
    <xdr:sp macro="" textlink="">
      <xdr:nvSpPr>
        <xdr:cNvPr id="642" name="楕円 641">
          <a:extLst>
            <a:ext uri="{FF2B5EF4-FFF2-40B4-BE49-F238E27FC236}">
              <a16:creationId xmlns:a16="http://schemas.microsoft.com/office/drawing/2014/main" id="{BD0AE808-1497-4680-AC63-59CDDC936EB9}"/>
            </a:ext>
          </a:extLst>
        </xdr:cNvPr>
        <xdr:cNvSpPr/>
      </xdr:nvSpPr>
      <xdr:spPr>
        <a:xfrm>
          <a:off x="21272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44450</xdr:rowOff>
    </xdr:from>
    <xdr:to>
      <xdr:col>116</xdr:col>
      <xdr:colOff>63500</xdr:colOff>
      <xdr:row>106</xdr:row>
      <xdr:rowOff>50800</xdr:rowOff>
    </xdr:to>
    <xdr:cxnSp macro="">
      <xdr:nvCxnSpPr>
        <xdr:cNvPr id="643" name="直線コネクタ 642">
          <a:extLst>
            <a:ext uri="{FF2B5EF4-FFF2-40B4-BE49-F238E27FC236}">
              <a16:creationId xmlns:a16="http://schemas.microsoft.com/office/drawing/2014/main" id="{9CC5BBD5-468F-4105-9267-F0184845E7B9}"/>
            </a:ext>
          </a:extLst>
        </xdr:cNvPr>
        <xdr:cNvCxnSpPr/>
      </xdr:nvCxnSpPr>
      <xdr:spPr>
        <a:xfrm flipV="1">
          <a:off x="21323300" y="182181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5080</xdr:rowOff>
    </xdr:from>
    <xdr:to>
      <xdr:col>107</xdr:col>
      <xdr:colOff>101600</xdr:colOff>
      <xdr:row>106</xdr:row>
      <xdr:rowOff>106680</xdr:rowOff>
    </xdr:to>
    <xdr:sp macro="" textlink="">
      <xdr:nvSpPr>
        <xdr:cNvPr id="644" name="楕円 643">
          <a:extLst>
            <a:ext uri="{FF2B5EF4-FFF2-40B4-BE49-F238E27FC236}">
              <a16:creationId xmlns:a16="http://schemas.microsoft.com/office/drawing/2014/main" id="{7FB52A3F-5099-4F61-ACA2-F87441854BF4}"/>
            </a:ext>
          </a:extLst>
        </xdr:cNvPr>
        <xdr:cNvSpPr/>
      </xdr:nvSpPr>
      <xdr:spPr>
        <a:xfrm>
          <a:off x="20383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50800</xdr:rowOff>
    </xdr:from>
    <xdr:to>
      <xdr:col>111</xdr:col>
      <xdr:colOff>177800</xdr:colOff>
      <xdr:row>106</xdr:row>
      <xdr:rowOff>55880</xdr:rowOff>
    </xdr:to>
    <xdr:cxnSp macro="">
      <xdr:nvCxnSpPr>
        <xdr:cNvPr id="645" name="直線コネクタ 644">
          <a:extLst>
            <a:ext uri="{FF2B5EF4-FFF2-40B4-BE49-F238E27FC236}">
              <a16:creationId xmlns:a16="http://schemas.microsoft.com/office/drawing/2014/main" id="{B083607B-7E7D-46B0-87D4-3110DF5F6586}"/>
            </a:ext>
          </a:extLst>
        </xdr:cNvPr>
        <xdr:cNvCxnSpPr/>
      </xdr:nvCxnSpPr>
      <xdr:spPr>
        <a:xfrm flipV="1">
          <a:off x="20434300" y="182245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646" name="楕円 645">
          <a:extLst>
            <a:ext uri="{FF2B5EF4-FFF2-40B4-BE49-F238E27FC236}">
              <a16:creationId xmlns:a16="http://schemas.microsoft.com/office/drawing/2014/main" id="{E771E487-C292-495D-9946-C56FAB19C10B}"/>
            </a:ext>
          </a:extLst>
        </xdr:cNvPr>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55880</xdr:rowOff>
    </xdr:from>
    <xdr:to>
      <xdr:col>107</xdr:col>
      <xdr:colOff>50800</xdr:colOff>
      <xdr:row>106</xdr:row>
      <xdr:rowOff>60961</xdr:rowOff>
    </xdr:to>
    <xdr:cxnSp macro="">
      <xdr:nvCxnSpPr>
        <xdr:cNvPr id="647" name="直線コネクタ 646">
          <a:extLst>
            <a:ext uri="{FF2B5EF4-FFF2-40B4-BE49-F238E27FC236}">
              <a16:creationId xmlns:a16="http://schemas.microsoft.com/office/drawing/2014/main" id="{F5068C4A-8500-4E5A-A307-FC34F5B5D009}"/>
            </a:ext>
          </a:extLst>
        </xdr:cNvPr>
        <xdr:cNvCxnSpPr/>
      </xdr:nvCxnSpPr>
      <xdr:spPr>
        <a:xfrm flipV="1">
          <a:off x="19545300" y="182295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16511</xdr:rowOff>
    </xdr:from>
    <xdr:to>
      <xdr:col>98</xdr:col>
      <xdr:colOff>38100</xdr:colOff>
      <xdr:row>106</xdr:row>
      <xdr:rowOff>118111</xdr:rowOff>
    </xdr:to>
    <xdr:sp macro="" textlink="">
      <xdr:nvSpPr>
        <xdr:cNvPr id="648" name="楕円 647">
          <a:extLst>
            <a:ext uri="{FF2B5EF4-FFF2-40B4-BE49-F238E27FC236}">
              <a16:creationId xmlns:a16="http://schemas.microsoft.com/office/drawing/2014/main" id="{75F3B76B-CD5B-4860-92E3-EC2D310CC55D}"/>
            </a:ext>
          </a:extLst>
        </xdr:cNvPr>
        <xdr:cNvSpPr/>
      </xdr:nvSpPr>
      <xdr:spPr>
        <a:xfrm>
          <a:off x="186055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60961</xdr:rowOff>
    </xdr:from>
    <xdr:to>
      <xdr:col>102</xdr:col>
      <xdr:colOff>114300</xdr:colOff>
      <xdr:row>106</xdr:row>
      <xdr:rowOff>67311</xdr:rowOff>
    </xdr:to>
    <xdr:cxnSp macro="">
      <xdr:nvCxnSpPr>
        <xdr:cNvPr id="649" name="直線コネクタ 648">
          <a:extLst>
            <a:ext uri="{FF2B5EF4-FFF2-40B4-BE49-F238E27FC236}">
              <a16:creationId xmlns:a16="http://schemas.microsoft.com/office/drawing/2014/main" id="{440ECA4F-B8C0-4604-B54F-B0384E764816}"/>
            </a:ext>
          </a:extLst>
        </xdr:cNvPr>
        <xdr:cNvCxnSpPr/>
      </xdr:nvCxnSpPr>
      <xdr:spPr>
        <a:xfrm flipV="1">
          <a:off x="18656300" y="182346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650" name="n_1aveValue【公民館】&#10;一人当たり面積">
          <a:extLst>
            <a:ext uri="{FF2B5EF4-FFF2-40B4-BE49-F238E27FC236}">
              <a16:creationId xmlns:a16="http://schemas.microsoft.com/office/drawing/2014/main" id="{A8A4B478-8939-41F5-A5C3-2D1170DEE8E9}"/>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651" name="n_2aveValue【公民館】&#10;一人当たり面積">
          <a:extLst>
            <a:ext uri="{FF2B5EF4-FFF2-40B4-BE49-F238E27FC236}">
              <a16:creationId xmlns:a16="http://schemas.microsoft.com/office/drawing/2014/main" id="{7F3FFC3B-3F5B-4405-9D02-9FC7B16467CE}"/>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652" name="n_3aveValue【公民館】&#10;一人当たり面積">
          <a:extLst>
            <a:ext uri="{FF2B5EF4-FFF2-40B4-BE49-F238E27FC236}">
              <a16:creationId xmlns:a16="http://schemas.microsoft.com/office/drawing/2014/main" id="{A80A73FC-A0C8-4CD5-BE14-AECAA4EE04FD}"/>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653" name="n_4aveValue【公民館】&#10;一人当たり面積">
          <a:extLst>
            <a:ext uri="{FF2B5EF4-FFF2-40B4-BE49-F238E27FC236}">
              <a16:creationId xmlns:a16="http://schemas.microsoft.com/office/drawing/2014/main" id="{61C1B32F-77EB-4BD1-B018-57F2E8BF60A1}"/>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118127</xdr:rowOff>
    </xdr:from>
    <xdr:ext cx="469744" cy="259045"/>
    <xdr:sp macro="" textlink="">
      <xdr:nvSpPr>
        <xdr:cNvPr id="654" name="n_1mainValue【公民館】&#10;一人当たり面積">
          <a:extLst>
            <a:ext uri="{FF2B5EF4-FFF2-40B4-BE49-F238E27FC236}">
              <a16:creationId xmlns:a16="http://schemas.microsoft.com/office/drawing/2014/main" id="{ECDF95C3-11DE-4D93-A6A9-36E760A16D33}"/>
            </a:ext>
          </a:extLst>
        </xdr:cNvPr>
        <xdr:cNvSpPr txBox="1"/>
      </xdr:nvSpPr>
      <xdr:spPr>
        <a:xfrm>
          <a:off x="21075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123207</xdr:rowOff>
    </xdr:from>
    <xdr:ext cx="469744" cy="259045"/>
    <xdr:sp macro="" textlink="">
      <xdr:nvSpPr>
        <xdr:cNvPr id="655" name="n_2mainValue【公民館】&#10;一人当たり面積">
          <a:extLst>
            <a:ext uri="{FF2B5EF4-FFF2-40B4-BE49-F238E27FC236}">
              <a16:creationId xmlns:a16="http://schemas.microsoft.com/office/drawing/2014/main" id="{D7248A2E-1BA7-427F-90E6-72CBAD3D98F4}"/>
            </a:ext>
          </a:extLst>
        </xdr:cNvPr>
        <xdr:cNvSpPr txBox="1"/>
      </xdr:nvSpPr>
      <xdr:spPr>
        <a:xfrm>
          <a:off x="201994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128288</xdr:rowOff>
    </xdr:from>
    <xdr:ext cx="469744" cy="259045"/>
    <xdr:sp macro="" textlink="">
      <xdr:nvSpPr>
        <xdr:cNvPr id="656" name="n_3mainValue【公民館】&#10;一人当たり面積">
          <a:extLst>
            <a:ext uri="{FF2B5EF4-FFF2-40B4-BE49-F238E27FC236}">
              <a16:creationId xmlns:a16="http://schemas.microsoft.com/office/drawing/2014/main" id="{42842C5F-3D0C-4D34-BC56-CE9D93AE8864}"/>
            </a:ext>
          </a:extLst>
        </xdr:cNvPr>
        <xdr:cNvSpPr txBox="1"/>
      </xdr:nvSpPr>
      <xdr:spPr>
        <a:xfrm>
          <a:off x="19310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134638</xdr:rowOff>
    </xdr:from>
    <xdr:ext cx="469744" cy="259045"/>
    <xdr:sp macro="" textlink="">
      <xdr:nvSpPr>
        <xdr:cNvPr id="657" name="n_4mainValue【公民館】&#10;一人当たり面積">
          <a:extLst>
            <a:ext uri="{FF2B5EF4-FFF2-40B4-BE49-F238E27FC236}">
              <a16:creationId xmlns:a16="http://schemas.microsoft.com/office/drawing/2014/main" id="{DD6128AC-33F5-4507-9593-FCD826EC2784}"/>
            </a:ext>
          </a:extLst>
        </xdr:cNvPr>
        <xdr:cNvSpPr txBox="1"/>
      </xdr:nvSpPr>
      <xdr:spPr>
        <a:xfrm>
          <a:off x="18421427" y="179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E9BF2C5E-9CF0-4C28-AAFE-3FB36A6C34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CD42EA32-5019-4D21-BB3A-EFEAC6B273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7138B296-E0AD-4B39-BFB4-771CABE758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有形固定資産減価償却率において、道路、認定こども園・幼稚園・保育所、学校施設、公民館は類似団体を上回っているが、その他の施設においては下回っている。</a:t>
          </a:r>
          <a:endParaRPr lang="ja-JP" altLang="ja-JP" sz="1400">
            <a:effectLst/>
          </a:endParaRPr>
        </a:p>
        <a:p>
          <a:r>
            <a:rPr kumimoji="1" lang="ja-JP" altLang="ja-JP" sz="1100">
              <a:solidFill>
                <a:schemeClr val="dk1"/>
              </a:solidFill>
              <a:effectLst/>
              <a:latin typeface="+mn-lt"/>
              <a:ea typeface="+mn-ea"/>
              <a:cs typeface="+mn-cs"/>
            </a:rPr>
            <a:t>それぞれの施設については、令和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年度に策定した個別施設計画に基づいて、老朽化対策に取り組んでいくこととしている。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11E761-49DA-4DED-908C-751F882AA1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98977D-F231-4E14-BB3A-B3C0C3B8F2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90BD62-A596-4D04-9638-7425EDFF75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578495-5CE3-413F-B412-B3EB333A54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2B7DA8-7921-4A20-BC49-AA3F418B71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A1F2E0-1D62-42EB-BA4C-BB6711F501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014BB7-6991-4525-B163-0530934B66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F45476-1EFC-4590-91AA-EE3C6A0E2E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67A1C1-45CE-4238-BE4B-951CD0DF3C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420218-EF59-4AAA-8092-97B0E3A5CA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12,967
12,825
25.73
6,277,690
6,038,856
211,689
3,913,426
6,151,320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E9E24A-4728-45FC-B02D-6D940221CC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A5BE42-667B-4441-83E6-D3425E92A4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C4A5E6-2C99-4474-9F0A-DBB2610CD9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1A9157-F36C-41DE-9F88-7FA2408036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91B37B-D788-4A78-8AF7-92B10CAAEA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C74F079-88CD-4ABE-A7B0-E1AFBE7BA85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1374AA-5B0E-49B5-AA81-B785A36DAF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6CB78C-961A-4633-91A0-171A608EDC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C9C5A4-0C09-484B-B83E-CD43B219A8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8074ED-7274-4B25-A6DC-92D961B5CB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E8EA94-0768-4A71-8ED1-AF9838F54F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8A317B-3BF1-4F10-A6A9-CBE97F3AEE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A5D4F6-13AD-4DDE-B49E-262E0639E2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BD138B-2F5C-401F-8BCC-2A21B12D66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75078B-3CDA-4E9F-B791-3EC7377ACB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8777C4-5D7D-4E30-85CC-9126217FB0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67EDAB-D707-42DF-BB9E-E29076C79F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3A5B35-0378-4BE2-AD85-8FF956A606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B002CC-7976-4EEB-A0C1-6850C0BB45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0547D6-134B-453A-8CB5-0C9302F33E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2EE1D1-FC80-4961-B422-C2D3C16210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E00FD1-E2EA-48C6-9CE9-6068C27A1F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F199D0-D12A-49AD-895A-5A15F92429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D1FAA7-625E-49CB-96C5-5F170E7495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2A84E9-FD7F-4471-AB3E-EE5B54EEF4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997E59-0B98-45C4-8793-83D07975EA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282548-461D-4EA4-AC44-28A2E24055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8265EA-1F65-4A01-B4A7-90A8940362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EB2CE1-2867-4713-B75D-AA0865097E1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6ADDBD-63FB-476E-9162-0D2C43B221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F92F02-5E63-4748-83A0-1744C8F9897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721462-C81D-47D7-86C9-671C30AA5C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9B0F50-AA7B-47CD-885D-5095341F695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2B61F81-1CDE-4663-8A38-FB72246B59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255262F-D7DD-4F38-8B56-A2AEC4A6089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27A44B2-5F3A-49AF-858D-3AE95975191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80CCC79-62A8-4124-BF51-AFFAC547D10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974DAC3-F645-4E4D-BD1E-17B3021A975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56B2ED7-EFA8-412A-999E-2EA3D26A751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88D8987-71F4-4807-B812-673AAEB40D6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563DBC9-45B4-48E9-88DE-194FFCF6874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F4327D4-6487-4C31-98A4-03919D24E7C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C40060-E4A4-4212-B151-2AF21A67C4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712E0F4-FB42-4C4A-B90F-5A86F473473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ECD61A8-BF7F-4DF2-B0CE-BE8A651D80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238DDF5-B543-4296-B4F8-457AC8AE8D17}"/>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C37E4C2E-4BB8-49A2-8F51-F913C57BF67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883C318A-BA2D-4354-B58E-27DE6A9CDE1F}"/>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BDBF01B3-8C16-47E2-8C05-5EF594D4AC02}"/>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EB5D41BB-02AD-4FC8-93A6-C90EAFBBB40B}"/>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ABFC9AAD-46B8-4EF3-9C8D-2BAF40A06F11}"/>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81A54AD7-C7A3-483F-9374-B1B3071F79B7}"/>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186D4D7A-AA30-48BA-B9A3-AE71D4DE7BF7}"/>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430E07BE-F050-4EBA-95CD-9E1A71F69E02}"/>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9CD69594-E43D-43B9-921D-DE2D8CC4EC4B}"/>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D8EB1BCD-A413-4C73-B029-E75127CD2DF3}"/>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55BEB3C-836C-4448-B1FB-B4021C0A68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9C9A8B4-C458-487E-9564-B9C4AC1D0A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A93B5E-DB48-4F71-9015-11B61D2582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A125AA-A4A4-44CA-9BF8-3F6077765E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ADC0AE-3BD0-4F8F-BD75-38B321B8C7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3" name="楕円 72">
          <a:extLst>
            <a:ext uri="{FF2B5EF4-FFF2-40B4-BE49-F238E27FC236}">
              <a16:creationId xmlns:a16="http://schemas.microsoft.com/office/drawing/2014/main" id="{564BB987-B8CE-4277-9F50-42727389BC72}"/>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E3C1E095-178A-4D5A-A3B7-5A45A496D3B2}"/>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a:extLst>
            <a:ext uri="{FF2B5EF4-FFF2-40B4-BE49-F238E27FC236}">
              <a16:creationId xmlns:a16="http://schemas.microsoft.com/office/drawing/2014/main" id="{047DA029-1817-488F-857D-4A6133DF8F2F}"/>
            </a:ext>
          </a:extLst>
        </xdr:cNvPr>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39</xdr:row>
      <xdr:rowOff>19050</xdr:rowOff>
    </xdr:to>
    <xdr:cxnSp macro="">
      <xdr:nvCxnSpPr>
        <xdr:cNvPr id="76" name="直線コネクタ 75">
          <a:extLst>
            <a:ext uri="{FF2B5EF4-FFF2-40B4-BE49-F238E27FC236}">
              <a16:creationId xmlns:a16="http://schemas.microsoft.com/office/drawing/2014/main" id="{16E4184B-ED79-425A-BFDF-031469E233D2}"/>
            </a:ext>
          </a:extLst>
        </xdr:cNvPr>
        <xdr:cNvCxnSpPr/>
      </xdr:nvCxnSpPr>
      <xdr:spPr>
        <a:xfrm>
          <a:off x="3797300" y="6644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macro="" textlink="">
      <xdr:nvSpPr>
        <xdr:cNvPr id="77" name="楕円 76">
          <a:extLst>
            <a:ext uri="{FF2B5EF4-FFF2-40B4-BE49-F238E27FC236}">
              <a16:creationId xmlns:a16="http://schemas.microsoft.com/office/drawing/2014/main" id="{93794108-8F66-463D-AF75-07567268673D}"/>
            </a:ext>
          </a:extLst>
        </xdr:cNvPr>
        <xdr:cNvSpPr/>
      </xdr:nvSpPr>
      <xdr:spPr>
        <a:xfrm>
          <a:off x="2857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38</xdr:row>
      <xdr:rowOff>129540</xdr:rowOff>
    </xdr:to>
    <xdr:cxnSp macro="">
      <xdr:nvCxnSpPr>
        <xdr:cNvPr id="78" name="直線コネクタ 77">
          <a:extLst>
            <a:ext uri="{FF2B5EF4-FFF2-40B4-BE49-F238E27FC236}">
              <a16:creationId xmlns:a16="http://schemas.microsoft.com/office/drawing/2014/main" id="{002C3A65-1D87-45EF-A20A-EA2FE1CD07BA}"/>
            </a:ext>
          </a:extLst>
        </xdr:cNvPr>
        <xdr:cNvCxnSpPr/>
      </xdr:nvCxnSpPr>
      <xdr:spPr>
        <a:xfrm>
          <a:off x="2908300" y="6644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9" name="楕円 78">
          <a:extLst>
            <a:ext uri="{FF2B5EF4-FFF2-40B4-BE49-F238E27FC236}">
              <a16:creationId xmlns:a16="http://schemas.microsoft.com/office/drawing/2014/main" id="{6D2DE896-FA12-49D5-B0FB-0C30DD3994C2}"/>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129540</xdr:rowOff>
    </xdr:to>
    <xdr:cxnSp macro="">
      <xdr:nvCxnSpPr>
        <xdr:cNvPr id="80" name="直線コネクタ 79">
          <a:extLst>
            <a:ext uri="{FF2B5EF4-FFF2-40B4-BE49-F238E27FC236}">
              <a16:creationId xmlns:a16="http://schemas.microsoft.com/office/drawing/2014/main" id="{D85660CE-ED94-4311-B1BF-095AAE28E216}"/>
            </a:ext>
          </a:extLst>
        </xdr:cNvPr>
        <xdr:cNvCxnSpPr/>
      </xdr:nvCxnSpPr>
      <xdr:spPr>
        <a:xfrm>
          <a:off x="2019300" y="6625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a:extLst>
            <a:ext uri="{FF2B5EF4-FFF2-40B4-BE49-F238E27FC236}">
              <a16:creationId xmlns:a16="http://schemas.microsoft.com/office/drawing/2014/main" id="{F49FA40C-FDB4-4631-8FF3-03755B7752B1}"/>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110490</xdr:rowOff>
    </xdr:to>
    <xdr:cxnSp macro="">
      <xdr:nvCxnSpPr>
        <xdr:cNvPr id="82" name="直線コネクタ 81">
          <a:extLst>
            <a:ext uri="{FF2B5EF4-FFF2-40B4-BE49-F238E27FC236}">
              <a16:creationId xmlns:a16="http://schemas.microsoft.com/office/drawing/2014/main" id="{166CCE4A-6A80-48C4-8D02-A6E81783BB93}"/>
            </a:ext>
          </a:extLst>
        </xdr:cNvPr>
        <xdr:cNvCxnSpPr/>
      </xdr:nvCxnSpPr>
      <xdr:spPr>
        <a:xfrm>
          <a:off x="1130300" y="65455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070B0A17-164B-47C5-9C69-7FCFF52EFA4A}"/>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8A89E72F-320F-4A0A-9E31-EEAEC54D14DC}"/>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D2ECB892-5E01-43AE-B7B2-C231CCA1D4AC}"/>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E0FA45D9-9630-4EF3-988D-A9CFADCE01E1}"/>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図書館】&#10;有形固定資産減価償却率">
          <a:extLst>
            <a:ext uri="{FF2B5EF4-FFF2-40B4-BE49-F238E27FC236}">
              <a16:creationId xmlns:a16="http://schemas.microsoft.com/office/drawing/2014/main" id="{E746A146-1974-4F5D-92AD-9D31E1BE282A}"/>
            </a:ext>
          </a:extLst>
        </xdr:cNvPr>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88" name="n_2mainValue【図書館】&#10;有形固定資産減価償却率">
          <a:extLst>
            <a:ext uri="{FF2B5EF4-FFF2-40B4-BE49-F238E27FC236}">
              <a16:creationId xmlns:a16="http://schemas.microsoft.com/office/drawing/2014/main" id="{EFF88F3E-65E4-43B1-9743-1E5D1ABF0120}"/>
            </a:ext>
          </a:extLst>
        </xdr:cNvPr>
        <xdr:cNvSpPr txBox="1"/>
      </xdr:nvSpPr>
      <xdr:spPr>
        <a:xfrm>
          <a:off x="2705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9" name="n_3mainValue【図書館】&#10;有形固定資産減価償却率">
          <a:extLst>
            <a:ext uri="{FF2B5EF4-FFF2-40B4-BE49-F238E27FC236}">
              <a16:creationId xmlns:a16="http://schemas.microsoft.com/office/drawing/2014/main" id="{DE995AFA-CCD9-43BA-AA4C-DEEEF238BADB}"/>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図書館】&#10;有形固定資産減価償却率">
          <a:extLst>
            <a:ext uri="{FF2B5EF4-FFF2-40B4-BE49-F238E27FC236}">
              <a16:creationId xmlns:a16="http://schemas.microsoft.com/office/drawing/2014/main" id="{FAC8698B-2283-4E6F-A8FB-151A7E7CB4E9}"/>
            </a:ext>
          </a:extLst>
        </xdr:cNvPr>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63CA206-538F-449F-B40E-B1F8D4959D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A53E48-89AC-4492-BD0E-B12E0AD350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A30E493-F189-4260-9D1B-E8CBED687C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25FC327-22C3-4993-8C30-9E7A4446C3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66075AA-8132-4295-B9BD-FABCDA3575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F1AF1F0-EA27-4CC7-9CC6-D7E8F93B09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7A96DEA-5310-4882-9D3E-131D942BCB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B776CE8-458A-48AA-BBBA-D832C01430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9167149-05CD-4D6B-A82B-FCAEAF668EF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77B4EB0-5B08-4158-A92E-D1AB2CACA2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CC3C4A7-5E96-4E60-9209-61CA8F47F93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CEB0E95-3BD6-4B7C-B51E-45688C5ACC0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F3433D5-F852-458A-8A64-0E18C3776F7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6B3DE984-FE86-4274-B1E9-D9F200CE597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B2FBAB0-9519-4C4C-AD45-83A50A5CA89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78979E33-FDEE-403A-A5DE-8431FD4DCE2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35788ED-1E85-4771-9BBA-4A5F37EA12A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80C498AC-2B74-41D8-B5FB-E451AC56EC6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76CAF24A-9278-4E28-855A-A0E3CD14AFD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347122C5-50AE-4393-9D81-ACF519D1EBB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C6BCBFA-F441-40FF-91C7-0CDDD04632E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59749ECD-850F-4E30-8FFE-4549BB8D952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F632C62-BAE7-4C8E-8533-D95EE5841F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5D709C14-8791-4475-A876-151B30862BD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BDF318C5-A184-4685-B2EE-CEAD0BD00E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1B97289C-A377-4800-9CAF-33B4970CF82C}"/>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9E11885E-DAF6-48E6-A042-6665752410FD}"/>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3F721282-A124-460E-B8F2-760B1673C289}"/>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A278ECD7-C038-445E-84AE-86C3AF26AF54}"/>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77E2D720-4D06-40B0-BF4F-9DB2099BE0EA}"/>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45C34B8E-91CB-4864-A06D-E1B1BC73CCD1}"/>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F1F30E4B-4630-4FEB-8773-FBF49DD5B2AC}"/>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0819DCA9-B35C-47D7-86EE-801752E01C4D}"/>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64E4DEF9-0998-4620-81E1-68D903809ADF}"/>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B5583DCE-2A5C-4F3A-9798-DCCA5DA927D7}"/>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FD1C47BF-80B1-4B40-8869-96304E4C839C}"/>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9E8570-5D00-4D72-A40D-BE9321467F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58256A-7705-4C23-A925-CFB372CA77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7CE6C7F-0089-492F-B3A1-CE1C210FC5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83A433-7F41-4EE8-94C2-22E99AC007C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48648CF-4FEC-4E21-A9C3-5E5CEE3BABD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152763</xdr:rowOff>
    </xdr:from>
    <xdr:to>
      <xdr:col>55</xdr:col>
      <xdr:colOff>50800</xdr:colOff>
      <xdr:row>41</xdr:row>
      <xdr:rowOff>82913</xdr:rowOff>
    </xdr:to>
    <xdr:sp macro="" textlink="">
      <xdr:nvSpPr>
        <xdr:cNvPr id="132" name="楕円 131">
          <a:extLst>
            <a:ext uri="{FF2B5EF4-FFF2-40B4-BE49-F238E27FC236}">
              <a16:creationId xmlns:a16="http://schemas.microsoft.com/office/drawing/2014/main" id="{BA654060-4C13-46FD-95A5-B94A55A25D44}"/>
            </a:ext>
          </a:extLst>
        </xdr:cNvPr>
        <xdr:cNvSpPr/>
      </xdr:nvSpPr>
      <xdr:spPr>
        <a:xfrm>
          <a:off x="104267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131190</xdr:rowOff>
    </xdr:from>
    <xdr:ext cx="469744" cy="259045"/>
    <xdr:sp macro="" textlink="">
      <xdr:nvSpPr>
        <xdr:cNvPr id="133" name="【図書館】&#10;一人当たり面積該当値テキスト">
          <a:extLst>
            <a:ext uri="{FF2B5EF4-FFF2-40B4-BE49-F238E27FC236}">
              <a16:creationId xmlns:a16="http://schemas.microsoft.com/office/drawing/2014/main" id="{2044C320-A6DA-4943-BFA3-E8387FD49F2A}"/>
            </a:ext>
          </a:extLst>
        </xdr:cNvPr>
        <xdr:cNvSpPr txBox="1"/>
      </xdr:nvSpPr>
      <xdr:spPr>
        <a:xfrm>
          <a:off x="10515600"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4" name="楕円 133">
          <a:extLst>
            <a:ext uri="{FF2B5EF4-FFF2-40B4-BE49-F238E27FC236}">
              <a16:creationId xmlns:a16="http://schemas.microsoft.com/office/drawing/2014/main" id="{442AE1C7-9184-47B0-B8D1-67216E0926D3}"/>
            </a:ext>
          </a:extLst>
        </xdr:cNvPr>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32113</xdr:rowOff>
    </xdr:from>
    <xdr:to>
      <xdr:col>55</xdr:col>
      <xdr:colOff>0</xdr:colOff>
      <xdr:row>41</xdr:row>
      <xdr:rowOff>35378</xdr:rowOff>
    </xdr:to>
    <xdr:cxnSp macro="">
      <xdr:nvCxnSpPr>
        <xdr:cNvPr id="135" name="直線コネクタ 134">
          <a:extLst>
            <a:ext uri="{FF2B5EF4-FFF2-40B4-BE49-F238E27FC236}">
              <a16:creationId xmlns:a16="http://schemas.microsoft.com/office/drawing/2014/main" id="{4BCA59A2-8C60-46FE-9221-772F08269E0C}"/>
            </a:ext>
          </a:extLst>
        </xdr:cNvPr>
        <xdr:cNvCxnSpPr/>
      </xdr:nvCxnSpPr>
      <xdr:spPr>
        <a:xfrm flipV="1">
          <a:off x="9639300" y="70615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159294</xdr:rowOff>
    </xdr:from>
    <xdr:to>
      <xdr:col>46</xdr:col>
      <xdr:colOff>38100</xdr:colOff>
      <xdr:row>41</xdr:row>
      <xdr:rowOff>89444</xdr:rowOff>
    </xdr:to>
    <xdr:sp macro="" textlink="">
      <xdr:nvSpPr>
        <xdr:cNvPr id="136" name="楕円 135">
          <a:extLst>
            <a:ext uri="{FF2B5EF4-FFF2-40B4-BE49-F238E27FC236}">
              <a16:creationId xmlns:a16="http://schemas.microsoft.com/office/drawing/2014/main" id="{A88AD3D4-C4D7-448F-8C0A-7E49DC1308A9}"/>
            </a:ext>
          </a:extLst>
        </xdr:cNvPr>
        <xdr:cNvSpPr/>
      </xdr:nvSpPr>
      <xdr:spPr>
        <a:xfrm>
          <a:off x="8699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38644</xdr:rowOff>
    </xdr:to>
    <xdr:cxnSp macro="">
      <xdr:nvCxnSpPr>
        <xdr:cNvPr id="137" name="直線コネクタ 136">
          <a:extLst>
            <a:ext uri="{FF2B5EF4-FFF2-40B4-BE49-F238E27FC236}">
              <a16:creationId xmlns:a16="http://schemas.microsoft.com/office/drawing/2014/main" id="{95A74C49-3B22-4AE4-826A-A200D8A132AD}"/>
            </a:ext>
          </a:extLst>
        </xdr:cNvPr>
        <xdr:cNvCxnSpPr/>
      </xdr:nvCxnSpPr>
      <xdr:spPr>
        <a:xfrm flipV="1">
          <a:off x="8750300" y="70648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102144</xdr:rowOff>
    </xdr:from>
    <xdr:to>
      <xdr:col>41</xdr:col>
      <xdr:colOff>101600</xdr:colOff>
      <xdr:row>42</xdr:row>
      <xdr:rowOff>32294</xdr:rowOff>
    </xdr:to>
    <xdr:sp macro="" textlink="">
      <xdr:nvSpPr>
        <xdr:cNvPr id="138" name="楕円 137">
          <a:extLst>
            <a:ext uri="{FF2B5EF4-FFF2-40B4-BE49-F238E27FC236}">
              <a16:creationId xmlns:a16="http://schemas.microsoft.com/office/drawing/2014/main" id="{60E7A841-04D2-4922-A9B9-1C0AD6091649}"/>
            </a:ext>
          </a:extLst>
        </xdr:cNvPr>
        <xdr:cNvSpPr/>
      </xdr:nvSpPr>
      <xdr:spPr>
        <a:xfrm>
          <a:off x="7810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38644</xdr:rowOff>
    </xdr:from>
    <xdr:to>
      <xdr:col>45</xdr:col>
      <xdr:colOff>177800</xdr:colOff>
      <xdr:row>41</xdr:row>
      <xdr:rowOff>152944</xdr:rowOff>
    </xdr:to>
    <xdr:cxnSp macro="">
      <xdr:nvCxnSpPr>
        <xdr:cNvPr id="139" name="直線コネクタ 138">
          <a:extLst>
            <a:ext uri="{FF2B5EF4-FFF2-40B4-BE49-F238E27FC236}">
              <a16:creationId xmlns:a16="http://schemas.microsoft.com/office/drawing/2014/main" id="{B8646062-5B5F-4EA7-B488-8B91A6A66789}"/>
            </a:ext>
          </a:extLst>
        </xdr:cNvPr>
        <xdr:cNvCxnSpPr/>
      </xdr:nvCxnSpPr>
      <xdr:spPr>
        <a:xfrm flipV="1">
          <a:off x="7861300" y="706809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165826</xdr:rowOff>
    </xdr:from>
    <xdr:to>
      <xdr:col>36</xdr:col>
      <xdr:colOff>165100</xdr:colOff>
      <xdr:row>41</xdr:row>
      <xdr:rowOff>95976</xdr:rowOff>
    </xdr:to>
    <xdr:sp macro="" textlink="">
      <xdr:nvSpPr>
        <xdr:cNvPr id="140" name="楕円 139">
          <a:extLst>
            <a:ext uri="{FF2B5EF4-FFF2-40B4-BE49-F238E27FC236}">
              <a16:creationId xmlns:a16="http://schemas.microsoft.com/office/drawing/2014/main" id="{C53023F3-4622-4664-A21E-D88B935A30BA}"/>
            </a:ext>
          </a:extLst>
        </xdr:cNvPr>
        <xdr:cNvSpPr/>
      </xdr:nvSpPr>
      <xdr:spPr>
        <a:xfrm>
          <a:off x="6921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45176</xdr:rowOff>
    </xdr:from>
    <xdr:to>
      <xdr:col>41</xdr:col>
      <xdr:colOff>50800</xdr:colOff>
      <xdr:row>41</xdr:row>
      <xdr:rowOff>152944</xdr:rowOff>
    </xdr:to>
    <xdr:cxnSp macro="">
      <xdr:nvCxnSpPr>
        <xdr:cNvPr id="141" name="直線コネクタ 140">
          <a:extLst>
            <a:ext uri="{FF2B5EF4-FFF2-40B4-BE49-F238E27FC236}">
              <a16:creationId xmlns:a16="http://schemas.microsoft.com/office/drawing/2014/main" id="{03114E37-2404-4220-988E-9C820BA65BAA}"/>
            </a:ext>
          </a:extLst>
        </xdr:cNvPr>
        <xdr:cNvCxnSpPr/>
      </xdr:nvCxnSpPr>
      <xdr:spPr>
        <a:xfrm>
          <a:off x="6972300" y="707462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23CDF286-7E2A-46B4-9FEE-3DA71C94851A}"/>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2F1800D2-D9E1-46DD-8CEE-3AE608420F27}"/>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DF5CA2C0-38A0-4984-B8C1-EBD8E3529F52}"/>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299D46AE-3C24-4454-B9E6-29BC77AD857E}"/>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6" name="n_1mainValue【図書館】&#10;一人当たり面積">
          <a:extLst>
            <a:ext uri="{FF2B5EF4-FFF2-40B4-BE49-F238E27FC236}">
              <a16:creationId xmlns:a16="http://schemas.microsoft.com/office/drawing/2014/main" id="{66F5B094-ED75-457A-A9D3-B25EC49959B5}"/>
            </a:ext>
          </a:extLst>
        </xdr:cNvPr>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80571</xdr:rowOff>
    </xdr:from>
    <xdr:ext cx="469744" cy="259045"/>
    <xdr:sp macro="" textlink="">
      <xdr:nvSpPr>
        <xdr:cNvPr id="147" name="n_2mainValue【図書館】&#10;一人当たり面積">
          <a:extLst>
            <a:ext uri="{FF2B5EF4-FFF2-40B4-BE49-F238E27FC236}">
              <a16:creationId xmlns:a16="http://schemas.microsoft.com/office/drawing/2014/main" id="{98FD064B-59F7-4B3E-BBB2-F484BFCFDDA4}"/>
            </a:ext>
          </a:extLst>
        </xdr:cNvPr>
        <xdr:cNvSpPr txBox="1"/>
      </xdr:nvSpPr>
      <xdr:spPr>
        <a:xfrm>
          <a:off x="8515427" y="71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23421</xdr:rowOff>
    </xdr:from>
    <xdr:ext cx="469744" cy="259045"/>
    <xdr:sp macro="" textlink="">
      <xdr:nvSpPr>
        <xdr:cNvPr id="148" name="n_3mainValue【図書館】&#10;一人当たり面積">
          <a:extLst>
            <a:ext uri="{FF2B5EF4-FFF2-40B4-BE49-F238E27FC236}">
              <a16:creationId xmlns:a16="http://schemas.microsoft.com/office/drawing/2014/main" id="{BB1FB176-3765-455E-908F-3C09772E1CD3}"/>
            </a:ext>
          </a:extLst>
        </xdr:cNvPr>
        <xdr:cNvSpPr txBox="1"/>
      </xdr:nvSpPr>
      <xdr:spPr>
        <a:xfrm>
          <a:off x="7626427" y="72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87103</xdr:rowOff>
    </xdr:from>
    <xdr:ext cx="469744" cy="259045"/>
    <xdr:sp macro="" textlink="">
      <xdr:nvSpPr>
        <xdr:cNvPr id="149" name="n_4mainValue【図書館】&#10;一人当たり面積">
          <a:extLst>
            <a:ext uri="{FF2B5EF4-FFF2-40B4-BE49-F238E27FC236}">
              <a16:creationId xmlns:a16="http://schemas.microsoft.com/office/drawing/2014/main" id="{0A52AA30-B640-4C04-AA5C-51D5971B4541}"/>
            </a:ext>
          </a:extLst>
        </xdr:cNvPr>
        <xdr:cNvSpPr txBox="1"/>
      </xdr:nvSpPr>
      <xdr:spPr>
        <a:xfrm>
          <a:off x="6737427" y="711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5125CC6-B26B-4155-BBD2-C191FB68F5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5EFCD74-3DDD-42B7-8B2B-F769F646C9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9915A45-421D-4ED5-9F84-3EAFE31568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DE22B81-5212-4832-B89E-3DED367BD0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294B67A-F46B-461C-8944-B3EDA35012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025328E-358B-489D-8F7F-15E0FA040AB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6CB7E74-AFAC-44DF-80C0-6ED57A0FFB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7E7EA71-5360-4466-AEEF-595659731A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06B255C-1E02-473C-935B-FD41EF6125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F45AAA9-6724-4C7A-BA13-0FB3AD4168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4D38084-5133-4531-BA03-957C468CDC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1610BC63-8420-42B1-BDE4-A48DC232E64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D5CF1EB-0E49-421B-9955-BB8C9C6408A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FB8BB20-4ADA-407C-B063-6410F2C8C3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D620ABEE-1521-4C65-BCEA-65D4338A2E1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9A6E9E51-7987-4B9F-A951-48D2B049D94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0234E8D-B470-4E19-B483-43E9C238398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4C0E4A5F-05AB-46CE-A495-26A11F86C6F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B9DF34AE-1077-42DA-B568-3EE82B421A4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2A0309E-7C0D-4876-B722-F32BEEFB7E0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EB2CB9D-982B-4A68-9F4D-CC5CA76D93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860904F5-7391-48EE-973F-DC9E3AC183E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BA28F16-67A1-4490-9B37-FA9BB81628B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4807BF0-42C3-4342-A7E8-9A984E7E09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7C7188CC-201C-47C3-A63F-0FE1CDD4E2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48378AE8-C011-40AA-B665-F60CD2A9A563}"/>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64271D61-A3DA-4BCE-8E77-39E2884352B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6D93C27B-7440-42E2-8E1C-E6C6CB643F2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16A5D743-821D-4BCF-A394-21AE53CE32E1}"/>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B51A8791-29E5-4140-8755-A16BB255C4CE}"/>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0C8AB08-01CE-44B0-A2F6-BF9FAEED470A}"/>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9D46D7D6-47F4-4645-9297-D760CDCF98F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89154E3E-D2E2-453A-A093-31170D440133}"/>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F80FB56B-D0ED-43F4-BC3C-899639286642}"/>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0595C6F1-19F7-4906-8EB9-0778B74EB24D}"/>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3C4C903E-4D60-4CA2-8524-9CC1CA5DDFA6}"/>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7AF3CE1-827B-49DB-8A73-2E726DD440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DEC06C3-9DEB-47D2-9B6A-B69D53816B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23504D4-E450-4B80-B277-FABF4A02CC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473AB63-5309-40A3-9FDE-30CD31C56C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487B4B6-C9D7-442B-B344-5989C08CD5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91" name="楕円 190">
          <a:extLst>
            <a:ext uri="{FF2B5EF4-FFF2-40B4-BE49-F238E27FC236}">
              <a16:creationId xmlns:a16="http://schemas.microsoft.com/office/drawing/2014/main" id="{87F5387E-B22E-47A4-A0C2-5269B28DACD5}"/>
            </a:ext>
          </a:extLst>
        </xdr:cNvPr>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239210E-31BB-4956-8238-5A7A05E5DB1C}"/>
            </a:ext>
          </a:extLst>
        </xdr:cNvPr>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3" name="楕円 192">
          <a:extLst>
            <a:ext uri="{FF2B5EF4-FFF2-40B4-BE49-F238E27FC236}">
              <a16:creationId xmlns:a16="http://schemas.microsoft.com/office/drawing/2014/main" id="{E72693C4-6175-4709-96A6-F13E6173046F}"/>
            </a:ext>
          </a:extLst>
        </xdr:cNvPr>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57150</xdr:rowOff>
    </xdr:to>
    <xdr:cxnSp macro="">
      <xdr:nvCxnSpPr>
        <xdr:cNvPr id="194" name="直線コネクタ 193">
          <a:extLst>
            <a:ext uri="{FF2B5EF4-FFF2-40B4-BE49-F238E27FC236}">
              <a16:creationId xmlns:a16="http://schemas.microsoft.com/office/drawing/2014/main" id="{BE8C0BD5-1C9C-4F4D-8BFB-9FD2311AEB51}"/>
            </a:ext>
          </a:extLst>
        </xdr:cNvPr>
        <xdr:cNvCxnSpPr/>
      </xdr:nvCxnSpPr>
      <xdr:spPr>
        <a:xfrm>
          <a:off x="3797300" y="106511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110853</xdr:rowOff>
    </xdr:from>
    <xdr:to>
      <xdr:col>15</xdr:col>
      <xdr:colOff>101600</xdr:colOff>
      <xdr:row>62</xdr:row>
      <xdr:rowOff>41003</xdr:rowOff>
    </xdr:to>
    <xdr:sp macro="" textlink="">
      <xdr:nvSpPr>
        <xdr:cNvPr id="195" name="楕円 194">
          <a:extLst>
            <a:ext uri="{FF2B5EF4-FFF2-40B4-BE49-F238E27FC236}">
              <a16:creationId xmlns:a16="http://schemas.microsoft.com/office/drawing/2014/main" id="{66D7B682-EA85-446D-A7CE-DFC52092747F}"/>
            </a:ext>
          </a:extLst>
        </xdr:cNvPr>
        <xdr:cNvSpPr/>
      </xdr:nvSpPr>
      <xdr:spPr>
        <a:xfrm>
          <a:off x="2857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161653</xdr:rowOff>
    </xdr:from>
    <xdr:to>
      <xdr:col>19</xdr:col>
      <xdr:colOff>177800</xdr:colOff>
      <xdr:row>62</xdr:row>
      <xdr:rowOff>21227</xdr:rowOff>
    </xdr:to>
    <xdr:cxnSp macro="">
      <xdr:nvCxnSpPr>
        <xdr:cNvPr id="196" name="直線コネクタ 195">
          <a:extLst>
            <a:ext uri="{FF2B5EF4-FFF2-40B4-BE49-F238E27FC236}">
              <a16:creationId xmlns:a16="http://schemas.microsoft.com/office/drawing/2014/main" id="{FA4B9146-3D15-49B4-90C4-1B39FC36EB38}"/>
            </a:ext>
          </a:extLst>
        </xdr:cNvPr>
        <xdr:cNvCxnSpPr/>
      </xdr:nvCxnSpPr>
      <xdr:spPr>
        <a:xfrm>
          <a:off x="2908300" y="106201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7" name="楕円 196">
          <a:extLst>
            <a:ext uri="{FF2B5EF4-FFF2-40B4-BE49-F238E27FC236}">
              <a16:creationId xmlns:a16="http://schemas.microsoft.com/office/drawing/2014/main" id="{6728502F-DE65-4C58-86E8-8C87969D1CB5}"/>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161653</xdr:rowOff>
    </xdr:to>
    <xdr:cxnSp macro="">
      <xdr:nvCxnSpPr>
        <xdr:cNvPr id="198" name="直線コネクタ 197">
          <a:extLst>
            <a:ext uri="{FF2B5EF4-FFF2-40B4-BE49-F238E27FC236}">
              <a16:creationId xmlns:a16="http://schemas.microsoft.com/office/drawing/2014/main" id="{04A1F444-5E85-4DF4-A66F-845ABE5B846A}"/>
            </a:ext>
          </a:extLst>
        </xdr:cNvPr>
        <xdr:cNvCxnSpPr/>
      </xdr:nvCxnSpPr>
      <xdr:spPr>
        <a:xfrm>
          <a:off x="2019300" y="105841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9" name="楕円 198">
          <a:extLst>
            <a:ext uri="{FF2B5EF4-FFF2-40B4-BE49-F238E27FC236}">
              <a16:creationId xmlns:a16="http://schemas.microsoft.com/office/drawing/2014/main" id="{21BEB2BC-E00E-4ED6-9651-D17128149208}"/>
            </a:ext>
          </a:extLst>
        </xdr:cNvPr>
        <xdr:cNvSpPr/>
      </xdr:nvSpPr>
      <xdr:spPr>
        <a:xfrm>
          <a:off x="107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125730</xdr:rowOff>
    </xdr:to>
    <xdr:cxnSp macro="">
      <xdr:nvCxnSpPr>
        <xdr:cNvPr id="200" name="直線コネクタ 199">
          <a:extLst>
            <a:ext uri="{FF2B5EF4-FFF2-40B4-BE49-F238E27FC236}">
              <a16:creationId xmlns:a16="http://schemas.microsoft.com/office/drawing/2014/main" id="{6443677C-4B8B-4814-9C03-AF4BC07E4C24}"/>
            </a:ext>
          </a:extLst>
        </xdr:cNvPr>
        <xdr:cNvCxnSpPr/>
      </xdr:nvCxnSpPr>
      <xdr:spPr>
        <a:xfrm>
          <a:off x="1130300" y="1054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872DD3C7-FEDA-40C5-A625-E2672E4EB4EE}"/>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D53D720A-E06D-4B0D-B88C-89B7B145D7A2}"/>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34602626-222E-46BD-A2E4-4E24AD70B036}"/>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18DAC286-1469-42B0-8A42-7983DB256FE6}"/>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5" name="n_1mainValue【体育館・プール】&#10;有形固定資産減価償却率">
          <a:extLst>
            <a:ext uri="{FF2B5EF4-FFF2-40B4-BE49-F238E27FC236}">
              <a16:creationId xmlns:a16="http://schemas.microsoft.com/office/drawing/2014/main" id="{115A1138-092D-40CD-A265-7103C360DAAC}"/>
            </a:ext>
          </a:extLst>
        </xdr:cNvPr>
        <xdr:cNvSpPr txBox="1"/>
      </xdr:nvSpPr>
      <xdr:spPr>
        <a:xfrm>
          <a:off x="35820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6" name="n_2mainValue【体育館・プール】&#10;有形固定資産減価償却率">
          <a:extLst>
            <a:ext uri="{FF2B5EF4-FFF2-40B4-BE49-F238E27FC236}">
              <a16:creationId xmlns:a16="http://schemas.microsoft.com/office/drawing/2014/main" id="{C23187BF-FBFB-4252-8CE5-43D12E84D25F}"/>
            </a:ext>
          </a:extLst>
        </xdr:cNvPr>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207" name="n_3mainValue【体育館・プール】&#10;有形固定資産減価償却率">
          <a:extLst>
            <a:ext uri="{FF2B5EF4-FFF2-40B4-BE49-F238E27FC236}">
              <a16:creationId xmlns:a16="http://schemas.microsoft.com/office/drawing/2014/main" id="{7D0BB66C-4790-43E0-8F81-7EF6E41215C4}"/>
            </a:ext>
          </a:extLst>
        </xdr:cNvPr>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8" name="n_4mainValue【体育館・プール】&#10;有形固定資産減価償却率">
          <a:extLst>
            <a:ext uri="{FF2B5EF4-FFF2-40B4-BE49-F238E27FC236}">
              <a16:creationId xmlns:a16="http://schemas.microsoft.com/office/drawing/2014/main" id="{DFF756A1-DC15-4F5B-91B9-F2F2DECF5AE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9FE0EEF-D579-471E-BA68-E668FC09CA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8E4ADCB-6C02-4242-8925-ADBA06F33B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8C3623F-26DC-4805-BDBF-D15C777B35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E42B0FD-EB9D-446D-94EA-A6F3E33DC1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3B2B600-D931-41D8-AF36-2EE8FAF915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F35435D-558C-4C17-A023-42D68A3EA2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812CD8A-581F-49FE-9F36-CA92F7378A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2EC57B9-7403-49DA-A26B-D805EE317F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9840D21-91CB-4906-8B44-92ED3AA6ED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B030A99-EE41-4F93-A579-C639BB86F3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03B049D-CD2B-4A76-9DD3-ECEF77D03EA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7326FC82-3757-4BAB-AEBA-7EA2BD200AC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18D203D-3F84-49ED-981D-D32D55F9E49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61877C7C-E5B4-41FD-8F29-683EB1BF12B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1E5002A-C89F-4DC9-9AEB-AC92AB3DC7A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D5159A7-119B-4A11-A983-E06F00173DA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3681C87-58B7-45BC-9A6D-BC84A6A2811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873451B-4849-4915-8FBF-5465AFB9736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7F37EA4-6AF0-45BF-A66B-EAAFD979EF0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A3A5B31-C685-40D8-AE05-FFD144B9104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DB18218-2F84-48B9-B7AD-9F645B7E3E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CDB82BF-C98F-42A5-8D18-0FE9E48756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54CE1B1-0881-4BF0-905A-19B72560EE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3BCDC678-ADD3-4413-8082-2B3B7489C25F}"/>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153A0C23-4F5C-43CE-9413-F7EA09230618}"/>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BF8BCF20-C9A7-442D-80BC-447A435558A7}"/>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9A6E774E-F6D3-4806-8850-21F17D76C1F4}"/>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7B814DF2-644E-4C12-8FEF-DA139A5BC864}"/>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F6B2182C-EF96-4DA6-A088-DFDE74B256E0}"/>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881BF015-CE7C-41A9-A677-789BA3C1CDEA}"/>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C6780098-1C47-4647-9F16-359C6D19F614}"/>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A3C2FB17-62CB-48A5-A34C-FCDAC77482AB}"/>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364B2F60-CD0B-42AC-81B9-9C74FA0F4DF5}"/>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E62B26F2-B9F9-4825-AE63-942AF9D57FE1}"/>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DF656F-5BBE-4B4D-8AF4-59DBC0957F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329283F-64E3-4750-B0EA-C85EF53AE8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D3024F8-7B7B-4653-A64B-F8DA91CC6F9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2A556B6-C4C3-4F58-861E-95F2567A38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76193BC-22AF-4553-9926-DED023BBEE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1270</xdr:rowOff>
    </xdr:from>
    <xdr:to>
      <xdr:col>55</xdr:col>
      <xdr:colOff>50800</xdr:colOff>
      <xdr:row>63</xdr:row>
      <xdr:rowOff>102870</xdr:rowOff>
    </xdr:to>
    <xdr:sp macro="" textlink="">
      <xdr:nvSpPr>
        <xdr:cNvPr id="248" name="楕円 247">
          <a:extLst>
            <a:ext uri="{FF2B5EF4-FFF2-40B4-BE49-F238E27FC236}">
              <a16:creationId xmlns:a16="http://schemas.microsoft.com/office/drawing/2014/main" id="{75DF1BE8-32D3-4578-B090-99DE4DB2FD60}"/>
            </a:ext>
          </a:extLst>
        </xdr:cNvPr>
        <xdr:cNvSpPr/>
      </xdr:nvSpPr>
      <xdr:spPr>
        <a:xfrm>
          <a:off x="104267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49" name="【体育館・プール】&#10;一人当たり面積該当値テキスト">
          <a:extLst>
            <a:ext uri="{FF2B5EF4-FFF2-40B4-BE49-F238E27FC236}">
              <a16:creationId xmlns:a16="http://schemas.microsoft.com/office/drawing/2014/main" id="{F74583E6-A2DE-4D12-B534-E253588A79FF}"/>
            </a:ext>
          </a:extLst>
        </xdr:cNvPr>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5080</xdr:rowOff>
    </xdr:from>
    <xdr:to>
      <xdr:col>50</xdr:col>
      <xdr:colOff>165100</xdr:colOff>
      <xdr:row>63</xdr:row>
      <xdr:rowOff>106680</xdr:rowOff>
    </xdr:to>
    <xdr:sp macro="" textlink="">
      <xdr:nvSpPr>
        <xdr:cNvPr id="250" name="楕円 249">
          <a:extLst>
            <a:ext uri="{FF2B5EF4-FFF2-40B4-BE49-F238E27FC236}">
              <a16:creationId xmlns:a16="http://schemas.microsoft.com/office/drawing/2014/main" id="{6182A383-93CD-41BC-9F1D-C847398D923A}"/>
            </a:ext>
          </a:extLst>
        </xdr:cNvPr>
        <xdr:cNvSpPr/>
      </xdr:nvSpPr>
      <xdr:spPr>
        <a:xfrm>
          <a:off x="9588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52070</xdr:rowOff>
    </xdr:from>
    <xdr:to>
      <xdr:col>55</xdr:col>
      <xdr:colOff>0</xdr:colOff>
      <xdr:row>63</xdr:row>
      <xdr:rowOff>55880</xdr:rowOff>
    </xdr:to>
    <xdr:cxnSp macro="">
      <xdr:nvCxnSpPr>
        <xdr:cNvPr id="251" name="直線コネクタ 250">
          <a:extLst>
            <a:ext uri="{FF2B5EF4-FFF2-40B4-BE49-F238E27FC236}">
              <a16:creationId xmlns:a16="http://schemas.microsoft.com/office/drawing/2014/main" id="{6DFFB139-0501-4E2F-8FA6-BA73459F8DCA}"/>
            </a:ext>
          </a:extLst>
        </xdr:cNvPr>
        <xdr:cNvCxnSpPr/>
      </xdr:nvCxnSpPr>
      <xdr:spPr>
        <a:xfrm flipV="1">
          <a:off x="9639300" y="10853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52" name="楕円 251">
          <a:extLst>
            <a:ext uri="{FF2B5EF4-FFF2-40B4-BE49-F238E27FC236}">
              <a16:creationId xmlns:a16="http://schemas.microsoft.com/office/drawing/2014/main" id="{081DE013-AD3F-44F6-8824-6C70A3704A4D}"/>
            </a:ext>
          </a:extLst>
        </xdr:cNvPr>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55880</xdr:rowOff>
    </xdr:from>
    <xdr:to>
      <xdr:col>50</xdr:col>
      <xdr:colOff>114300</xdr:colOff>
      <xdr:row>63</xdr:row>
      <xdr:rowOff>57150</xdr:rowOff>
    </xdr:to>
    <xdr:cxnSp macro="">
      <xdr:nvCxnSpPr>
        <xdr:cNvPr id="253" name="直線コネクタ 252">
          <a:extLst>
            <a:ext uri="{FF2B5EF4-FFF2-40B4-BE49-F238E27FC236}">
              <a16:creationId xmlns:a16="http://schemas.microsoft.com/office/drawing/2014/main" id="{F0B4226A-9723-4307-8D39-E8F23106CAB0}"/>
            </a:ext>
          </a:extLst>
        </xdr:cNvPr>
        <xdr:cNvCxnSpPr/>
      </xdr:nvCxnSpPr>
      <xdr:spPr>
        <a:xfrm flipV="1">
          <a:off x="8750300" y="10857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8890</xdr:rowOff>
    </xdr:from>
    <xdr:to>
      <xdr:col>41</xdr:col>
      <xdr:colOff>101600</xdr:colOff>
      <xdr:row>63</xdr:row>
      <xdr:rowOff>110490</xdr:rowOff>
    </xdr:to>
    <xdr:sp macro="" textlink="">
      <xdr:nvSpPr>
        <xdr:cNvPr id="254" name="楕円 253">
          <a:extLst>
            <a:ext uri="{FF2B5EF4-FFF2-40B4-BE49-F238E27FC236}">
              <a16:creationId xmlns:a16="http://schemas.microsoft.com/office/drawing/2014/main" id="{CF995ADD-5FA2-4D5A-A65C-B3803EE4D3B6}"/>
            </a:ext>
          </a:extLst>
        </xdr:cNvPr>
        <xdr:cNvSpPr/>
      </xdr:nvSpPr>
      <xdr:spPr>
        <a:xfrm>
          <a:off x="7810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59690</xdr:rowOff>
    </xdr:to>
    <xdr:cxnSp macro="">
      <xdr:nvCxnSpPr>
        <xdr:cNvPr id="255" name="直線コネクタ 254">
          <a:extLst>
            <a:ext uri="{FF2B5EF4-FFF2-40B4-BE49-F238E27FC236}">
              <a16:creationId xmlns:a16="http://schemas.microsoft.com/office/drawing/2014/main" id="{BD937AB1-CD94-4078-8E51-7891A0D171D1}"/>
            </a:ext>
          </a:extLst>
        </xdr:cNvPr>
        <xdr:cNvCxnSpPr/>
      </xdr:nvCxnSpPr>
      <xdr:spPr>
        <a:xfrm flipV="1">
          <a:off x="7861300" y="108585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11430</xdr:rowOff>
    </xdr:from>
    <xdr:to>
      <xdr:col>36</xdr:col>
      <xdr:colOff>165100</xdr:colOff>
      <xdr:row>63</xdr:row>
      <xdr:rowOff>113030</xdr:rowOff>
    </xdr:to>
    <xdr:sp macro="" textlink="">
      <xdr:nvSpPr>
        <xdr:cNvPr id="256" name="楕円 255">
          <a:extLst>
            <a:ext uri="{FF2B5EF4-FFF2-40B4-BE49-F238E27FC236}">
              <a16:creationId xmlns:a16="http://schemas.microsoft.com/office/drawing/2014/main" id="{7E815991-87AD-4ACC-BD2B-6DB52E650667}"/>
            </a:ext>
          </a:extLst>
        </xdr:cNvPr>
        <xdr:cNvSpPr/>
      </xdr:nvSpPr>
      <xdr:spPr>
        <a:xfrm>
          <a:off x="6921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59690</xdr:rowOff>
    </xdr:from>
    <xdr:to>
      <xdr:col>41</xdr:col>
      <xdr:colOff>50800</xdr:colOff>
      <xdr:row>63</xdr:row>
      <xdr:rowOff>62230</xdr:rowOff>
    </xdr:to>
    <xdr:cxnSp macro="">
      <xdr:nvCxnSpPr>
        <xdr:cNvPr id="257" name="直線コネクタ 256">
          <a:extLst>
            <a:ext uri="{FF2B5EF4-FFF2-40B4-BE49-F238E27FC236}">
              <a16:creationId xmlns:a16="http://schemas.microsoft.com/office/drawing/2014/main" id="{0AAFE72F-70EC-4727-9D0B-D596A9FF6C9E}"/>
            </a:ext>
          </a:extLst>
        </xdr:cNvPr>
        <xdr:cNvCxnSpPr/>
      </xdr:nvCxnSpPr>
      <xdr:spPr>
        <a:xfrm flipV="1">
          <a:off x="6972300" y="108610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CE3BCCC1-D2E5-4737-AB86-8496E25FB0C2}"/>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A9A457EE-A586-4136-A065-659DCC7BEB6C}"/>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86DE1741-4440-4900-898B-31792BFEB295}"/>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84ADF267-28C9-4CB3-B812-E5DC6BEDDBF8}"/>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97807</xdr:rowOff>
    </xdr:from>
    <xdr:ext cx="469744" cy="259045"/>
    <xdr:sp macro="" textlink="">
      <xdr:nvSpPr>
        <xdr:cNvPr id="262" name="n_1mainValue【体育館・プール】&#10;一人当たり面積">
          <a:extLst>
            <a:ext uri="{FF2B5EF4-FFF2-40B4-BE49-F238E27FC236}">
              <a16:creationId xmlns:a16="http://schemas.microsoft.com/office/drawing/2014/main" id="{2C4B22AC-FD18-4FCA-93C6-37A8F751C845}"/>
            </a:ext>
          </a:extLst>
        </xdr:cNvPr>
        <xdr:cNvSpPr txBox="1"/>
      </xdr:nvSpPr>
      <xdr:spPr>
        <a:xfrm>
          <a:off x="93917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63" name="n_2mainValue【体育館・プール】&#10;一人当たり面積">
          <a:extLst>
            <a:ext uri="{FF2B5EF4-FFF2-40B4-BE49-F238E27FC236}">
              <a16:creationId xmlns:a16="http://schemas.microsoft.com/office/drawing/2014/main" id="{D399A184-5CAD-4D45-AB7C-4837B1084959}"/>
            </a:ext>
          </a:extLst>
        </xdr:cNvPr>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101617</xdr:rowOff>
    </xdr:from>
    <xdr:ext cx="469744" cy="259045"/>
    <xdr:sp macro="" textlink="">
      <xdr:nvSpPr>
        <xdr:cNvPr id="264" name="n_3mainValue【体育館・プール】&#10;一人当たり面積">
          <a:extLst>
            <a:ext uri="{FF2B5EF4-FFF2-40B4-BE49-F238E27FC236}">
              <a16:creationId xmlns:a16="http://schemas.microsoft.com/office/drawing/2014/main" id="{B0129335-5C0B-44E6-99E2-F3389C4F2BBB}"/>
            </a:ext>
          </a:extLst>
        </xdr:cNvPr>
        <xdr:cNvSpPr txBox="1"/>
      </xdr:nvSpPr>
      <xdr:spPr>
        <a:xfrm>
          <a:off x="7626427" y="1090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104157</xdr:rowOff>
    </xdr:from>
    <xdr:ext cx="469744" cy="259045"/>
    <xdr:sp macro="" textlink="">
      <xdr:nvSpPr>
        <xdr:cNvPr id="265" name="n_4mainValue【体育館・プール】&#10;一人当たり面積">
          <a:extLst>
            <a:ext uri="{FF2B5EF4-FFF2-40B4-BE49-F238E27FC236}">
              <a16:creationId xmlns:a16="http://schemas.microsoft.com/office/drawing/2014/main" id="{6DD23192-1887-49E2-983F-2C454A7506AE}"/>
            </a:ext>
          </a:extLst>
        </xdr:cNvPr>
        <xdr:cNvSpPr txBox="1"/>
      </xdr:nvSpPr>
      <xdr:spPr>
        <a:xfrm>
          <a:off x="6737427"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C98D669-7022-4718-9EFB-9DD3D6CDB0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4FD9E8E-3F4C-4029-A3C2-6BC343554B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A338C74-A326-49BF-A5FF-2B300EABAE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84A1FF5-C61A-401A-B639-95EBFAC8AE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4C4A8AF-A425-45A8-886E-5D8F015D76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C2387AF-559A-4648-A8C5-112DE68DD3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FD3CF79-1419-422F-A3BD-ECE4075534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C798EC5-D717-43F0-AF29-0F00C1CFD6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06C8D20-767B-4B3B-A4AD-C98F255B0EF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7FD13D6-FA7C-477A-A805-3CA4CF258A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083F145-A728-4FA7-AFFA-EC96F631B1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10A00818-3BEC-4C0C-BDFE-08BB0F06949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1E6923C1-288D-4FA8-9303-2278AD365C5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E08F5312-EB07-4B56-9908-E44002342CE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4930F8EC-546E-4327-A2C8-A5DFBE8FC16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29AC64DD-FE79-47B4-BEF0-58D79BC9C62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89E4D4B4-CE7C-4E18-AE1B-BBA6926165B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5E5B534-10CF-4B54-89BB-730DFFB3A6C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24E8069F-52E5-4E0D-8E08-3A3DE8D3BE8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33F00702-499C-46D4-9AC3-24FD8BBC793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75E652BE-8B3E-4AC4-B73E-F25AE6A4DBC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CFD5D749-5E67-4EC4-9F10-15E54F77463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6A768081-8CAC-4CC8-B55B-4FD35AFE67A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B2FE9C5-BE36-45CB-A959-C30B496A52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7D664041-51AD-482F-AA92-02B566672A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9A22452D-56F5-4B58-911B-390AFD0F4DD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D96D2CE1-D429-4E23-A353-0D1B95925463}"/>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39E55DEF-4321-414D-A926-70F04AAD32D7}"/>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D7E33152-F965-4465-93DA-4BEE8B7A759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89647D44-099B-42D5-9E59-7538F31108D5}"/>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335DD5FC-ADE2-4480-A71D-869C1ADD25C8}"/>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6083F27C-3465-489D-A429-A1E2A4E5577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DA0ACA29-DD25-464C-BCF2-0E6EF1BFDB24}"/>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082AFFE7-F020-48A5-B3A9-14858AFB307F}"/>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0BD0DF26-F01E-475C-9FB9-231598A1B2E8}"/>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F1E37A36-2F29-4C42-B627-B5F6BB79BEA5}"/>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66E31A-1F53-4565-9090-95EC2FD6E1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A76D43-B5A7-445F-BD36-D74E7936D3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8D2DB9D-E510-48B6-A6A2-EF6CEB2F63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698923C-A0C8-4070-AE12-03E80536E1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1C167D4-0692-4456-B905-A00EBC9108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88537</xdr:rowOff>
    </xdr:from>
    <xdr:to>
      <xdr:col>24</xdr:col>
      <xdr:colOff>114300</xdr:colOff>
      <xdr:row>81</xdr:row>
      <xdr:rowOff>18687</xdr:rowOff>
    </xdr:to>
    <xdr:sp macro="" textlink="">
      <xdr:nvSpPr>
        <xdr:cNvPr id="307" name="楕円 306">
          <a:extLst>
            <a:ext uri="{FF2B5EF4-FFF2-40B4-BE49-F238E27FC236}">
              <a16:creationId xmlns:a16="http://schemas.microsoft.com/office/drawing/2014/main" id="{A7E560AE-161A-4E4C-A5DC-5AB70DD3A38C}"/>
            </a:ext>
          </a:extLst>
        </xdr:cNvPr>
        <xdr:cNvSpPr/>
      </xdr:nvSpPr>
      <xdr:spPr>
        <a:xfrm>
          <a:off x="4584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111414</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D912BFD5-31D2-4567-A826-FDA5799E7A49}"/>
            </a:ext>
          </a:extLst>
        </xdr:cNvPr>
        <xdr:cNvSpPr txBox="1"/>
      </xdr:nvSpPr>
      <xdr:spPr>
        <a:xfrm>
          <a:off x="4673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98334</xdr:rowOff>
    </xdr:from>
    <xdr:to>
      <xdr:col>20</xdr:col>
      <xdr:colOff>38100</xdr:colOff>
      <xdr:row>81</xdr:row>
      <xdr:rowOff>28484</xdr:rowOff>
    </xdr:to>
    <xdr:sp macro="" textlink="">
      <xdr:nvSpPr>
        <xdr:cNvPr id="309" name="楕円 308">
          <a:extLst>
            <a:ext uri="{FF2B5EF4-FFF2-40B4-BE49-F238E27FC236}">
              <a16:creationId xmlns:a16="http://schemas.microsoft.com/office/drawing/2014/main" id="{E76ABA25-2C8C-49DF-824D-D6E6B2C3CE3D}"/>
            </a:ext>
          </a:extLst>
        </xdr:cNvPr>
        <xdr:cNvSpPr/>
      </xdr:nvSpPr>
      <xdr:spPr>
        <a:xfrm>
          <a:off x="3746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139337</xdr:rowOff>
    </xdr:from>
    <xdr:to>
      <xdr:col>24</xdr:col>
      <xdr:colOff>63500</xdr:colOff>
      <xdr:row>80</xdr:row>
      <xdr:rowOff>149134</xdr:rowOff>
    </xdr:to>
    <xdr:cxnSp macro="">
      <xdr:nvCxnSpPr>
        <xdr:cNvPr id="310" name="直線コネクタ 309">
          <a:extLst>
            <a:ext uri="{FF2B5EF4-FFF2-40B4-BE49-F238E27FC236}">
              <a16:creationId xmlns:a16="http://schemas.microsoft.com/office/drawing/2014/main" id="{35AD4037-8105-4BB4-AC1A-952108FE5F32}"/>
            </a:ext>
          </a:extLst>
        </xdr:cNvPr>
        <xdr:cNvCxnSpPr/>
      </xdr:nvCxnSpPr>
      <xdr:spPr>
        <a:xfrm flipV="1">
          <a:off x="3797300" y="138553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98334</xdr:rowOff>
    </xdr:from>
    <xdr:to>
      <xdr:col>15</xdr:col>
      <xdr:colOff>101600</xdr:colOff>
      <xdr:row>81</xdr:row>
      <xdr:rowOff>28484</xdr:rowOff>
    </xdr:to>
    <xdr:sp macro="" textlink="">
      <xdr:nvSpPr>
        <xdr:cNvPr id="311" name="楕円 310">
          <a:extLst>
            <a:ext uri="{FF2B5EF4-FFF2-40B4-BE49-F238E27FC236}">
              <a16:creationId xmlns:a16="http://schemas.microsoft.com/office/drawing/2014/main" id="{AD1DD114-4BB1-4A45-962D-30D69B1BFF10}"/>
            </a:ext>
          </a:extLst>
        </xdr:cNvPr>
        <xdr:cNvSpPr/>
      </xdr:nvSpPr>
      <xdr:spPr>
        <a:xfrm>
          <a:off x="2857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149134</xdr:rowOff>
    </xdr:from>
    <xdr:to>
      <xdr:col>19</xdr:col>
      <xdr:colOff>177800</xdr:colOff>
      <xdr:row>80</xdr:row>
      <xdr:rowOff>149134</xdr:rowOff>
    </xdr:to>
    <xdr:cxnSp macro="">
      <xdr:nvCxnSpPr>
        <xdr:cNvPr id="312" name="直線コネクタ 311">
          <a:extLst>
            <a:ext uri="{FF2B5EF4-FFF2-40B4-BE49-F238E27FC236}">
              <a16:creationId xmlns:a16="http://schemas.microsoft.com/office/drawing/2014/main" id="{2D73BF22-58A9-4507-A1D3-E0DC4A39B755}"/>
            </a:ext>
          </a:extLst>
        </xdr:cNvPr>
        <xdr:cNvCxnSpPr/>
      </xdr:nvCxnSpPr>
      <xdr:spPr>
        <a:xfrm>
          <a:off x="2908300" y="13865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155484</xdr:rowOff>
    </xdr:from>
    <xdr:to>
      <xdr:col>10</xdr:col>
      <xdr:colOff>165100</xdr:colOff>
      <xdr:row>80</xdr:row>
      <xdr:rowOff>85634</xdr:rowOff>
    </xdr:to>
    <xdr:sp macro="" textlink="">
      <xdr:nvSpPr>
        <xdr:cNvPr id="313" name="楕円 312">
          <a:extLst>
            <a:ext uri="{FF2B5EF4-FFF2-40B4-BE49-F238E27FC236}">
              <a16:creationId xmlns:a16="http://schemas.microsoft.com/office/drawing/2014/main" id="{5CCF5B10-75CB-4716-8FE7-2FD308437A23}"/>
            </a:ext>
          </a:extLst>
        </xdr:cNvPr>
        <xdr:cNvSpPr/>
      </xdr:nvSpPr>
      <xdr:spPr>
        <a:xfrm>
          <a:off x="1968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34834</xdr:rowOff>
    </xdr:from>
    <xdr:to>
      <xdr:col>15</xdr:col>
      <xdr:colOff>50800</xdr:colOff>
      <xdr:row>80</xdr:row>
      <xdr:rowOff>149134</xdr:rowOff>
    </xdr:to>
    <xdr:cxnSp macro="">
      <xdr:nvCxnSpPr>
        <xdr:cNvPr id="314" name="直線コネクタ 313">
          <a:extLst>
            <a:ext uri="{FF2B5EF4-FFF2-40B4-BE49-F238E27FC236}">
              <a16:creationId xmlns:a16="http://schemas.microsoft.com/office/drawing/2014/main" id="{2A538DED-67BE-4BF4-9D6A-A7486D128A58}"/>
            </a:ext>
          </a:extLst>
        </xdr:cNvPr>
        <xdr:cNvCxnSpPr/>
      </xdr:nvCxnSpPr>
      <xdr:spPr>
        <a:xfrm>
          <a:off x="2019300" y="1375083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57513</xdr:rowOff>
    </xdr:from>
    <xdr:to>
      <xdr:col>6</xdr:col>
      <xdr:colOff>38100</xdr:colOff>
      <xdr:row>78</xdr:row>
      <xdr:rowOff>159113</xdr:rowOff>
    </xdr:to>
    <xdr:sp macro="" textlink="">
      <xdr:nvSpPr>
        <xdr:cNvPr id="315" name="楕円 314">
          <a:extLst>
            <a:ext uri="{FF2B5EF4-FFF2-40B4-BE49-F238E27FC236}">
              <a16:creationId xmlns:a16="http://schemas.microsoft.com/office/drawing/2014/main" id="{8801B134-9F41-45C9-997B-05B7A348A8BC}"/>
            </a:ext>
          </a:extLst>
        </xdr:cNvPr>
        <xdr:cNvSpPr/>
      </xdr:nvSpPr>
      <xdr:spPr>
        <a:xfrm>
          <a:off x="1079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108313</xdr:rowOff>
    </xdr:from>
    <xdr:to>
      <xdr:col>10</xdr:col>
      <xdr:colOff>114300</xdr:colOff>
      <xdr:row>80</xdr:row>
      <xdr:rowOff>34834</xdr:rowOff>
    </xdr:to>
    <xdr:cxnSp macro="">
      <xdr:nvCxnSpPr>
        <xdr:cNvPr id="316" name="直線コネクタ 315">
          <a:extLst>
            <a:ext uri="{FF2B5EF4-FFF2-40B4-BE49-F238E27FC236}">
              <a16:creationId xmlns:a16="http://schemas.microsoft.com/office/drawing/2014/main" id="{93CB31ED-2C6F-436F-AEC9-1C0F2D5B98F4}"/>
            </a:ext>
          </a:extLst>
        </xdr:cNvPr>
        <xdr:cNvCxnSpPr/>
      </xdr:nvCxnSpPr>
      <xdr:spPr>
        <a:xfrm>
          <a:off x="1130300" y="13481413"/>
          <a:ext cx="889000" cy="26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657A9D90-51BF-4F8D-AC6F-096CF83DA5EA}"/>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7284A79E-D8B1-4D50-A1E8-B98FB2630334}"/>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034C0FD5-C7FC-4FA6-9D47-3DBA020FB5F0}"/>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320" name="n_4aveValue【福祉施設】&#10;有形固定資産減価償却率">
          <a:extLst>
            <a:ext uri="{FF2B5EF4-FFF2-40B4-BE49-F238E27FC236}">
              <a16:creationId xmlns:a16="http://schemas.microsoft.com/office/drawing/2014/main" id="{C26BFE4D-1F04-4A9F-8BF0-D71E881B2667}"/>
            </a:ext>
          </a:extLst>
        </xdr:cNvPr>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45011</xdr:rowOff>
    </xdr:from>
    <xdr:ext cx="405111" cy="259045"/>
    <xdr:sp macro="" textlink="">
      <xdr:nvSpPr>
        <xdr:cNvPr id="321" name="n_1mainValue【福祉施設】&#10;有形固定資産減価償却率">
          <a:extLst>
            <a:ext uri="{FF2B5EF4-FFF2-40B4-BE49-F238E27FC236}">
              <a16:creationId xmlns:a16="http://schemas.microsoft.com/office/drawing/2014/main" id="{E56483CA-226B-4263-AF43-E88FEA57AA17}"/>
            </a:ext>
          </a:extLst>
        </xdr:cNvPr>
        <xdr:cNvSpPr txBox="1"/>
      </xdr:nvSpPr>
      <xdr:spPr>
        <a:xfrm>
          <a:off x="3582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45011</xdr:rowOff>
    </xdr:from>
    <xdr:ext cx="405111" cy="259045"/>
    <xdr:sp macro="" textlink="">
      <xdr:nvSpPr>
        <xdr:cNvPr id="322" name="n_2mainValue【福祉施設】&#10;有形固定資産減価償却率">
          <a:extLst>
            <a:ext uri="{FF2B5EF4-FFF2-40B4-BE49-F238E27FC236}">
              <a16:creationId xmlns:a16="http://schemas.microsoft.com/office/drawing/2014/main" id="{4B17B6B5-DEBC-45A5-91E3-8AD9BEECFD00}"/>
            </a:ext>
          </a:extLst>
        </xdr:cNvPr>
        <xdr:cNvSpPr txBox="1"/>
      </xdr:nvSpPr>
      <xdr:spPr>
        <a:xfrm>
          <a:off x="2705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102161</xdr:rowOff>
    </xdr:from>
    <xdr:ext cx="405111" cy="259045"/>
    <xdr:sp macro="" textlink="">
      <xdr:nvSpPr>
        <xdr:cNvPr id="323" name="n_3mainValue【福祉施設】&#10;有形固定資産減価償却率">
          <a:extLst>
            <a:ext uri="{FF2B5EF4-FFF2-40B4-BE49-F238E27FC236}">
              <a16:creationId xmlns:a16="http://schemas.microsoft.com/office/drawing/2014/main" id="{D91D01F9-7AAF-4B36-941D-9AAB4AF7F419}"/>
            </a:ext>
          </a:extLst>
        </xdr:cNvPr>
        <xdr:cNvSpPr txBox="1"/>
      </xdr:nvSpPr>
      <xdr:spPr>
        <a:xfrm>
          <a:off x="1816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4190</xdr:rowOff>
    </xdr:from>
    <xdr:ext cx="405111" cy="259045"/>
    <xdr:sp macro="" textlink="">
      <xdr:nvSpPr>
        <xdr:cNvPr id="324" name="n_4mainValue【福祉施設】&#10;有形固定資産減価償却率">
          <a:extLst>
            <a:ext uri="{FF2B5EF4-FFF2-40B4-BE49-F238E27FC236}">
              <a16:creationId xmlns:a16="http://schemas.microsoft.com/office/drawing/2014/main" id="{47E1E125-C91C-4834-B63C-DA318142BA2E}"/>
            </a:ext>
          </a:extLst>
        </xdr:cNvPr>
        <xdr:cNvSpPr txBox="1"/>
      </xdr:nvSpPr>
      <xdr:spPr>
        <a:xfrm>
          <a:off x="9277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2E8C092C-BF6A-463E-99A7-8FD48CD263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400FFCFB-62BD-4F10-911D-9D30E32E9C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8341C1B6-00E5-4ECA-A4DA-A172AA354A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9C3D45F0-FA34-4F92-A4FB-E3AC254AB7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A584E7A1-F608-4584-B6E8-D26CCAA8F8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82D7238-1A27-4D1A-8264-D8A18DEB51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3334D901-4832-4089-B68A-0934911D80A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3E14E70B-F371-4B2F-819F-2623A482D3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AB2F730E-EE4B-4235-8FBC-5F52E46CD2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FE6739E-3CCC-463F-81E5-87778C1BD9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57547A83-A645-4947-A515-B303F9F3347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A8485F5A-D4B3-4598-AE41-00FB8113336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2D53625C-E958-40FA-A9CE-D99C52107CC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E18DE417-C535-45C0-B035-373FCFF5CE3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2A7A7FDE-39D9-44F6-BBF7-95471CBFD2D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D27CC065-3CF0-4450-938B-7A3807B08A6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DE2123F2-495A-4486-B7CC-F8E26A1DE19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58B0EE29-F353-4864-985A-5BBA0828592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BB44B943-59E1-406C-9557-F893F05857D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88D4D685-F693-4FE6-8D49-8CCE4F5F1FF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2C6C8248-6CB8-4E39-B763-84156CE6CA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2F3F1A2C-B724-4071-874E-15F133478DA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B085942E-80E3-4085-A2B4-BBBB8889820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5E5A7723-BE5A-496E-8B02-3E4BF9A62D02}"/>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83CA9AFA-81CF-46CB-A2AC-136A8779A4D1}"/>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5A1FAF2B-2802-42A7-90B5-787472A61EF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460E5F86-1332-4B22-B8A0-704C7F4D4EA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466F2BD3-7BC8-4139-82BB-B37EB84A1BC6}"/>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591661AF-933F-4595-8C0C-CB60D471736B}"/>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DFD9A828-7B64-49ED-81B7-8B427D1DC12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6A95A9FC-DF53-44FE-84AD-8A1076165253}"/>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5BDA843D-4741-4688-B094-5BC29A58D922}"/>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CFF4898B-E256-4BFC-87F5-5FA8562B70D6}"/>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A205F5C1-5F18-416A-BB19-DE5B61D3C404}"/>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F35A3AD-7305-484E-8960-DCDE99014C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B31BE46-E7F8-48BB-BF9D-830D6E0A0CD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579D63D-CF51-4876-9622-F68361EDAA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64BC0C7-80FE-4EF7-B746-77B7816D87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DD41A80-BE17-4C5B-8AB5-13230F52C3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166370</xdr:rowOff>
    </xdr:from>
    <xdr:to>
      <xdr:col>55</xdr:col>
      <xdr:colOff>50800</xdr:colOff>
      <xdr:row>85</xdr:row>
      <xdr:rowOff>96520</xdr:rowOff>
    </xdr:to>
    <xdr:sp macro="" textlink="">
      <xdr:nvSpPr>
        <xdr:cNvPr id="364" name="楕円 363">
          <a:extLst>
            <a:ext uri="{FF2B5EF4-FFF2-40B4-BE49-F238E27FC236}">
              <a16:creationId xmlns:a16="http://schemas.microsoft.com/office/drawing/2014/main" id="{EE4B06D3-F3E6-4F0A-8CB5-17B52B19BD75}"/>
            </a:ext>
          </a:extLst>
        </xdr:cNvPr>
        <xdr:cNvSpPr/>
      </xdr:nvSpPr>
      <xdr:spPr>
        <a:xfrm>
          <a:off x="10426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144797</xdr:rowOff>
    </xdr:from>
    <xdr:ext cx="469744" cy="259045"/>
    <xdr:sp macro="" textlink="">
      <xdr:nvSpPr>
        <xdr:cNvPr id="365" name="【福祉施設】&#10;一人当たり面積該当値テキスト">
          <a:extLst>
            <a:ext uri="{FF2B5EF4-FFF2-40B4-BE49-F238E27FC236}">
              <a16:creationId xmlns:a16="http://schemas.microsoft.com/office/drawing/2014/main" id="{5A2FBD98-1802-4F32-A36E-726F72929F73}"/>
            </a:ext>
          </a:extLst>
        </xdr:cNvPr>
        <xdr:cNvSpPr txBox="1"/>
      </xdr:nvSpPr>
      <xdr:spPr>
        <a:xfrm>
          <a:off x="10515600"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69850</xdr:rowOff>
    </xdr:from>
    <xdr:to>
      <xdr:col>50</xdr:col>
      <xdr:colOff>165100</xdr:colOff>
      <xdr:row>85</xdr:row>
      <xdr:rowOff>0</xdr:rowOff>
    </xdr:to>
    <xdr:sp macro="" textlink="">
      <xdr:nvSpPr>
        <xdr:cNvPr id="366" name="楕円 365">
          <a:extLst>
            <a:ext uri="{FF2B5EF4-FFF2-40B4-BE49-F238E27FC236}">
              <a16:creationId xmlns:a16="http://schemas.microsoft.com/office/drawing/2014/main" id="{1C56D357-AD10-47DC-916E-03262C1A0988}"/>
            </a:ext>
          </a:extLst>
        </xdr:cNvPr>
        <xdr:cNvSpPr/>
      </xdr:nvSpPr>
      <xdr:spPr>
        <a:xfrm>
          <a:off x="9588500" y="14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120650</xdr:rowOff>
    </xdr:from>
    <xdr:to>
      <xdr:col>55</xdr:col>
      <xdr:colOff>0</xdr:colOff>
      <xdr:row>85</xdr:row>
      <xdr:rowOff>45720</xdr:rowOff>
    </xdr:to>
    <xdr:cxnSp macro="">
      <xdr:nvCxnSpPr>
        <xdr:cNvPr id="367" name="直線コネクタ 366">
          <a:extLst>
            <a:ext uri="{FF2B5EF4-FFF2-40B4-BE49-F238E27FC236}">
              <a16:creationId xmlns:a16="http://schemas.microsoft.com/office/drawing/2014/main" id="{FDB59E77-30A9-4C36-9FAB-FCB26AA5B740}"/>
            </a:ext>
          </a:extLst>
        </xdr:cNvPr>
        <xdr:cNvCxnSpPr/>
      </xdr:nvCxnSpPr>
      <xdr:spPr>
        <a:xfrm>
          <a:off x="9639300" y="145224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73661</xdr:rowOff>
    </xdr:from>
    <xdr:to>
      <xdr:col>46</xdr:col>
      <xdr:colOff>38100</xdr:colOff>
      <xdr:row>85</xdr:row>
      <xdr:rowOff>3811</xdr:rowOff>
    </xdr:to>
    <xdr:sp macro="" textlink="">
      <xdr:nvSpPr>
        <xdr:cNvPr id="368" name="楕円 367">
          <a:extLst>
            <a:ext uri="{FF2B5EF4-FFF2-40B4-BE49-F238E27FC236}">
              <a16:creationId xmlns:a16="http://schemas.microsoft.com/office/drawing/2014/main" id="{C5497E52-5DC5-4FBC-BA10-1BC97E236DDA}"/>
            </a:ext>
          </a:extLst>
        </xdr:cNvPr>
        <xdr:cNvSpPr/>
      </xdr:nvSpPr>
      <xdr:spPr>
        <a:xfrm>
          <a:off x="8699500" y="144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120650</xdr:rowOff>
    </xdr:from>
    <xdr:to>
      <xdr:col>50</xdr:col>
      <xdr:colOff>114300</xdr:colOff>
      <xdr:row>84</xdr:row>
      <xdr:rowOff>124461</xdr:rowOff>
    </xdr:to>
    <xdr:cxnSp macro="">
      <xdr:nvCxnSpPr>
        <xdr:cNvPr id="369" name="直線コネクタ 368">
          <a:extLst>
            <a:ext uri="{FF2B5EF4-FFF2-40B4-BE49-F238E27FC236}">
              <a16:creationId xmlns:a16="http://schemas.microsoft.com/office/drawing/2014/main" id="{B68BED87-724C-44F3-BE7E-7D52A6533349}"/>
            </a:ext>
          </a:extLst>
        </xdr:cNvPr>
        <xdr:cNvCxnSpPr/>
      </xdr:nvCxnSpPr>
      <xdr:spPr>
        <a:xfrm flipV="1">
          <a:off x="8750300" y="14522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91439</xdr:rowOff>
    </xdr:from>
    <xdr:to>
      <xdr:col>41</xdr:col>
      <xdr:colOff>101600</xdr:colOff>
      <xdr:row>85</xdr:row>
      <xdr:rowOff>21589</xdr:rowOff>
    </xdr:to>
    <xdr:sp macro="" textlink="">
      <xdr:nvSpPr>
        <xdr:cNvPr id="370" name="楕円 369">
          <a:extLst>
            <a:ext uri="{FF2B5EF4-FFF2-40B4-BE49-F238E27FC236}">
              <a16:creationId xmlns:a16="http://schemas.microsoft.com/office/drawing/2014/main" id="{97DB48F2-9771-442D-AB73-C69E8F106B40}"/>
            </a:ext>
          </a:extLst>
        </xdr:cNvPr>
        <xdr:cNvSpPr/>
      </xdr:nvSpPr>
      <xdr:spPr>
        <a:xfrm>
          <a:off x="7810500" y="1449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124461</xdr:rowOff>
    </xdr:from>
    <xdr:to>
      <xdr:col>45</xdr:col>
      <xdr:colOff>177800</xdr:colOff>
      <xdr:row>84</xdr:row>
      <xdr:rowOff>142239</xdr:rowOff>
    </xdr:to>
    <xdr:cxnSp macro="">
      <xdr:nvCxnSpPr>
        <xdr:cNvPr id="371" name="直線コネクタ 370">
          <a:extLst>
            <a:ext uri="{FF2B5EF4-FFF2-40B4-BE49-F238E27FC236}">
              <a16:creationId xmlns:a16="http://schemas.microsoft.com/office/drawing/2014/main" id="{7DC8029A-C16E-4639-8836-EB331336F1F3}"/>
            </a:ext>
          </a:extLst>
        </xdr:cNvPr>
        <xdr:cNvCxnSpPr/>
      </xdr:nvCxnSpPr>
      <xdr:spPr>
        <a:xfrm flipV="1">
          <a:off x="7861300" y="1452626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7620</xdr:rowOff>
    </xdr:from>
    <xdr:to>
      <xdr:col>36</xdr:col>
      <xdr:colOff>165100</xdr:colOff>
      <xdr:row>85</xdr:row>
      <xdr:rowOff>109220</xdr:rowOff>
    </xdr:to>
    <xdr:sp macro="" textlink="">
      <xdr:nvSpPr>
        <xdr:cNvPr id="372" name="楕円 371">
          <a:extLst>
            <a:ext uri="{FF2B5EF4-FFF2-40B4-BE49-F238E27FC236}">
              <a16:creationId xmlns:a16="http://schemas.microsoft.com/office/drawing/2014/main" id="{8C44E8B8-3B1C-4FC8-9541-C3619BA3D1EF}"/>
            </a:ext>
          </a:extLst>
        </xdr:cNvPr>
        <xdr:cNvSpPr/>
      </xdr:nvSpPr>
      <xdr:spPr>
        <a:xfrm>
          <a:off x="69215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142239</xdr:rowOff>
    </xdr:from>
    <xdr:to>
      <xdr:col>41</xdr:col>
      <xdr:colOff>50800</xdr:colOff>
      <xdr:row>85</xdr:row>
      <xdr:rowOff>58420</xdr:rowOff>
    </xdr:to>
    <xdr:cxnSp macro="">
      <xdr:nvCxnSpPr>
        <xdr:cNvPr id="373" name="直線コネクタ 372">
          <a:extLst>
            <a:ext uri="{FF2B5EF4-FFF2-40B4-BE49-F238E27FC236}">
              <a16:creationId xmlns:a16="http://schemas.microsoft.com/office/drawing/2014/main" id="{2035CC36-76E6-4A0A-AFE6-B1F2992AB0B6}"/>
            </a:ext>
          </a:extLst>
        </xdr:cNvPr>
        <xdr:cNvCxnSpPr/>
      </xdr:nvCxnSpPr>
      <xdr:spPr>
        <a:xfrm flipV="1">
          <a:off x="6972300" y="145440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374" name="n_1aveValue【福祉施設】&#10;一人当たり面積">
          <a:extLst>
            <a:ext uri="{FF2B5EF4-FFF2-40B4-BE49-F238E27FC236}">
              <a16:creationId xmlns:a16="http://schemas.microsoft.com/office/drawing/2014/main" id="{9C93D830-585C-4C3D-978E-6D1B00D78BA8}"/>
            </a:ext>
          </a:extLst>
        </xdr:cNvPr>
        <xdr:cNvSpPr txBox="1"/>
      </xdr:nvSpPr>
      <xdr:spPr>
        <a:xfrm>
          <a:off x="9391727"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375" name="n_2aveValue【福祉施設】&#10;一人当たり面積">
          <a:extLst>
            <a:ext uri="{FF2B5EF4-FFF2-40B4-BE49-F238E27FC236}">
              <a16:creationId xmlns:a16="http://schemas.microsoft.com/office/drawing/2014/main" id="{4A9FD9F3-0330-4E5C-B456-5D43B7BB83CA}"/>
            </a:ext>
          </a:extLst>
        </xdr:cNvPr>
        <xdr:cNvSpPr txBox="1"/>
      </xdr:nvSpPr>
      <xdr:spPr>
        <a:xfrm>
          <a:off x="85154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62247</xdr:rowOff>
    </xdr:from>
    <xdr:ext cx="469744" cy="259045"/>
    <xdr:sp macro="" textlink="">
      <xdr:nvSpPr>
        <xdr:cNvPr id="376" name="n_3aveValue【福祉施設】&#10;一人当たり面積">
          <a:extLst>
            <a:ext uri="{FF2B5EF4-FFF2-40B4-BE49-F238E27FC236}">
              <a16:creationId xmlns:a16="http://schemas.microsoft.com/office/drawing/2014/main" id="{5400B079-8CDA-452D-911F-B52F80DB2FA4}"/>
            </a:ext>
          </a:extLst>
        </xdr:cNvPr>
        <xdr:cNvSpPr txBox="1"/>
      </xdr:nvSpPr>
      <xdr:spPr>
        <a:xfrm>
          <a:off x="7626427"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A53BAEE2-156D-4E9D-818D-BF388C79A5ED}"/>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16527</xdr:rowOff>
    </xdr:from>
    <xdr:ext cx="469744" cy="259045"/>
    <xdr:sp macro="" textlink="">
      <xdr:nvSpPr>
        <xdr:cNvPr id="378" name="n_1mainValue【福祉施設】&#10;一人当たり面積">
          <a:extLst>
            <a:ext uri="{FF2B5EF4-FFF2-40B4-BE49-F238E27FC236}">
              <a16:creationId xmlns:a16="http://schemas.microsoft.com/office/drawing/2014/main" id="{BE986451-74D0-42EB-85AC-5002333E659C}"/>
            </a:ext>
          </a:extLst>
        </xdr:cNvPr>
        <xdr:cNvSpPr txBox="1"/>
      </xdr:nvSpPr>
      <xdr:spPr>
        <a:xfrm>
          <a:off x="939172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20338</xdr:rowOff>
    </xdr:from>
    <xdr:ext cx="469744" cy="259045"/>
    <xdr:sp macro="" textlink="">
      <xdr:nvSpPr>
        <xdr:cNvPr id="379" name="n_2mainValue【福祉施設】&#10;一人当たり面積">
          <a:extLst>
            <a:ext uri="{FF2B5EF4-FFF2-40B4-BE49-F238E27FC236}">
              <a16:creationId xmlns:a16="http://schemas.microsoft.com/office/drawing/2014/main" id="{3863EE54-F55B-464E-BCE9-6163EA3ECEE3}"/>
            </a:ext>
          </a:extLst>
        </xdr:cNvPr>
        <xdr:cNvSpPr txBox="1"/>
      </xdr:nvSpPr>
      <xdr:spPr>
        <a:xfrm>
          <a:off x="8515427" y="142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38116</xdr:rowOff>
    </xdr:from>
    <xdr:ext cx="469744" cy="259045"/>
    <xdr:sp macro="" textlink="">
      <xdr:nvSpPr>
        <xdr:cNvPr id="380" name="n_3mainValue【福祉施設】&#10;一人当たり面積">
          <a:extLst>
            <a:ext uri="{FF2B5EF4-FFF2-40B4-BE49-F238E27FC236}">
              <a16:creationId xmlns:a16="http://schemas.microsoft.com/office/drawing/2014/main" id="{E8EBF2F7-53C5-4923-894E-15B88ED70EF4}"/>
            </a:ext>
          </a:extLst>
        </xdr:cNvPr>
        <xdr:cNvSpPr txBox="1"/>
      </xdr:nvSpPr>
      <xdr:spPr>
        <a:xfrm>
          <a:off x="76264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100347</xdr:rowOff>
    </xdr:from>
    <xdr:ext cx="469744" cy="259045"/>
    <xdr:sp macro="" textlink="">
      <xdr:nvSpPr>
        <xdr:cNvPr id="381" name="n_4mainValue【福祉施設】&#10;一人当たり面積">
          <a:extLst>
            <a:ext uri="{FF2B5EF4-FFF2-40B4-BE49-F238E27FC236}">
              <a16:creationId xmlns:a16="http://schemas.microsoft.com/office/drawing/2014/main" id="{56373E89-E49F-4538-B9C1-66EAF742F7BA}"/>
            </a:ext>
          </a:extLst>
        </xdr:cNvPr>
        <xdr:cNvSpPr txBox="1"/>
      </xdr:nvSpPr>
      <xdr:spPr>
        <a:xfrm>
          <a:off x="6737427"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CF7B94C4-FC00-4B1B-B909-3BC9135001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9F0513D5-09BC-4ECF-84E0-7F570E5E73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5B2C693B-92F4-4085-B38E-CE8F3B9142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F74D55C8-0718-4A9A-8B24-E5E863CFA2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BDA79866-DDD7-4D04-BB4C-89CDA38E24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80E68F31-2973-4C75-B336-C3B7FC5AA1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7E0F514E-01B6-44D9-AC40-BD882E16F7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F78D521A-8DB3-4C63-A7B2-4B9C16B185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6440893D-EF5F-4392-A022-1EDF6007279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7620B5AA-5B6F-4736-84DF-88B68F9A9B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EA70B0EF-A698-4B2D-9B40-BF9CCA1E8EF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7D2ABD26-7FDC-4C91-B11C-B1F23B09058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0BE8DA43-2663-4D69-B197-3F9D92F180C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97B9BB82-2997-4525-B8F3-BF7946FB38A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207894B6-3E62-416C-845F-6CAFC6551D3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760CD15C-248F-4287-A8B4-42C7D06F5E4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CF57BC19-AFE0-45CF-B442-8F81E23A016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EDD93421-7C3F-4FFA-8E85-AF7AFC6AA6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46DD0727-3ACC-4B55-A5BF-9E9BD8DA65F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3C955085-5E06-4114-A7DA-B5B26621DBE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B31B439F-2422-46D4-AB4B-803946A258E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4D99E493-A2F5-4A9B-BB79-1CFAB816C01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A4FFA088-4144-4FB4-A28F-895669D55E3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BC4BD2B2-29C2-49CC-8EB0-FBD9FB837D0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E0CC24AA-4AAC-4D32-A645-64DCFD6CDC7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FE123E13-3DF7-4AB2-B472-E2F2CB4A5551}"/>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857539E8-5AA0-424A-B87E-B05FCEDAA694}"/>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D734B303-D0E2-4C1C-B00E-0F0628A891EE}"/>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9F6D65BA-E8DA-4232-9D31-161E01CDE1A1}"/>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81CBEA13-D3DA-456D-BC7A-165E1245E4D5}"/>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6D9EAA60-41F3-4B03-A29B-C8BB2AA7B1F0}"/>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26B2FE0A-80A4-4C4F-BC19-83EA122BAF1D}"/>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ECB53F0B-5F42-40BC-B879-7A69B348400B}"/>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B984428C-4089-4215-A24B-0B690426754E}"/>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BDA254C9-2C84-44E5-BA9B-EE84FA5ED8B0}"/>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4818950F-59B8-4E70-A376-7746DFD48C9D}"/>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895D3FD-7905-4B53-A2AD-A3D66025C63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D4A0A08-F93F-4927-BA31-A5DF81C06F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C5A8DC0-305C-4148-8D68-6DF2EF2187B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AC7EC43B-AF47-4A9A-A5FD-2469B2281FC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C855A916-D1CD-46B5-AED2-A187C900916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76019</xdr:rowOff>
    </xdr:from>
    <xdr:to>
      <xdr:col>24</xdr:col>
      <xdr:colOff>114300</xdr:colOff>
      <xdr:row>107</xdr:row>
      <xdr:rowOff>6169</xdr:rowOff>
    </xdr:to>
    <xdr:sp macro="" textlink="">
      <xdr:nvSpPr>
        <xdr:cNvPr id="423" name="楕円 422">
          <a:extLst>
            <a:ext uri="{FF2B5EF4-FFF2-40B4-BE49-F238E27FC236}">
              <a16:creationId xmlns:a16="http://schemas.microsoft.com/office/drawing/2014/main" id="{0556EA1B-64BA-4469-A6A3-1B9AE95F7569}"/>
            </a:ext>
          </a:extLst>
        </xdr:cNvPr>
        <xdr:cNvSpPr/>
      </xdr:nvSpPr>
      <xdr:spPr>
        <a:xfrm>
          <a:off x="45847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54446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A09218CB-D896-4B5E-BB34-E98F4AA32C21}"/>
            </a:ext>
          </a:extLst>
        </xdr:cNvPr>
        <xdr:cNvSpPr txBox="1"/>
      </xdr:nvSpPr>
      <xdr:spPr>
        <a:xfrm>
          <a:off x="4673600"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xdr:rowOff>
    </xdr:from>
    <xdr:to>
      <xdr:col>20</xdr:col>
      <xdr:colOff>38100</xdr:colOff>
      <xdr:row>106</xdr:row>
      <xdr:rowOff>115570</xdr:rowOff>
    </xdr:to>
    <xdr:sp macro="" textlink="">
      <xdr:nvSpPr>
        <xdr:cNvPr id="425" name="楕円 424">
          <a:extLst>
            <a:ext uri="{FF2B5EF4-FFF2-40B4-BE49-F238E27FC236}">
              <a16:creationId xmlns:a16="http://schemas.microsoft.com/office/drawing/2014/main" id="{3D523F59-2CE9-4BBE-9C9D-3BE2D33845F8}"/>
            </a:ext>
          </a:extLst>
        </xdr:cNvPr>
        <xdr:cNvSpPr/>
      </xdr:nvSpPr>
      <xdr:spPr>
        <a:xfrm>
          <a:off x="3746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64770</xdr:rowOff>
    </xdr:from>
    <xdr:to>
      <xdr:col>24</xdr:col>
      <xdr:colOff>63500</xdr:colOff>
      <xdr:row>106</xdr:row>
      <xdr:rowOff>126819</xdr:rowOff>
    </xdr:to>
    <xdr:cxnSp macro="">
      <xdr:nvCxnSpPr>
        <xdr:cNvPr id="426" name="直線コネクタ 425">
          <a:extLst>
            <a:ext uri="{FF2B5EF4-FFF2-40B4-BE49-F238E27FC236}">
              <a16:creationId xmlns:a16="http://schemas.microsoft.com/office/drawing/2014/main" id="{B07C4F5A-6AC4-4517-B3B4-69D64571DCC9}"/>
            </a:ext>
          </a:extLst>
        </xdr:cNvPr>
        <xdr:cNvCxnSpPr/>
      </xdr:nvCxnSpPr>
      <xdr:spPr>
        <a:xfrm>
          <a:off x="3797300" y="1823847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13970</xdr:rowOff>
    </xdr:from>
    <xdr:to>
      <xdr:col>15</xdr:col>
      <xdr:colOff>101600</xdr:colOff>
      <xdr:row>106</xdr:row>
      <xdr:rowOff>115570</xdr:rowOff>
    </xdr:to>
    <xdr:sp macro="" textlink="">
      <xdr:nvSpPr>
        <xdr:cNvPr id="427" name="楕円 426">
          <a:extLst>
            <a:ext uri="{FF2B5EF4-FFF2-40B4-BE49-F238E27FC236}">
              <a16:creationId xmlns:a16="http://schemas.microsoft.com/office/drawing/2014/main" id="{75E06DBD-034F-43D4-BD1A-F72B60665F6C}"/>
            </a:ext>
          </a:extLst>
        </xdr:cNvPr>
        <xdr:cNvSpPr/>
      </xdr:nvSpPr>
      <xdr:spPr>
        <a:xfrm>
          <a:off x="2857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64770</xdr:rowOff>
    </xdr:from>
    <xdr:to>
      <xdr:col>19</xdr:col>
      <xdr:colOff>177800</xdr:colOff>
      <xdr:row>106</xdr:row>
      <xdr:rowOff>64770</xdr:rowOff>
    </xdr:to>
    <xdr:cxnSp macro="">
      <xdr:nvCxnSpPr>
        <xdr:cNvPr id="428" name="直線コネクタ 427">
          <a:extLst>
            <a:ext uri="{FF2B5EF4-FFF2-40B4-BE49-F238E27FC236}">
              <a16:creationId xmlns:a16="http://schemas.microsoft.com/office/drawing/2014/main" id="{90718EF5-FF32-4A57-9E94-7FC9BBBDB571}"/>
            </a:ext>
          </a:extLst>
        </xdr:cNvPr>
        <xdr:cNvCxnSpPr/>
      </xdr:nvCxnSpPr>
      <xdr:spPr>
        <a:xfrm>
          <a:off x="2908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156029</xdr:rowOff>
    </xdr:from>
    <xdr:to>
      <xdr:col>10</xdr:col>
      <xdr:colOff>165100</xdr:colOff>
      <xdr:row>106</xdr:row>
      <xdr:rowOff>86179</xdr:rowOff>
    </xdr:to>
    <xdr:sp macro="" textlink="">
      <xdr:nvSpPr>
        <xdr:cNvPr id="429" name="楕円 428">
          <a:extLst>
            <a:ext uri="{FF2B5EF4-FFF2-40B4-BE49-F238E27FC236}">
              <a16:creationId xmlns:a16="http://schemas.microsoft.com/office/drawing/2014/main" id="{2ECDC565-66F0-4AE1-A806-B293303D10B0}"/>
            </a:ext>
          </a:extLst>
        </xdr:cNvPr>
        <xdr:cNvSpPr/>
      </xdr:nvSpPr>
      <xdr:spPr>
        <a:xfrm>
          <a:off x="1968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35379</xdr:rowOff>
    </xdr:from>
    <xdr:to>
      <xdr:col>15</xdr:col>
      <xdr:colOff>50800</xdr:colOff>
      <xdr:row>106</xdr:row>
      <xdr:rowOff>64770</xdr:rowOff>
    </xdr:to>
    <xdr:cxnSp macro="">
      <xdr:nvCxnSpPr>
        <xdr:cNvPr id="430" name="直線コネクタ 429">
          <a:extLst>
            <a:ext uri="{FF2B5EF4-FFF2-40B4-BE49-F238E27FC236}">
              <a16:creationId xmlns:a16="http://schemas.microsoft.com/office/drawing/2014/main" id="{243A0275-9D26-4A0C-8305-06BC7C76B845}"/>
            </a:ext>
          </a:extLst>
        </xdr:cNvPr>
        <xdr:cNvCxnSpPr/>
      </xdr:nvCxnSpPr>
      <xdr:spPr>
        <a:xfrm>
          <a:off x="2019300" y="182090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120106</xdr:rowOff>
    </xdr:from>
    <xdr:to>
      <xdr:col>6</xdr:col>
      <xdr:colOff>38100</xdr:colOff>
      <xdr:row>106</xdr:row>
      <xdr:rowOff>50256</xdr:rowOff>
    </xdr:to>
    <xdr:sp macro="" textlink="">
      <xdr:nvSpPr>
        <xdr:cNvPr id="431" name="楕円 430">
          <a:extLst>
            <a:ext uri="{FF2B5EF4-FFF2-40B4-BE49-F238E27FC236}">
              <a16:creationId xmlns:a16="http://schemas.microsoft.com/office/drawing/2014/main" id="{CB0114A5-2B15-4C58-848D-54594FAB3E44}"/>
            </a:ext>
          </a:extLst>
        </xdr:cNvPr>
        <xdr:cNvSpPr/>
      </xdr:nvSpPr>
      <xdr:spPr>
        <a:xfrm>
          <a:off x="1079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170906</xdr:rowOff>
    </xdr:from>
    <xdr:to>
      <xdr:col>10</xdr:col>
      <xdr:colOff>114300</xdr:colOff>
      <xdr:row>106</xdr:row>
      <xdr:rowOff>35379</xdr:rowOff>
    </xdr:to>
    <xdr:cxnSp macro="">
      <xdr:nvCxnSpPr>
        <xdr:cNvPr id="432" name="直線コネクタ 431">
          <a:extLst>
            <a:ext uri="{FF2B5EF4-FFF2-40B4-BE49-F238E27FC236}">
              <a16:creationId xmlns:a16="http://schemas.microsoft.com/office/drawing/2014/main" id="{86D29D5F-D896-4BCF-9603-0944F417A1B0}"/>
            </a:ext>
          </a:extLst>
        </xdr:cNvPr>
        <xdr:cNvCxnSpPr/>
      </xdr:nvCxnSpPr>
      <xdr:spPr>
        <a:xfrm>
          <a:off x="1130300" y="181731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433" name="n_1aveValue【市民会館】&#10;有形固定資産減価償却率">
          <a:extLst>
            <a:ext uri="{FF2B5EF4-FFF2-40B4-BE49-F238E27FC236}">
              <a16:creationId xmlns:a16="http://schemas.microsoft.com/office/drawing/2014/main" id="{BC6BD9AA-D93A-45D0-9924-353E1B0721B8}"/>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市民会館】&#10;有形固定資産減価償却率">
          <a:extLst>
            <a:ext uri="{FF2B5EF4-FFF2-40B4-BE49-F238E27FC236}">
              <a16:creationId xmlns:a16="http://schemas.microsoft.com/office/drawing/2014/main" id="{03510D8D-125E-45C1-9E2C-386460AE453D}"/>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A87D98C8-500A-4914-BB41-DFEC4B96D308}"/>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id="{F5B8EFE4-09B8-494F-B69C-69E70C058B1E}"/>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106697</xdr:rowOff>
    </xdr:from>
    <xdr:ext cx="405111" cy="259045"/>
    <xdr:sp macro="" textlink="">
      <xdr:nvSpPr>
        <xdr:cNvPr id="437" name="n_1mainValue【市民会館】&#10;有形固定資産減価償却率">
          <a:extLst>
            <a:ext uri="{FF2B5EF4-FFF2-40B4-BE49-F238E27FC236}">
              <a16:creationId xmlns:a16="http://schemas.microsoft.com/office/drawing/2014/main" id="{442C67FC-62D0-49B3-AD2B-0A839A7D4719}"/>
            </a:ext>
          </a:extLst>
        </xdr:cNvPr>
        <xdr:cNvSpPr txBox="1"/>
      </xdr:nvSpPr>
      <xdr:spPr>
        <a:xfrm>
          <a:off x="3582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106697</xdr:rowOff>
    </xdr:from>
    <xdr:ext cx="405111" cy="259045"/>
    <xdr:sp macro="" textlink="">
      <xdr:nvSpPr>
        <xdr:cNvPr id="438" name="n_2mainValue【市民会館】&#10;有形固定資産減価償却率">
          <a:extLst>
            <a:ext uri="{FF2B5EF4-FFF2-40B4-BE49-F238E27FC236}">
              <a16:creationId xmlns:a16="http://schemas.microsoft.com/office/drawing/2014/main" id="{BE4E18DC-B1A2-4340-BE20-6BFF9B532183}"/>
            </a:ext>
          </a:extLst>
        </xdr:cNvPr>
        <xdr:cNvSpPr txBox="1"/>
      </xdr:nvSpPr>
      <xdr:spPr>
        <a:xfrm>
          <a:off x="2705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77306</xdr:rowOff>
    </xdr:from>
    <xdr:ext cx="405111" cy="259045"/>
    <xdr:sp macro="" textlink="">
      <xdr:nvSpPr>
        <xdr:cNvPr id="439" name="n_3mainValue【市民会館】&#10;有形固定資産減価償却率">
          <a:extLst>
            <a:ext uri="{FF2B5EF4-FFF2-40B4-BE49-F238E27FC236}">
              <a16:creationId xmlns:a16="http://schemas.microsoft.com/office/drawing/2014/main" id="{B97ABF7C-0917-42C9-93F8-02CB26E80125}"/>
            </a:ext>
          </a:extLst>
        </xdr:cNvPr>
        <xdr:cNvSpPr txBox="1"/>
      </xdr:nvSpPr>
      <xdr:spPr>
        <a:xfrm>
          <a:off x="1816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41383</xdr:rowOff>
    </xdr:from>
    <xdr:ext cx="405111" cy="259045"/>
    <xdr:sp macro="" textlink="">
      <xdr:nvSpPr>
        <xdr:cNvPr id="440" name="n_4mainValue【市民会館】&#10;有形固定資産減価償却率">
          <a:extLst>
            <a:ext uri="{FF2B5EF4-FFF2-40B4-BE49-F238E27FC236}">
              <a16:creationId xmlns:a16="http://schemas.microsoft.com/office/drawing/2014/main" id="{48DE785B-6655-4F90-BBC9-920923DB9811}"/>
            </a:ext>
          </a:extLst>
        </xdr:cNvPr>
        <xdr:cNvSpPr txBox="1"/>
      </xdr:nvSpPr>
      <xdr:spPr>
        <a:xfrm>
          <a:off x="927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573E3597-ABAD-43D7-9178-077C9BA1A8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AFC17BC2-4C9C-409C-B5F9-A1396E6FF61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8AC2684D-0076-45EE-B340-8D0C7433B3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D700DA29-B7E3-4AC3-8C04-6E94BAF945A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1A014FE0-A4F4-47F5-8F54-E09E23420B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660EA5DF-5F96-414B-8D00-30EDEFEC64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DF609C0E-A85B-4E21-B3C3-EACDDEE616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BCB49AD9-058A-4ADE-B51A-B42DF122D57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D4A8F580-7A1C-4A03-B1CC-2481D40C386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DF159A02-F728-41F8-B5F6-2DC824AC141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DB3A475D-033A-47C0-A9CD-64D52CBB5D8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7BFDA9FD-64B7-46B0-9CF1-A9730165E2BB}"/>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CDDF4D65-D67B-45CD-90BB-589E44190C5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66A3F798-B75B-49FB-81EF-F9C1D2363D1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32C8F50B-E6D3-4F68-9E00-EBCCC44415C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8922F6ED-8BF0-40F0-BECA-0D4105AC0508}"/>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BCAF28E7-21AB-4F73-9E5A-6F4FAE62607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00199BD5-86DA-43D1-B384-95FBED7BA4B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814C7A28-0CCB-4CBD-834E-FD2A1B057F5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ACDF3F38-110B-4547-A54D-C0322411E42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0C00F248-734A-4356-8FE2-CBE221EDD2F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06D64048-8774-4A06-AFFF-8E9974B741D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23E6E6A1-A615-493D-95B4-3712FA49D30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E2CF2CB4-44F6-4221-A068-8D5ECD2E8FC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10C2FDDF-D015-45DA-B76B-F1C4A57180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75E13DCF-E748-4569-B7D3-31E902D441FF}"/>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138CDBF2-9178-465E-9847-086287BF1EC8}"/>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5236A859-D145-44C2-959E-0B83F4BF272B}"/>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28FED6E4-B819-4468-9EB0-FDCE2C8DAF81}"/>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D41FB184-756F-42FF-BD26-C7EDCAA1E78E}"/>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471" name="【市民会館】&#10;一人当たり面積平均値テキスト">
          <a:extLst>
            <a:ext uri="{FF2B5EF4-FFF2-40B4-BE49-F238E27FC236}">
              <a16:creationId xmlns:a16="http://schemas.microsoft.com/office/drawing/2014/main" id="{8C897460-6EEA-4557-889E-B2B001E0A8F8}"/>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B49F29A1-CC70-4355-8F3C-155AE345B2CE}"/>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D82F7C48-D43A-49B0-B594-DB873AFDCF5F}"/>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60BBD0B9-EA65-4506-97AE-AFF87C242079}"/>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023526B6-1015-43F7-B05D-9528365BE7E8}"/>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EAE2AC30-1866-4BF7-8887-13685C194A85}"/>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C19BA33-52F5-4ACE-BF5B-965F88E5455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D88297F-C203-44A1-BBA2-ABB2D0D3E5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EA03704-89D9-4628-9F9B-1AFF5D2F52A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AD29CF4D-9ECA-4F51-A87A-C0589BAB244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46EEC5DC-0545-45B9-940D-168A4712BF9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53158</xdr:rowOff>
    </xdr:from>
    <xdr:to>
      <xdr:col>55</xdr:col>
      <xdr:colOff>50800</xdr:colOff>
      <xdr:row>106</xdr:row>
      <xdr:rowOff>154758</xdr:rowOff>
    </xdr:to>
    <xdr:sp macro="" textlink="">
      <xdr:nvSpPr>
        <xdr:cNvPr id="482" name="楕円 481">
          <a:extLst>
            <a:ext uri="{FF2B5EF4-FFF2-40B4-BE49-F238E27FC236}">
              <a16:creationId xmlns:a16="http://schemas.microsoft.com/office/drawing/2014/main" id="{21073CAF-1FBA-49E1-A548-47EE56921E34}"/>
            </a:ext>
          </a:extLst>
        </xdr:cNvPr>
        <xdr:cNvSpPr/>
      </xdr:nvSpPr>
      <xdr:spPr>
        <a:xfrm>
          <a:off x="10426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76035</xdr:rowOff>
    </xdr:from>
    <xdr:ext cx="469744" cy="259045"/>
    <xdr:sp macro="" textlink="">
      <xdr:nvSpPr>
        <xdr:cNvPr id="483" name="【市民会館】&#10;一人当たり面積該当値テキスト">
          <a:extLst>
            <a:ext uri="{FF2B5EF4-FFF2-40B4-BE49-F238E27FC236}">
              <a16:creationId xmlns:a16="http://schemas.microsoft.com/office/drawing/2014/main" id="{F56E205F-6402-4D73-A799-200A2B3A0115}"/>
            </a:ext>
          </a:extLst>
        </xdr:cNvPr>
        <xdr:cNvSpPr txBox="1"/>
      </xdr:nvSpPr>
      <xdr:spPr>
        <a:xfrm>
          <a:off x="10515600" y="18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59689</xdr:rowOff>
    </xdr:from>
    <xdr:to>
      <xdr:col>50</xdr:col>
      <xdr:colOff>165100</xdr:colOff>
      <xdr:row>106</xdr:row>
      <xdr:rowOff>161289</xdr:rowOff>
    </xdr:to>
    <xdr:sp macro="" textlink="">
      <xdr:nvSpPr>
        <xdr:cNvPr id="484" name="楕円 483">
          <a:extLst>
            <a:ext uri="{FF2B5EF4-FFF2-40B4-BE49-F238E27FC236}">
              <a16:creationId xmlns:a16="http://schemas.microsoft.com/office/drawing/2014/main" id="{89674469-5D7E-4A1A-B12A-29CB358FBD83}"/>
            </a:ext>
          </a:extLst>
        </xdr:cNvPr>
        <xdr:cNvSpPr/>
      </xdr:nvSpPr>
      <xdr:spPr>
        <a:xfrm>
          <a:off x="958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103958</xdr:rowOff>
    </xdr:from>
    <xdr:to>
      <xdr:col>55</xdr:col>
      <xdr:colOff>0</xdr:colOff>
      <xdr:row>106</xdr:row>
      <xdr:rowOff>110489</xdr:rowOff>
    </xdr:to>
    <xdr:cxnSp macro="">
      <xdr:nvCxnSpPr>
        <xdr:cNvPr id="485" name="直線コネクタ 484">
          <a:extLst>
            <a:ext uri="{FF2B5EF4-FFF2-40B4-BE49-F238E27FC236}">
              <a16:creationId xmlns:a16="http://schemas.microsoft.com/office/drawing/2014/main" id="{E2FEF248-8CDA-43D8-BAA0-92E0429B45C6}"/>
            </a:ext>
          </a:extLst>
        </xdr:cNvPr>
        <xdr:cNvCxnSpPr/>
      </xdr:nvCxnSpPr>
      <xdr:spPr>
        <a:xfrm flipV="1">
          <a:off x="9639300" y="1827765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62956</xdr:rowOff>
    </xdr:from>
    <xdr:to>
      <xdr:col>46</xdr:col>
      <xdr:colOff>38100</xdr:colOff>
      <xdr:row>106</xdr:row>
      <xdr:rowOff>164556</xdr:rowOff>
    </xdr:to>
    <xdr:sp macro="" textlink="">
      <xdr:nvSpPr>
        <xdr:cNvPr id="486" name="楕円 485">
          <a:extLst>
            <a:ext uri="{FF2B5EF4-FFF2-40B4-BE49-F238E27FC236}">
              <a16:creationId xmlns:a16="http://schemas.microsoft.com/office/drawing/2014/main" id="{4DC8F34A-4353-47F4-85C5-4996BADDF397}"/>
            </a:ext>
          </a:extLst>
        </xdr:cNvPr>
        <xdr:cNvSpPr/>
      </xdr:nvSpPr>
      <xdr:spPr>
        <a:xfrm>
          <a:off x="8699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110489</xdr:rowOff>
    </xdr:from>
    <xdr:to>
      <xdr:col>50</xdr:col>
      <xdr:colOff>114300</xdr:colOff>
      <xdr:row>106</xdr:row>
      <xdr:rowOff>113756</xdr:rowOff>
    </xdr:to>
    <xdr:cxnSp macro="">
      <xdr:nvCxnSpPr>
        <xdr:cNvPr id="487" name="直線コネクタ 486">
          <a:extLst>
            <a:ext uri="{FF2B5EF4-FFF2-40B4-BE49-F238E27FC236}">
              <a16:creationId xmlns:a16="http://schemas.microsoft.com/office/drawing/2014/main" id="{5B6817CB-423D-4607-878C-C10E7652E725}"/>
            </a:ext>
          </a:extLst>
        </xdr:cNvPr>
        <xdr:cNvCxnSpPr/>
      </xdr:nvCxnSpPr>
      <xdr:spPr>
        <a:xfrm flipV="1">
          <a:off x="8750300" y="1828418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67855</xdr:rowOff>
    </xdr:from>
    <xdr:to>
      <xdr:col>41</xdr:col>
      <xdr:colOff>101600</xdr:colOff>
      <xdr:row>106</xdr:row>
      <xdr:rowOff>169455</xdr:rowOff>
    </xdr:to>
    <xdr:sp macro="" textlink="">
      <xdr:nvSpPr>
        <xdr:cNvPr id="488" name="楕円 487">
          <a:extLst>
            <a:ext uri="{FF2B5EF4-FFF2-40B4-BE49-F238E27FC236}">
              <a16:creationId xmlns:a16="http://schemas.microsoft.com/office/drawing/2014/main" id="{1BE548E3-1B48-4BAB-8AA7-7E6842340B54}"/>
            </a:ext>
          </a:extLst>
        </xdr:cNvPr>
        <xdr:cNvSpPr/>
      </xdr:nvSpPr>
      <xdr:spPr>
        <a:xfrm>
          <a:off x="781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113756</xdr:rowOff>
    </xdr:from>
    <xdr:to>
      <xdr:col>45</xdr:col>
      <xdr:colOff>177800</xdr:colOff>
      <xdr:row>106</xdr:row>
      <xdr:rowOff>118655</xdr:rowOff>
    </xdr:to>
    <xdr:cxnSp macro="">
      <xdr:nvCxnSpPr>
        <xdr:cNvPr id="489" name="直線コネクタ 488">
          <a:extLst>
            <a:ext uri="{FF2B5EF4-FFF2-40B4-BE49-F238E27FC236}">
              <a16:creationId xmlns:a16="http://schemas.microsoft.com/office/drawing/2014/main" id="{60475EAE-B17B-413B-8A0C-ED0E7A9F4E37}"/>
            </a:ext>
          </a:extLst>
        </xdr:cNvPr>
        <xdr:cNvCxnSpPr/>
      </xdr:nvCxnSpPr>
      <xdr:spPr>
        <a:xfrm flipV="1">
          <a:off x="7861300" y="182874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90" name="楕円 489">
          <a:extLst>
            <a:ext uri="{FF2B5EF4-FFF2-40B4-BE49-F238E27FC236}">
              <a16:creationId xmlns:a16="http://schemas.microsoft.com/office/drawing/2014/main" id="{5B334147-4280-4EF3-9F1E-1C323F3A10AD}"/>
            </a:ext>
          </a:extLst>
        </xdr:cNvPr>
        <xdr:cNvSpPr/>
      </xdr:nvSpPr>
      <xdr:spPr>
        <a:xfrm>
          <a:off x="692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118655</xdr:rowOff>
    </xdr:from>
    <xdr:to>
      <xdr:col>41</xdr:col>
      <xdr:colOff>50800</xdr:colOff>
      <xdr:row>106</xdr:row>
      <xdr:rowOff>125186</xdr:rowOff>
    </xdr:to>
    <xdr:cxnSp macro="">
      <xdr:nvCxnSpPr>
        <xdr:cNvPr id="491" name="直線コネクタ 490">
          <a:extLst>
            <a:ext uri="{FF2B5EF4-FFF2-40B4-BE49-F238E27FC236}">
              <a16:creationId xmlns:a16="http://schemas.microsoft.com/office/drawing/2014/main" id="{AB454908-B2F6-420D-B7E7-80802EED0D47}"/>
            </a:ext>
          </a:extLst>
        </xdr:cNvPr>
        <xdr:cNvCxnSpPr/>
      </xdr:nvCxnSpPr>
      <xdr:spPr>
        <a:xfrm flipV="1">
          <a:off x="6972300" y="182923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492" name="n_1aveValue【市民会館】&#10;一人当たり面積">
          <a:extLst>
            <a:ext uri="{FF2B5EF4-FFF2-40B4-BE49-F238E27FC236}">
              <a16:creationId xmlns:a16="http://schemas.microsoft.com/office/drawing/2014/main" id="{1E79B409-067E-4C9F-B2D2-36496B2AB112}"/>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493" name="n_2aveValue【市民会館】&#10;一人当たり面積">
          <a:extLst>
            <a:ext uri="{FF2B5EF4-FFF2-40B4-BE49-F238E27FC236}">
              <a16:creationId xmlns:a16="http://schemas.microsoft.com/office/drawing/2014/main" id="{2E41FC0A-C870-4506-B00B-11F1A03C237A}"/>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494" name="n_3aveValue【市民会館】&#10;一人当たり面積">
          <a:extLst>
            <a:ext uri="{FF2B5EF4-FFF2-40B4-BE49-F238E27FC236}">
              <a16:creationId xmlns:a16="http://schemas.microsoft.com/office/drawing/2014/main" id="{BA021B90-E686-490C-9AF0-016C5C24337E}"/>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495" name="n_4aveValue【市民会館】&#10;一人当たり面積">
          <a:extLst>
            <a:ext uri="{FF2B5EF4-FFF2-40B4-BE49-F238E27FC236}">
              <a16:creationId xmlns:a16="http://schemas.microsoft.com/office/drawing/2014/main" id="{9F89AF0A-36B8-45B3-84C6-E5FCE4DAF308}"/>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6366</xdr:rowOff>
    </xdr:from>
    <xdr:ext cx="469744" cy="259045"/>
    <xdr:sp macro="" textlink="">
      <xdr:nvSpPr>
        <xdr:cNvPr id="496" name="n_1mainValue【市民会館】&#10;一人当たり面積">
          <a:extLst>
            <a:ext uri="{FF2B5EF4-FFF2-40B4-BE49-F238E27FC236}">
              <a16:creationId xmlns:a16="http://schemas.microsoft.com/office/drawing/2014/main" id="{7003D0BB-BEF5-4487-B6A0-E3621C253CC2}"/>
            </a:ext>
          </a:extLst>
        </xdr:cNvPr>
        <xdr:cNvSpPr txBox="1"/>
      </xdr:nvSpPr>
      <xdr:spPr>
        <a:xfrm>
          <a:off x="9391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9633</xdr:rowOff>
    </xdr:from>
    <xdr:ext cx="469744" cy="259045"/>
    <xdr:sp macro="" textlink="">
      <xdr:nvSpPr>
        <xdr:cNvPr id="497" name="n_2mainValue【市民会館】&#10;一人当たり面積">
          <a:extLst>
            <a:ext uri="{FF2B5EF4-FFF2-40B4-BE49-F238E27FC236}">
              <a16:creationId xmlns:a16="http://schemas.microsoft.com/office/drawing/2014/main" id="{DCBAA754-7D5C-4F87-B5EE-3400F084772F}"/>
            </a:ext>
          </a:extLst>
        </xdr:cNvPr>
        <xdr:cNvSpPr txBox="1"/>
      </xdr:nvSpPr>
      <xdr:spPr>
        <a:xfrm>
          <a:off x="8515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14532</xdr:rowOff>
    </xdr:from>
    <xdr:ext cx="469744" cy="259045"/>
    <xdr:sp macro="" textlink="">
      <xdr:nvSpPr>
        <xdr:cNvPr id="498" name="n_3mainValue【市民会館】&#10;一人当たり面積">
          <a:extLst>
            <a:ext uri="{FF2B5EF4-FFF2-40B4-BE49-F238E27FC236}">
              <a16:creationId xmlns:a16="http://schemas.microsoft.com/office/drawing/2014/main" id="{A7557234-C785-4190-8419-337524F8A7FB}"/>
            </a:ext>
          </a:extLst>
        </xdr:cNvPr>
        <xdr:cNvSpPr txBox="1"/>
      </xdr:nvSpPr>
      <xdr:spPr>
        <a:xfrm>
          <a:off x="7626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99" name="n_4mainValue【市民会館】&#10;一人当たり面積">
          <a:extLst>
            <a:ext uri="{FF2B5EF4-FFF2-40B4-BE49-F238E27FC236}">
              <a16:creationId xmlns:a16="http://schemas.microsoft.com/office/drawing/2014/main" id="{D44CA0F1-EB06-4105-853E-3D9660872654}"/>
            </a:ext>
          </a:extLst>
        </xdr:cNvPr>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BF9E2E9B-CE21-487A-B401-35AEC8145E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C0EEBD8F-BDA9-43B1-9A6D-B02D69BAAE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856AC1CC-23B9-4A61-A6D6-D4C94631E2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12905A9C-6551-40D7-B027-C07017878C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9CAA5A5B-08FE-493C-B901-C5CEFFBF8F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894F7ADF-A462-4C4C-B494-A6923A0DEB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25F7D07B-4553-49B0-8622-E3EA7947C6A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5336A5C0-0EE4-42EE-810A-2A4CA7A941B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C4EB0EE9-8F32-4134-BD23-1B1867CE718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D7CCD834-B5D0-4EAE-B311-B145B301AC4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C41BBC25-9B93-4545-ACC3-BB52BE4835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1BCA5138-2BC3-47A9-AA88-CD6A371417A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9A79E6FE-EE4D-41D3-8D0E-C7CA4491A8B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CE36FA0B-1795-4CF2-B5E9-4B0D5BB008C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2E1D96D9-A526-4A33-9ECB-210720DA348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36BAFF85-9D31-47A1-8A1F-A11F59C8A2A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2F955D34-BF51-407F-85D0-54BA1DF5C73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4880DB87-2D50-42FE-AA94-385A135D646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20A86856-3845-473C-8B87-B0FE47B265B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B21E82A2-41D9-4CE1-9074-9480161F721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52E77019-27F6-4650-8698-3FEA0C88DF8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BE0E28F4-8F63-4CB5-BD9E-C2BD34D214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2D259905-809E-4141-8497-B4B64227141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CEE6EA13-D9B9-4EE6-A73E-527691DC38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757D5E51-44D6-4A3D-8A41-2C73F9CABF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85997</xdr:rowOff>
    </xdr:from>
    <xdr:to>
      <xdr:col>85</xdr:col>
      <xdr:colOff>126364</xdr:colOff>
      <xdr:row>42</xdr:row>
      <xdr:rowOff>92528</xdr:rowOff>
    </xdr:to>
    <xdr:cxnSp macro="">
      <xdr:nvCxnSpPr>
        <xdr:cNvPr id="525" name="直線コネクタ 524">
          <a:extLst>
            <a:ext uri="{FF2B5EF4-FFF2-40B4-BE49-F238E27FC236}">
              <a16:creationId xmlns:a16="http://schemas.microsoft.com/office/drawing/2014/main" id="{A7CE9B11-B7BF-41C6-8D07-B5030B1F2A59}"/>
            </a:ext>
          </a:extLst>
        </xdr:cNvPr>
        <xdr:cNvCxnSpPr/>
      </xdr:nvCxnSpPr>
      <xdr:spPr>
        <a:xfrm flipV="1">
          <a:off x="16318864" y="5915297"/>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6" name="【一般廃棄物処理施設】&#10;有形固定資産減価償却率最小値テキスト">
          <a:extLst>
            <a:ext uri="{FF2B5EF4-FFF2-40B4-BE49-F238E27FC236}">
              <a16:creationId xmlns:a16="http://schemas.microsoft.com/office/drawing/2014/main" id="{E26AE0F3-F8B8-4924-BF65-261DBB4DB78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7" name="直線コネクタ 526">
          <a:extLst>
            <a:ext uri="{FF2B5EF4-FFF2-40B4-BE49-F238E27FC236}">
              <a16:creationId xmlns:a16="http://schemas.microsoft.com/office/drawing/2014/main" id="{3550BDD8-B5A9-457C-9F87-0A3A2CCBA13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32674</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77C2AE91-3723-4F27-B30C-C9D5909B1EB8}"/>
            </a:ext>
          </a:extLst>
        </xdr:cNvPr>
        <xdr:cNvSpPr txBox="1"/>
      </xdr:nvSpPr>
      <xdr:spPr>
        <a:xfrm>
          <a:off x="16357600" y="569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85997</xdr:rowOff>
    </xdr:from>
    <xdr:to>
      <xdr:col>86</xdr:col>
      <xdr:colOff>25400</xdr:colOff>
      <xdr:row>34</xdr:row>
      <xdr:rowOff>85997</xdr:rowOff>
    </xdr:to>
    <xdr:cxnSp macro="">
      <xdr:nvCxnSpPr>
        <xdr:cNvPr id="529" name="直線コネクタ 528">
          <a:extLst>
            <a:ext uri="{FF2B5EF4-FFF2-40B4-BE49-F238E27FC236}">
              <a16:creationId xmlns:a16="http://schemas.microsoft.com/office/drawing/2014/main" id="{7DF1E26E-8981-44D3-BB4C-8AE7EB068C04}"/>
            </a:ext>
          </a:extLst>
        </xdr:cNvPr>
        <xdr:cNvCxnSpPr/>
      </xdr:nvCxnSpPr>
      <xdr:spPr>
        <a:xfrm>
          <a:off x="16230600" y="591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8F1AF52B-B742-4078-ABA3-B8E90E72E885}"/>
            </a:ext>
          </a:extLst>
        </xdr:cNvPr>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31" name="フローチャート: 判断 530">
          <a:extLst>
            <a:ext uri="{FF2B5EF4-FFF2-40B4-BE49-F238E27FC236}">
              <a16:creationId xmlns:a16="http://schemas.microsoft.com/office/drawing/2014/main" id="{4C2014A8-99D7-4899-A6BE-A3327356C441}"/>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32" name="フローチャート: 判断 531">
          <a:extLst>
            <a:ext uri="{FF2B5EF4-FFF2-40B4-BE49-F238E27FC236}">
              <a16:creationId xmlns:a16="http://schemas.microsoft.com/office/drawing/2014/main" id="{D31EB004-421C-4B15-83D0-20EA568CE3F4}"/>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147865</xdr:rowOff>
    </xdr:from>
    <xdr:to>
      <xdr:col>76</xdr:col>
      <xdr:colOff>165100</xdr:colOff>
      <xdr:row>39</xdr:row>
      <xdr:rowOff>78015</xdr:rowOff>
    </xdr:to>
    <xdr:sp macro="" textlink="">
      <xdr:nvSpPr>
        <xdr:cNvPr id="533" name="フローチャート: 判断 532">
          <a:extLst>
            <a:ext uri="{FF2B5EF4-FFF2-40B4-BE49-F238E27FC236}">
              <a16:creationId xmlns:a16="http://schemas.microsoft.com/office/drawing/2014/main" id="{1F8D8B01-8570-4AED-B37F-ACB2C4D6E0A7}"/>
            </a:ext>
          </a:extLst>
        </xdr:cNvPr>
        <xdr:cNvSpPr/>
      </xdr:nvSpPr>
      <xdr:spPr>
        <a:xfrm>
          <a:off x="14541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156028</xdr:rowOff>
    </xdr:from>
    <xdr:to>
      <xdr:col>72</xdr:col>
      <xdr:colOff>38100</xdr:colOff>
      <xdr:row>39</xdr:row>
      <xdr:rowOff>86178</xdr:rowOff>
    </xdr:to>
    <xdr:sp macro="" textlink="">
      <xdr:nvSpPr>
        <xdr:cNvPr id="534" name="フローチャート: 判断 533">
          <a:extLst>
            <a:ext uri="{FF2B5EF4-FFF2-40B4-BE49-F238E27FC236}">
              <a16:creationId xmlns:a16="http://schemas.microsoft.com/office/drawing/2014/main" id="{82F37D76-A381-4098-AE44-1FB369BAD6EC}"/>
            </a:ext>
          </a:extLst>
        </xdr:cNvPr>
        <xdr:cNvSpPr/>
      </xdr:nvSpPr>
      <xdr:spPr>
        <a:xfrm>
          <a:off x="1365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167459</xdr:rowOff>
    </xdr:from>
    <xdr:to>
      <xdr:col>67</xdr:col>
      <xdr:colOff>101600</xdr:colOff>
      <xdr:row>39</xdr:row>
      <xdr:rowOff>97609</xdr:rowOff>
    </xdr:to>
    <xdr:sp macro="" textlink="">
      <xdr:nvSpPr>
        <xdr:cNvPr id="535" name="フローチャート: 判断 534">
          <a:extLst>
            <a:ext uri="{FF2B5EF4-FFF2-40B4-BE49-F238E27FC236}">
              <a16:creationId xmlns:a16="http://schemas.microsoft.com/office/drawing/2014/main" id="{89996B6A-7951-49DA-8C5A-DF851B1EAB10}"/>
            </a:ext>
          </a:extLst>
        </xdr:cNvPr>
        <xdr:cNvSpPr/>
      </xdr:nvSpPr>
      <xdr:spPr>
        <a:xfrm>
          <a:off x="12763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CD323D8-DB15-4A9E-BE5F-53F524EC96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05A2088-F0B6-4000-8D53-149F6DDE645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407F809-95EB-4570-9612-75021C1356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1EBF2CEC-8C91-4CC7-B1DD-E27464E040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1E136635-EDB9-4D12-8EA5-02EE68362E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35197</xdr:rowOff>
    </xdr:from>
    <xdr:to>
      <xdr:col>85</xdr:col>
      <xdr:colOff>177800</xdr:colOff>
      <xdr:row>34</xdr:row>
      <xdr:rowOff>136797</xdr:rowOff>
    </xdr:to>
    <xdr:sp macro="" textlink="">
      <xdr:nvSpPr>
        <xdr:cNvPr id="541" name="楕円 540">
          <a:extLst>
            <a:ext uri="{FF2B5EF4-FFF2-40B4-BE49-F238E27FC236}">
              <a16:creationId xmlns:a16="http://schemas.microsoft.com/office/drawing/2014/main" id="{68100188-F488-4E0D-B6FF-E4F57389B8BC}"/>
            </a:ext>
          </a:extLst>
        </xdr:cNvPr>
        <xdr:cNvSpPr/>
      </xdr:nvSpPr>
      <xdr:spPr>
        <a:xfrm>
          <a:off x="16268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159674</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B6D600B0-53CB-4504-95F5-4D5554E41A26}"/>
            </a:ext>
          </a:extLst>
        </xdr:cNvPr>
        <xdr:cNvSpPr txBox="1"/>
      </xdr:nvSpPr>
      <xdr:spPr>
        <a:xfrm>
          <a:off x="16357600" y="581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154396</xdr:rowOff>
    </xdr:from>
    <xdr:to>
      <xdr:col>81</xdr:col>
      <xdr:colOff>101600</xdr:colOff>
      <xdr:row>34</xdr:row>
      <xdr:rowOff>84546</xdr:rowOff>
    </xdr:to>
    <xdr:sp macro="" textlink="">
      <xdr:nvSpPr>
        <xdr:cNvPr id="543" name="楕円 542">
          <a:extLst>
            <a:ext uri="{FF2B5EF4-FFF2-40B4-BE49-F238E27FC236}">
              <a16:creationId xmlns:a16="http://schemas.microsoft.com/office/drawing/2014/main" id="{90DD24B6-8815-4596-950C-AA1C9D98E2BA}"/>
            </a:ext>
          </a:extLst>
        </xdr:cNvPr>
        <xdr:cNvSpPr/>
      </xdr:nvSpPr>
      <xdr:spPr>
        <a:xfrm>
          <a:off x="15430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33746</xdr:rowOff>
    </xdr:from>
    <xdr:to>
      <xdr:col>85</xdr:col>
      <xdr:colOff>127000</xdr:colOff>
      <xdr:row>34</xdr:row>
      <xdr:rowOff>85997</xdr:rowOff>
    </xdr:to>
    <xdr:cxnSp macro="">
      <xdr:nvCxnSpPr>
        <xdr:cNvPr id="544" name="直線コネクタ 543">
          <a:extLst>
            <a:ext uri="{FF2B5EF4-FFF2-40B4-BE49-F238E27FC236}">
              <a16:creationId xmlns:a16="http://schemas.microsoft.com/office/drawing/2014/main" id="{FBAA33C3-2BCA-443A-B665-D346F5120FE0}"/>
            </a:ext>
          </a:extLst>
        </xdr:cNvPr>
        <xdr:cNvCxnSpPr/>
      </xdr:nvCxnSpPr>
      <xdr:spPr>
        <a:xfrm>
          <a:off x="15481300" y="586304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69487</xdr:rowOff>
    </xdr:from>
    <xdr:to>
      <xdr:col>76</xdr:col>
      <xdr:colOff>165100</xdr:colOff>
      <xdr:row>38</xdr:row>
      <xdr:rowOff>171087</xdr:rowOff>
    </xdr:to>
    <xdr:sp macro="" textlink="">
      <xdr:nvSpPr>
        <xdr:cNvPr id="545" name="楕円 544">
          <a:extLst>
            <a:ext uri="{FF2B5EF4-FFF2-40B4-BE49-F238E27FC236}">
              <a16:creationId xmlns:a16="http://schemas.microsoft.com/office/drawing/2014/main" id="{F789C4D9-B4EF-46C4-B3FB-455D5B6C3F49}"/>
            </a:ext>
          </a:extLst>
        </xdr:cNvPr>
        <xdr:cNvSpPr/>
      </xdr:nvSpPr>
      <xdr:spPr>
        <a:xfrm>
          <a:off x="14541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33746</xdr:rowOff>
    </xdr:from>
    <xdr:to>
      <xdr:col>81</xdr:col>
      <xdr:colOff>50800</xdr:colOff>
      <xdr:row>38</xdr:row>
      <xdr:rowOff>120287</xdr:rowOff>
    </xdr:to>
    <xdr:cxnSp macro="">
      <xdr:nvCxnSpPr>
        <xdr:cNvPr id="546" name="直線コネクタ 545">
          <a:extLst>
            <a:ext uri="{FF2B5EF4-FFF2-40B4-BE49-F238E27FC236}">
              <a16:creationId xmlns:a16="http://schemas.microsoft.com/office/drawing/2014/main" id="{A875180E-25AD-4A8C-9F38-458F90CD7F25}"/>
            </a:ext>
          </a:extLst>
        </xdr:cNvPr>
        <xdr:cNvCxnSpPr/>
      </xdr:nvCxnSpPr>
      <xdr:spPr>
        <a:xfrm flipV="1">
          <a:off x="14592300" y="5863046"/>
          <a:ext cx="889000" cy="77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547" name="楕円 546">
          <a:extLst>
            <a:ext uri="{FF2B5EF4-FFF2-40B4-BE49-F238E27FC236}">
              <a16:creationId xmlns:a16="http://schemas.microsoft.com/office/drawing/2014/main" id="{D30C2D60-40E6-476D-8B02-4EB1ACABE536}"/>
            </a:ext>
          </a:extLst>
        </xdr:cNvPr>
        <xdr:cNvSpPr/>
      </xdr:nvSpPr>
      <xdr:spPr>
        <a:xfrm>
          <a:off x="13652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38</xdr:row>
      <xdr:rowOff>120287</xdr:rowOff>
    </xdr:to>
    <xdr:cxnSp macro="">
      <xdr:nvCxnSpPr>
        <xdr:cNvPr id="548" name="直線コネクタ 547">
          <a:extLst>
            <a:ext uri="{FF2B5EF4-FFF2-40B4-BE49-F238E27FC236}">
              <a16:creationId xmlns:a16="http://schemas.microsoft.com/office/drawing/2014/main" id="{422FF205-3654-4127-9A3A-F000935A28DC}"/>
            </a:ext>
          </a:extLst>
        </xdr:cNvPr>
        <xdr:cNvCxnSpPr/>
      </xdr:nvCxnSpPr>
      <xdr:spPr>
        <a:xfrm>
          <a:off x="13703300" y="65929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549" name="楕円 548">
          <a:extLst>
            <a:ext uri="{FF2B5EF4-FFF2-40B4-BE49-F238E27FC236}">
              <a16:creationId xmlns:a16="http://schemas.microsoft.com/office/drawing/2014/main" id="{92CDC4AD-E087-4D6B-9354-ED8E43CFEDC0}"/>
            </a:ext>
          </a:extLst>
        </xdr:cNvPr>
        <xdr:cNvSpPr/>
      </xdr:nvSpPr>
      <xdr:spPr>
        <a:xfrm>
          <a:off x="1276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38</xdr:row>
      <xdr:rowOff>77833</xdr:rowOff>
    </xdr:to>
    <xdr:cxnSp macro="">
      <xdr:nvCxnSpPr>
        <xdr:cNvPr id="550" name="直線コネクタ 549">
          <a:extLst>
            <a:ext uri="{FF2B5EF4-FFF2-40B4-BE49-F238E27FC236}">
              <a16:creationId xmlns:a16="http://schemas.microsoft.com/office/drawing/2014/main" id="{2563340A-F15D-4269-8C1F-3C10D0590590}"/>
            </a:ext>
          </a:extLst>
        </xdr:cNvPr>
        <xdr:cNvCxnSpPr/>
      </xdr:nvCxnSpPr>
      <xdr:spPr>
        <a:xfrm>
          <a:off x="12814300" y="65488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A9993B9F-888C-4397-B510-D3A85FF1BD46}"/>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69142</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A24D0378-3179-4BC3-B709-FCF731E0507F}"/>
            </a:ext>
          </a:extLst>
        </xdr:cNvPr>
        <xdr:cNvSpPr txBox="1"/>
      </xdr:nvSpPr>
      <xdr:spPr>
        <a:xfrm>
          <a:off x="14389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924C54BE-279F-456A-9B6D-336326996C60}"/>
            </a:ext>
          </a:extLst>
        </xdr:cNvPr>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88736</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CE838F0C-2786-4593-87CF-249913080610}"/>
            </a:ext>
          </a:extLst>
        </xdr:cNvPr>
        <xdr:cNvSpPr txBox="1"/>
      </xdr:nvSpPr>
      <xdr:spPr>
        <a:xfrm>
          <a:off x="12611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101073</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AD32B857-22D1-450A-AD91-1226A02A7A30}"/>
            </a:ext>
          </a:extLst>
        </xdr:cNvPr>
        <xdr:cNvSpPr txBox="1"/>
      </xdr:nvSpPr>
      <xdr:spPr>
        <a:xfrm>
          <a:off x="152660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16164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444E2FDE-DD80-45FC-87B6-CA3F5C70BCD5}"/>
            </a:ext>
          </a:extLst>
        </xdr:cNvPr>
        <xdr:cNvSpPr txBox="1"/>
      </xdr:nvSpPr>
      <xdr:spPr>
        <a:xfrm>
          <a:off x="14389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2BFEE785-7A37-48F4-A2A3-98E1CA4F1EFE}"/>
            </a:ext>
          </a:extLst>
        </xdr:cNvPr>
        <xdr:cNvSpPr txBox="1"/>
      </xdr:nvSpPr>
      <xdr:spPr>
        <a:xfrm>
          <a:off x="13500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BC9B4C38-2BFF-4FA9-80CD-C0E660327B80}"/>
            </a:ext>
          </a:extLst>
        </xdr:cNvPr>
        <xdr:cNvSpPr txBox="1"/>
      </xdr:nvSpPr>
      <xdr:spPr>
        <a:xfrm>
          <a:off x="12611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3F2CDE7A-69EB-4D49-9421-155D3958A9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086391AF-EBB7-4E92-A139-DC10C2B531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BDB853C6-28FB-4F4D-8954-7A368E8C15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82F5C47-22C8-42F3-AF19-5D87DA90FD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36352398-1D0D-491B-9D23-275789233C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DC1F54AD-1759-4D26-B935-5E523C95AE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F9AE1CC0-B673-4890-8F4B-11961A444A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E5634750-A4F8-4280-8815-ED0E810EA8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1B7E2529-84E7-494C-8F14-4F22D13FE02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CA13A46-1026-4C34-BAC4-745CF93B15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752D0005-E2D4-4D59-9DC2-FA6B8CD3D2F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746E24CA-0C0D-4C77-8431-EA990CA4DB4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01BF1738-8688-440C-96E1-ACF5FFAE5FC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07EE7D80-1C7E-4FEF-9FFA-7E389FD9798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1DB5472F-E61C-4B79-BC4A-76DF2F4F524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1334F81F-2C23-48C7-B17F-A04A7A4FEBE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81B8277E-FF01-4F26-82D3-1962C79794F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31145671-92A3-4EE4-A236-F9AD9C7EDFD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1FD4BDE5-41FE-4727-BBE0-B6B231B0D7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F7E6506E-12BD-4053-A623-4187FC383DF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77278C6B-7379-42CD-A32B-8FA324556F2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80" name="直線コネクタ 579">
          <a:extLst>
            <a:ext uri="{FF2B5EF4-FFF2-40B4-BE49-F238E27FC236}">
              <a16:creationId xmlns:a16="http://schemas.microsoft.com/office/drawing/2014/main" id="{6CC2BADE-98AE-4E01-B52A-63299E5D2E4B}"/>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DFD4D449-5D69-425A-80BA-B886BE5B2A2E}"/>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2" name="直線コネクタ 581">
          <a:extLst>
            <a:ext uri="{FF2B5EF4-FFF2-40B4-BE49-F238E27FC236}">
              <a16:creationId xmlns:a16="http://schemas.microsoft.com/office/drawing/2014/main" id="{1C12465D-F7C5-4143-BAAC-44D446A420E3}"/>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47D2FF0A-5252-4290-81AA-FD8572CBAE4C}"/>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4" name="直線コネクタ 583">
          <a:extLst>
            <a:ext uri="{FF2B5EF4-FFF2-40B4-BE49-F238E27FC236}">
              <a16:creationId xmlns:a16="http://schemas.microsoft.com/office/drawing/2014/main" id="{DE003588-8187-4401-8287-2C7B54BDA6A6}"/>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E4786972-E940-4981-B69A-3C3143834C3D}"/>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6" name="フローチャート: 判断 585">
          <a:extLst>
            <a:ext uri="{FF2B5EF4-FFF2-40B4-BE49-F238E27FC236}">
              <a16:creationId xmlns:a16="http://schemas.microsoft.com/office/drawing/2014/main" id="{441F8079-ADB7-4671-B259-A561E6F7CB1C}"/>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7" name="フローチャート: 判断 586">
          <a:extLst>
            <a:ext uri="{FF2B5EF4-FFF2-40B4-BE49-F238E27FC236}">
              <a16:creationId xmlns:a16="http://schemas.microsoft.com/office/drawing/2014/main" id="{8D39B1C0-9745-4C38-81CD-AF8B1646D482}"/>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8" name="フローチャート: 判断 587">
          <a:extLst>
            <a:ext uri="{FF2B5EF4-FFF2-40B4-BE49-F238E27FC236}">
              <a16:creationId xmlns:a16="http://schemas.microsoft.com/office/drawing/2014/main" id="{236C3436-EED0-40A6-9CE2-F7C5A64BB478}"/>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9" name="フローチャート: 判断 588">
          <a:extLst>
            <a:ext uri="{FF2B5EF4-FFF2-40B4-BE49-F238E27FC236}">
              <a16:creationId xmlns:a16="http://schemas.microsoft.com/office/drawing/2014/main" id="{A9322D8E-2C3A-406A-AF56-642EC4A48B6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90" name="フローチャート: 判断 589">
          <a:extLst>
            <a:ext uri="{FF2B5EF4-FFF2-40B4-BE49-F238E27FC236}">
              <a16:creationId xmlns:a16="http://schemas.microsoft.com/office/drawing/2014/main" id="{4E4D589A-E9E3-40E9-AB27-C5915EA556BB}"/>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19641F8-3923-4D09-9FD7-2526E293B5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046F5ED-DCD4-42CE-AADF-71D98492C4E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ED8495A-7A72-4B9C-850D-B79B20B44FD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FFA4D001-9A95-4342-A4FE-B16DA31DEF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7521CE60-6D7C-42EC-8C7A-FCD0FF4330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86527</xdr:rowOff>
    </xdr:from>
    <xdr:to>
      <xdr:col>116</xdr:col>
      <xdr:colOff>114300</xdr:colOff>
      <xdr:row>41</xdr:row>
      <xdr:rowOff>16677</xdr:rowOff>
    </xdr:to>
    <xdr:sp macro="" textlink="">
      <xdr:nvSpPr>
        <xdr:cNvPr id="596" name="楕円 595">
          <a:extLst>
            <a:ext uri="{FF2B5EF4-FFF2-40B4-BE49-F238E27FC236}">
              <a16:creationId xmlns:a16="http://schemas.microsoft.com/office/drawing/2014/main" id="{B4CC1D04-4B86-427C-9859-6C5EACA15D7C}"/>
            </a:ext>
          </a:extLst>
        </xdr:cNvPr>
        <xdr:cNvSpPr/>
      </xdr:nvSpPr>
      <xdr:spPr>
        <a:xfrm>
          <a:off x="22110700" y="69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64954</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3EE5D454-78D5-4056-BBBA-F4B062BD90D4}"/>
            </a:ext>
          </a:extLst>
        </xdr:cNvPr>
        <xdr:cNvSpPr txBox="1"/>
      </xdr:nvSpPr>
      <xdr:spPr>
        <a:xfrm>
          <a:off x="22199600" y="69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91237</xdr:rowOff>
    </xdr:from>
    <xdr:to>
      <xdr:col>112</xdr:col>
      <xdr:colOff>38100</xdr:colOff>
      <xdr:row>41</xdr:row>
      <xdr:rowOff>21387</xdr:rowOff>
    </xdr:to>
    <xdr:sp macro="" textlink="">
      <xdr:nvSpPr>
        <xdr:cNvPr id="598" name="楕円 597">
          <a:extLst>
            <a:ext uri="{FF2B5EF4-FFF2-40B4-BE49-F238E27FC236}">
              <a16:creationId xmlns:a16="http://schemas.microsoft.com/office/drawing/2014/main" id="{A478FCE8-7F1A-442A-990C-08A98BD06510}"/>
            </a:ext>
          </a:extLst>
        </xdr:cNvPr>
        <xdr:cNvSpPr/>
      </xdr:nvSpPr>
      <xdr:spPr>
        <a:xfrm>
          <a:off x="21272500" y="6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137327</xdr:rowOff>
    </xdr:from>
    <xdr:to>
      <xdr:col>116</xdr:col>
      <xdr:colOff>63500</xdr:colOff>
      <xdr:row>40</xdr:row>
      <xdr:rowOff>142037</xdr:rowOff>
    </xdr:to>
    <xdr:cxnSp macro="">
      <xdr:nvCxnSpPr>
        <xdr:cNvPr id="599" name="直線コネクタ 598">
          <a:extLst>
            <a:ext uri="{FF2B5EF4-FFF2-40B4-BE49-F238E27FC236}">
              <a16:creationId xmlns:a16="http://schemas.microsoft.com/office/drawing/2014/main" id="{2A9D7E21-BC9F-4087-A3FE-57751AC3B60C}"/>
            </a:ext>
          </a:extLst>
        </xdr:cNvPr>
        <xdr:cNvCxnSpPr/>
      </xdr:nvCxnSpPr>
      <xdr:spPr>
        <a:xfrm flipV="1">
          <a:off x="21323300" y="6995327"/>
          <a:ext cx="8382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50370</xdr:rowOff>
    </xdr:from>
    <xdr:to>
      <xdr:col>107</xdr:col>
      <xdr:colOff>101600</xdr:colOff>
      <xdr:row>41</xdr:row>
      <xdr:rowOff>151970</xdr:rowOff>
    </xdr:to>
    <xdr:sp macro="" textlink="">
      <xdr:nvSpPr>
        <xdr:cNvPr id="600" name="楕円 599">
          <a:extLst>
            <a:ext uri="{FF2B5EF4-FFF2-40B4-BE49-F238E27FC236}">
              <a16:creationId xmlns:a16="http://schemas.microsoft.com/office/drawing/2014/main" id="{857AB914-AE4B-4062-B3EE-D0F22DEF1742}"/>
            </a:ext>
          </a:extLst>
        </xdr:cNvPr>
        <xdr:cNvSpPr/>
      </xdr:nvSpPr>
      <xdr:spPr>
        <a:xfrm>
          <a:off x="20383500" y="70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142037</xdr:rowOff>
    </xdr:from>
    <xdr:to>
      <xdr:col>111</xdr:col>
      <xdr:colOff>177800</xdr:colOff>
      <xdr:row>41</xdr:row>
      <xdr:rowOff>101170</xdr:rowOff>
    </xdr:to>
    <xdr:cxnSp macro="">
      <xdr:nvCxnSpPr>
        <xdr:cNvPr id="601" name="直線コネクタ 600">
          <a:extLst>
            <a:ext uri="{FF2B5EF4-FFF2-40B4-BE49-F238E27FC236}">
              <a16:creationId xmlns:a16="http://schemas.microsoft.com/office/drawing/2014/main" id="{4A76392F-5823-448C-9939-F170C705A28C}"/>
            </a:ext>
          </a:extLst>
        </xdr:cNvPr>
        <xdr:cNvCxnSpPr/>
      </xdr:nvCxnSpPr>
      <xdr:spPr>
        <a:xfrm flipV="1">
          <a:off x="20434300" y="7000037"/>
          <a:ext cx="889000" cy="1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50912</xdr:rowOff>
    </xdr:from>
    <xdr:to>
      <xdr:col>102</xdr:col>
      <xdr:colOff>165100</xdr:colOff>
      <xdr:row>41</xdr:row>
      <xdr:rowOff>152512</xdr:rowOff>
    </xdr:to>
    <xdr:sp macro="" textlink="">
      <xdr:nvSpPr>
        <xdr:cNvPr id="602" name="楕円 601">
          <a:extLst>
            <a:ext uri="{FF2B5EF4-FFF2-40B4-BE49-F238E27FC236}">
              <a16:creationId xmlns:a16="http://schemas.microsoft.com/office/drawing/2014/main" id="{6B8E2F21-DF6F-46AE-B040-7E40E1C80377}"/>
            </a:ext>
          </a:extLst>
        </xdr:cNvPr>
        <xdr:cNvSpPr/>
      </xdr:nvSpPr>
      <xdr:spPr>
        <a:xfrm>
          <a:off x="19494500" y="70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101170</xdr:rowOff>
    </xdr:from>
    <xdr:to>
      <xdr:col>107</xdr:col>
      <xdr:colOff>50800</xdr:colOff>
      <xdr:row>41</xdr:row>
      <xdr:rowOff>101712</xdr:rowOff>
    </xdr:to>
    <xdr:cxnSp macro="">
      <xdr:nvCxnSpPr>
        <xdr:cNvPr id="603" name="直線コネクタ 602">
          <a:extLst>
            <a:ext uri="{FF2B5EF4-FFF2-40B4-BE49-F238E27FC236}">
              <a16:creationId xmlns:a16="http://schemas.microsoft.com/office/drawing/2014/main" id="{C61558A1-ACB0-4D00-84D8-94870CA0E6C0}"/>
            </a:ext>
          </a:extLst>
        </xdr:cNvPr>
        <xdr:cNvCxnSpPr/>
      </xdr:nvCxnSpPr>
      <xdr:spPr>
        <a:xfrm flipV="1">
          <a:off x="19545300" y="7130620"/>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51261</xdr:rowOff>
    </xdr:from>
    <xdr:to>
      <xdr:col>98</xdr:col>
      <xdr:colOff>38100</xdr:colOff>
      <xdr:row>41</xdr:row>
      <xdr:rowOff>152861</xdr:rowOff>
    </xdr:to>
    <xdr:sp macro="" textlink="">
      <xdr:nvSpPr>
        <xdr:cNvPr id="604" name="楕円 603">
          <a:extLst>
            <a:ext uri="{FF2B5EF4-FFF2-40B4-BE49-F238E27FC236}">
              <a16:creationId xmlns:a16="http://schemas.microsoft.com/office/drawing/2014/main" id="{F7600D8A-9F07-4493-9412-FDD43908D4C5}"/>
            </a:ext>
          </a:extLst>
        </xdr:cNvPr>
        <xdr:cNvSpPr/>
      </xdr:nvSpPr>
      <xdr:spPr>
        <a:xfrm>
          <a:off x="18605500" y="70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101712</xdr:rowOff>
    </xdr:from>
    <xdr:to>
      <xdr:col>102</xdr:col>
      <xdr:colOff>114300</xdr:colOff>
      <xdr:row>41</xdr:row>
      <xdr:rowOff>102061</xdr:rowOff>
    </xdr:to>
    <xdr:cxnSp macro="">
      <xdr:nvCxnSpPr>
        <xdr:cNvPr id="605" name="直線コネクタ 604">
          <a:extLst>
            <a:ext uri="{FF2B5EF4-FFF2-40B4-BE49-F238E27FC236}">
              <a16:creationId xmlns:a16="http://schemas.microsoft.com/office/drawing/2014/main" id="{FB154025-9347-46DB-8891-8BF035FCB09E}"/>
            </a:ext>
          </a:extLst>
        </xdr:cNvPr>
        <xdr:cNvCxnSpPr/>
      </xdr:nvCxnSpPr>
      <xdr:spPr>
        <a:xfrm flipV="1">
          <a:off x="18656300" y="7131162"/>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5947076F-0CC4-41D4-AD92-F7E8ABC512B9}"/>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4F2ECF12-C90F-48F0-8D7B-3548B5C20D33}"/>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id="{AE41E5C9-CAC6-4FB5-BE30-DFDA49CF2BAA}"/>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1C5051F5-94A1-4499-8370-5D85F02369B9}"/>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12514</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87D08807-A71E-48D4-A928-1EAD46ED5376}"/>
            </a:ext>
          </a:extLst>
        </xdr:cNvPr>
        <xdr:cNvSpPr txBox="1"/>
      </xdr:nvSpPr>
      <xdr:spPr>
        <a:xfrm>
          <a:off x="21043411" y="70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143097</xdr:rowOff>
    </xdr:from>
    <xdr:ext cx="534377" cy="259045"/>
    <xdr:sp macro="" textlink="">
      <xdr:nvSpPr>
        <xdr:cNvPr id="611" name="n_2mainValue【一般廃棄物処理施設】&#10;一人当たり有形固定資産（償却資産）額">
          <a:extLst>
            <a:ext uri="{FF2B5EF4-FFF2-40B4-BE49-F238E27FC236}">
              <a16:creationId xmlns:a16="http://schemas.microsoft.com/office/drawing/2014/main" id="{2A17C117-2C14-470F-9114-D490936A51DA}"/>
            </a:ext>
          </a:extLst>
        </xdr:cNvPr>
        <xdr:cNvSpPr txBox="1"/>
      </xdr:nvSpPr>
      <xdr:spPr>
        <a:xfrm>
          <a:off x="20167111" y="71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143639</xdr:rowOff>
    </xdr:from>
    <xdr:ext cx="534377" cy="259045"/>
    <xdr:sp macro="" textlink="">
      <xdr:nvSpPr>
        <xdr:cNvPr id="612" name="n_3mainValue【一般廃棄物処理施設】&#10;一人当たり有形固定資産（償却資産）額">
          <a:extLst>
            <a:ext uri="{FF2B5EF4-FFF2-40B4-BE49-F238E27FC236}">
              <a16:creationId xmlns:a16="http://schemas.microsoft.com/office/drawing/2014/main" id="{B4EA34C9-4E73-4CB3-85A6-1F07E8880B33}"/>
            </a:ext>
          </a:extLst>
        </xdr:cNvPr>
        <xdr:cNvSpPr txBox="1"/>
      </xdr:nvSpPr>
      <xdr:spPr>
        <a:xfrm>
          <a:off x="19278111" y="717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143988</xdr:rowOff>
    </xdr:from>
    <xdr:ext cx="534377" cy="259045"/>
    <xdr:sp macro="" textlink="">
      <xdr:nvSpPr>
        <xdr:cNvPr id="613" name="n_4mainValue【一般廃棄物処理施設】&#10;一人当たり有形固定資産（償却資産）額">
          <a:extLst>
            <a:ext uri="{FF2B5EF4-FFF2-40B4-BE49-F238E27FC236}">
              <a16:creationId xmlns:a16="http://schemas.microsoft.com/office/drawing/2014/main" id="{1C78C9D3-E0BD-46AF-AFB4-B22845DCA04B}"/>
            </a:ext>
          </a:extLst>
        </xdr:cNvPr>
        <xdr:cNvSpPr txBox="1"/>
      </xdr:nvSpPr>
      <xdr:spPr>
        <a:xfrm>
          <a:off x="18389111" y="71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A81C37B4-79DF-41F1-8EBA-FD2058EC1A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BAB2518E-E328-468F-82A8-FE6A2F34AB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22FA05D-2487-4828-BF46-085DE641EB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E366A814-ED99-4EEA-81F8-2803488EE7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CDE1BFD4-99C9-4BC1-B618-D5E06C55C7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F23BFE1D-C39B-47C5-88C6-7D28BC59A1D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81E45C75-EEC4-402C-8340-C18CE1AD5B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3FC5A92F-9E33-4FCE-A6D2-149AAD4C49B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6CC10BAA-F251-4C1D-88F3-1F6534A7D1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EF53C0DB-5DC0-44A0-A7D0-B018EFF6A9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7D9907-E988-4C13-B425-C86EE9AD61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5" name="直線コネクタ 624">
          <a:extLst>
            <a:ext uri="{FF2B5EF4-FFF2-40B4-BE49-F238E27FC236}">
              <a16:creationId xmlns:a16="http://schemas.microsoft.com/office/drawing/2014/main" id="{261F4254-E7D1-45EE-889B-54491D5A71B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6" name="テキスト ボックス 625">
          <a:extLst>
            <a:ext uri="{FF2B5EF4-FFF2-40B4-BE49-F238E27FC236}">
              <a16:creationId xmlns:a16="http://schemas.microsoft.com/office/drawing/2014/main" id="{25F90F2D-E17B-4812-A111-BB2EEA67EAD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7" name="直線コネクタ 626">
          <a:extLst>
            <a:ext uri="{FF2B5EF4-FFF2-40B4-BE49-F238E27FC236}">
              <a16:creationId xmlns:a16="http://schemas.microsoft.com/office/drawing/2014/main" id="{2BB08462-257F-4A4A-94EF-4F059252BB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8" name="テキスト ボックス 627">
          <a:extLst>
            <a:ext uri="{FF2B5EF4-FFF2-40B4-BE49-F238E27FC236}">
              <a16:creationId xmlns:a16="http://schemas.microsoft.com/office/drawing/2014/main" id="{1A23479C-B0EC-4234-8B89-3C2B416DB88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a:extLst>
            <a:ext uri="{FF2B5EF4-FFF2-40B4-BE49-F238E27FC236}">
              <a16:creationId xmlns:a16="http://schemas.microsoft.com/office/drawing/2014/main" id="{EBB512C6-1EB2-43FB-B99D-08AEB0F0A04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a:extLst>
            <a:ext uri="{FF2B5EF4-FFF2-40B4-BE49-F238E27FC236}">
              <a16:creationId xmlns:a16="http://schemas.microsoft.com/office/drawing/2014/main" id="{37B7F899-711C-4973-87E6-5AB724C526C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1" name="直線コネクタ 630">
          <a:extLst>
            <a:ext uri="{FF2B5EF4-FFF2-40B4-BE49-F238E27FC236}">
              <a16:creationId xmlns:a16="http://schemas.microsoft.com/office/drawing/2014/main" id="{CF2CF0C0-596F-4A41-9049-BE54F2738DE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2" name="テキスト ボックス 631">
          <a:extLst>
            <a:ext uri="{FF2B5EF4-FFF2-40B4-BE49-F238E27FC236}">
              <a16:creationId xmlns:a16="http://schemas.microsoft.com/office/drawing/2014/main" id="{847DEBD3-391B-46E1-BDA8-DEF2814F5FF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3" name="直線コネクタ 632">
          <a:extLst>
            <a:ext uri="{FF2B5EF4-FFF2-40B4-BE49-F238E27FC236}">
              <a16:creationId xmlns:a16="http://schemas.microsoft.com/office/drawing/2014/main" id="{89504312-4208-4223-8BC2-555BFB56AEA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4" name="テキスト ボックス 633">
          <a:extLst>
            <a:ext uri="{FF2B5EF4-FFF2-40B4-BE49-F238E27FC236}">
              <a16:creationId xmlns:a16="http://schemas.microsoft.com/office/drawing/2014/main" id="{E1CFC09E-09BD-4A6E-A4D9-0D02EF98AFA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E6261294-787A-460D-B647-6C4ED5DA51A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16D03784-F77B-4B90-B582-09639FE94CF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7" name="直線コネクタ 636">
          <a:extLst>
            <a:ext uri="{FF2B5EF4-FFF2-40B4-BE49-F238E27FC236}">
              <a16:creationId xmlns:a16="http://schemas.microsoft.com/office/drawing/2014/main" id="{CC081E00-D631-43D1-8B60-C55C30A36E7E}"/>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F3F9582C-FE21-4C87-9C61-C43CCE9FAF74}"/>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9" name="直線コネクタ 638">
          <a:extLst>
            <a:ext uri="{FF2B5EF4-FFF2-40B4-BE49-F238E27FC236}">
              <a16:creationId xmlns:a16="http://schemas.microsoft.com/office/drawing/2014/main" id="{6F89E303-BCCF-47D3-946F-30C3190A9258}"/>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7AF30513-ADBE-47E9-B59B-B16AED6E5991}"/>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1" name="直線コネクタ 640">
          <a:extLst>
            <a:ext uri="{FF2B5EF4-FFF2-40B4-BE49-F238E27FC236}">
              <a16:creationId xmlns:a16="http://schemas.microsoft.com/office/drawing/2014/main" id="{61675CC3-2251-4BF8-9830-EB188D2300BD}"/>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609E1DA-4B61-4B80-BD6C-715D5E29550E}"/>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3" name="フローチャート: 判断 642">
          <a:extLst>
            <a:ext uri="{FF2B5EF4-FFF2-40B4-BE49-F238E27FC236}">
              <a16:creationId xmlns:a16="http://schemas.microsoft.com/office/drawing/2014/main" id="{C31E7364-DEB4-45B9-B0D5-3493D9958821}"/>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4" name="フローチャート: 判断 643">
          <a:extLst>
            <a:ext uri="{FF2B5EF4-FFF2-40B4-BE49-F238E27FC236}">
              <a16:creationId xmlns:a16="http://schemas.microsoft.com/office/drawing/2014/main" id="{AFE9A9E6-DF1E-4948-B414-5C4A0A9ECD39}"/>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5" name="フローチャート: 判断 644">
          <a:extLst>
            <a:ext uri="{FF2B5EF4-FFF2-40B4-BE49-F238E27FC236}">
              <a16:creationId xmlns:a16="http://schemas.microsoft.com/office/drawing/2014/main" id="{3E0595DE-0400-4DC1-8220-D67A049D9E2A}"/>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646" name="フローチャート: 判断 645">
          <a:extLst>
            <a:ext uri="{FF2B5EF4-FFF2-40B4-BE49-F238E27FC236}">
              <a16:creationId xmlns:a16="http://schemas.microsoft.com/office/drawing/2014/main" id="{69DC597D-CF45-44CA-8899-16D69DF432E7}"/>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647" name="フローチャート: 判断 646">
          <a:extLst>
            <a:ext uri="{FF2B5EF4-FFF2-40B4-BE49-F238E27FC236}">
              <a16:creationId xmlns:a16="http://schemas.microsoft.com/office/drawing/2014/main" id="{834383CB-ED95-47DE-B5CF-F5A5011889A3}"/>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F486B6C-C603-44CA-9A24-005C2EBEC1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CDB042F-3ED8-4F1A-90DB-34FCBCAEC0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ED9CD68-E180-4794-B448-E9CCFF00D4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6ED985A-F3E5-4D63-8B15-3F73F6BE19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26C4BC1-2047-4245-9105-EE4EC3BF84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19050</xdr:rowOff>
    </xdr:from>
    <xdr:to>
      <xdr:col>85</xdr:col>
      <xdr:colOff>177800</xdr:colOff>
      <xdr:row>61</xdr:row>
      <xdr:rowOff>120650</xdr:rowOff>
    </xdr:to>
    <xdr:sp macro="" textlink="">
      <xdr:nvSpPr>
        <xdr:cNvPr id="653" name="楕円 652">
          <a:extLst>
            <a:ext uri="{FF2B5EF4-FFF2-40B4-BE49-F238E27FC236}">
              <a16:creationId xmlns:a16="http://schemas.microsoft.com/office/drawing/2014/main" id="{F2307486-F6BA-4B8D-BA73-7D98DBA7580E}"/>
            </a:ext>
          </a:extLst>
        </xdr:cNvPr>
        <xdr:cNvSpPr/>
      </xdr:nvSpPr>
      <xdr:spPr>
        <a:xfrm>
          <a:off x="162687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168927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6E67D2B-A9AF-4077-AFAB-C293431798BC}"/>
            </a:ext>
          </a:extLst>
        </xdr:cNvPr>
        <xdr:cNvSpPr txBox="1"/>
      </xdr:nvSpPr>
      <xdr:spPr>
        <a:xfrm>
          <a:off x="16357600" y="1045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134620</xdr:rowOff>
    </xdr:from>
    <xdr:to>
      <xdr:col>81</xdr:col>
      <xdr:colOff>101600</xdr:colOff>
      <xdr:row>61</xdr:row>
      <xdr:rowOff>64770</xdr:rowOff>
    </xdr:to>
    <xdr:sp macro="" textlink="">
      <xdr:nvSpPr>
        <xdr:cNvPr id="655" name="楕円 654">
          <a:extLst>
            <a:ext uri="{FF2B5EF4-FFF2-40B4-BE49-F238E27FC236}">
              <a16:creationId xmlns:a16="http://schemas.microsoft.com/office/drawing/2014/main" id="{A67903B3-AD6A-4C36-BF4E-BD66852A2712}"/>
            </a:ext>
          </a:extLst>
        </xdr:cNvPr>
        <xdr:cNvSpPr/>
      </xdr:nvSpPr>
      <xdr:spPr>
        <a:xfrm>
          <a:off x="15430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13970</xdr:rowOff>
    </xdr:from>
    <xdr:to>
      <xdr:col>85</xdr:col>
      <xdr:colOff>127000</xdr:colOff>
      <xdr:row>61</xdr:row>
      <xdr:rowOff>69850</xdr:rowOff>
    </xdr:to>
    <xdr:cxnSp macro="">
      <xdr:nvCxnSpPr>
        <xdr:cNvPr id="656" name="直線コネクタ 655">
          <a:extLst>
            <a:ext uri="{FF2B5EF4-FFF2-40B4-BE49-F238E27FC236}">
              <a16:creationId xmlns:a16="http://schemas.microsoft.com/office/drawing/2014/main" id="{47CCE5E8-AAD3-4A22-9B63-F77390637E24}"/>
            </a:ext>
          </a:extLst>
        </xdr:cNvPr>
        <xdr:cNvCxnSpPr/>
      </xdr:nvCxnSpPr>
      <xdr:spPr>
        <a:xfrm>
          <a:off x="15481300" y="10472420"/>
          <a:ext cx="8382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134620</xdr:rowOff>
    </xdr:from>
    <xdr:to>
      <xdr:col>76</xdr:col>
      <xdr:colOff>165100</xdr:colOff>
      <xdr:row>61</xdr:row>
      <xdr:rowOff>64770</xdr:rowOff>
    </xdr:to>
    <xdr:sp macro="" textlink="">
      <xdr:nvSpPr>
        <xdr:cNvPr id="657" name="楕円 656">
          <a:extLst>
            <a:ext uri="{FF2B5EF4-FFF2-40B4-BE49-F238E27FC236}">
              <a16:creationId xmlns:a16="http://schemas.microsoft.com/office/drawing/2014/main" id="{D6965EE1-0F72-40ED-97B5-01E047D39613}"/>
            </a:ext>
          </a:extLst>
        </xdr:cNvPr>
        <xdr:cNvSpPr/>
      </xdr:nvSpPr>
      <xdr:spPr>
        <a:xfrm>
          <a:off x="14541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13970</xdr:rowOff>
    </xdr:from>
    <xdr:to>
      <xdr:col>81</xdr:col>
      <xdr:colOff>50800</xdr:colOff>
      <xdr:row>61</xdr:row>
      <xdr:rowOff>13970</xdr:rowOff>
    </xdr:to>
    <xdr:cxnSp macro="">
      <xdr:nvCxnSpPr>
        <xdr:cNvPr id="658" name="直線コネクタ 657">
          <a:extLst>
            <a:ext uri="{FF2B5EF4-FFF2-40B4-BE49-F238E27FC236}">
              <a16:creationId xmlns:a16="http://schemas.microsoft.com/office/drawing/2014/main" id="{6E9FA9E8-83EF-4291-A883-E47BD8127D24}"/>
            </a:ext>
          </a:extLst>
        </xdr:cNvPr>
        <xdr:cNvCxnSpPr/>
      </xdr:nvCxnSpPr>
      <xdr:spPr>
        <a:xfrm>
          <a:off x="14592300" y="1047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106680</xdr:rowOff>
    </xdr:from>
    <xdr:to>
      <xdr:col>72</xdr:col>
      <xdr:colOff>38100</xdr:colOff>
      <xdr:row>61</xdr:row>
      <xdr:rowOff>36830</xdr:rowOff>
    </xdr:to>
    <xdr:sp macro="" textlink="">
      <xdr:nvSpPr>
        <xdr:cNvPr id="659" name="楕円 658">
          <a:extLst>
            <a:ext uri="{FF2B5EF4-FFF2-40B4-BE49-F238E27FC236}">
              <a16:creationId xmlns:a16="http://schemas.microsoft.com/office/drawing/2014/main" id="{F1E13E62-4EEF-40EA-9399-7F16257740CA}"/>
            </a:ext>
          </a:extLst>
        </xdr:cNvPr>
        <xdr:cNvSpPr/>
      </xdr:nvSpPr>
      <xdr:spPr>
        <a:xfrm>
          <a:off x="136525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157480</xdr:rowOff>
    </xdr:from>
    <xdr:to>
      <xdr:col>76</xdr:col>
      <xdr:colOff>114300</xdr:colOff>
      <xdr:row>61</xdr:row>
      <xdr:rowOff>13970</xdr:rowOff>
    </xdr:to>
    <xdr:cxnSp macro="">
      <xdr:nvCxnSpPr>
        <xdr:cNvPr id="660" name="直線コネクタ 659">
          <a:extLst>
            <a:ext uri="{FF2B5EF4-FFF2-40B4-BE49-F238E27FC236}">
              <a16:creationId xmlns:a16="http://schemas.microsoft.com/office/drawing/2014/main" id="{315A0FC6-B4C7-42CC-A0BC-F7B6B5C00D5B}"/>
            </a:ext>
          </a:extLst>
        </xdr:cNvPr>
        <xdr:cNvCxnSpPr/>
      </xdr:nvCxnSpPr>
      <xdr:spPr>
        <a:xfrm>
          <a:off x="13703300" y="104444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77470</xdr:rowOff>
    </xdr:from>
    <xdr:to>
      <xdr:col>67</xdr:col>
      <xdr:colOff>101600</xdr:colOff>
      <xdr:row>61</xdr:row>
      <xdr:rowOff>7620</xdr:rowOff>
    </xdr:to>
    <xdr:sp macro="" textlink="">
      <xdr:nvSpPr>
        <xdr:cNvPr id="661" name="楕円 660">
          <a:extLst>
            <a:ext uri="{FF2B5EF4-FFF2-40B4-BE49-F238E27FC236}">
              <a16:creationId xmlns:a16="http://schemas.microsoft.com/office/drawing/2014/main" id="{91228214-59AA-4399-90CA-15328640ECA5}"/>
            </a:ext>
          </a:extLst>
        </xdr:cNvPr>
        <xdr:cNvSpPr/>
      </xdr:nvSpPr>
      <xdr:spPr>
        <a:xfrm>
          <a:off x="12763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128270</xdr:rowOff>
    </xdr:from>
    <xdr:to>
      <xdr:col>71</xdr:col>
      <xdr:colOff>177800</xdr:colOff>
      <xdr:row>60</xdr:row>
      <xdr:rowOff>157480</xdr:rowOff>
    </xdr:to>
    <xdr:cxnSp macro="">
      <xdr:nvCxnSpPr>
        <xdr:cNvPr id="662" name="直線コネクタ 661">
          <a:extLst>
            <a:ext uri="{FF2B5EF4-FFF2-40B4-BE49-F238E27FC236}">
              <a16:creationId xmlns:a16="http://schemas.microsoft.com/office/drawing/2014/main" id="{1F478A2F-43B4-4303-BA10-1DA13DF91368}"/>
            </a:ext>
          </a:extLst>
        </xdr:cNvPr>
        <xdr:cNvCxnSpPr/>
      </xdr:nvCxnSpPr>
      <xdr:spPr>
        <a:xfrm>
          <a:off x="12814300" y="104152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4413821D-70BA-4484-A4A5-381BF7AE47BD}"/>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47F9995E-9E15-433E-9115-CFD931E5B47A}"/>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2B70D53E-6D59-4932-AE2D-B2E681BC054C}"/>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5F835D28-EE01-4AB3-A2F2-34FE5E29F851}"/>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55897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8ACDFB68-24EF-41F9-BB33-506C8F180166}"/>
            </a:ext>
          </a:extLst>
        </xdr:cNvPr>
        <xdr:cNvSpPr txBox="1"/>
      </xdr:nvSpPr>
      <xdr:spPr>
        <a:xfrm>
          <a:off x="152660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55897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6707331C-1D7C-4B7B-A3D7-729CE47639FD}"/>
            </a:ext>
          </a:extLst>
        </xdr:cNvPr>
        <xdr:cNvSpPr txBox="1"/>
      </xdr:nvSpPr>
      <xdr:spPr>
        <a:xfrm>
          <a:off x="143897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27957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E002CA6B-240E-4967-9025-61B1E0F5F19B}"/>
            </a:ext>
          </a:extLst>
        </xdr:cNvPr>
        <xdr:cNvSpPr txBox="1"/>
      </xdr:nvSpPr>
      <xdr:spPr>
        <a:xfrm>
          <a:off x="13500744" y="1048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170197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95DCD434-0609-48EC-ADD6-0485DF727266}"/>
            </a:ext>
          </a:extLst>
        </xdr:cNvPr>
        <xdr:cNvSpPr txBox="1"/>
      </xdr:nvSpPr>
      <xdr:spPr>
        <a:xfrm>
          <a:off x="12611744"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E76120D8-7E78-41D7-B3E8-76B13E3FD1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277A4F26-DFF4-44A0-8EDC-BA36DA91EF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815733C6-CA46-48B3-A2BC-A5ED637914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8D95C567-A6C3-4581-8628-54B4C026E0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D14060FD-A0EA-4FCF-ADA2-D5DF95BF95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F254778A-FD51-4FCE-88FD-D3A493B83D9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AC98860F-B733-41AB-8913-E34C6E38D4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10C4E67F-B2EA-4ADB-A57C-980C70D6D6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E7EDAAAD-7C6E-4A3E-8F3D-E222CFA6B6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1A61372A-F634-45F3-A157-005BA57499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9AED1604-632C-4A79-A2D0-A29F8356E39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A3F88975-6500-4071-8BC8-8590B83D0B7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8A8282AB-07B7-4233-98DE-04EAC178E4F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5647C301-80CA-4775-9736-0A1F5893026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2FF41AE1-8857-4EF1-ADE6-338AFAFBE41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1617B975-25A0-4C45-A008-E59F25E74E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E2D31B2-62D9-4920-89D6-909C8EBC6B0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E484B900-A18C-43C8-B85C-6DEFD920001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D562247E-367E-4637-8699-258FE495FF5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3CD6C0DE-9B62-4D0B-92D3-20C09FE1DC4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359FA021-63CC-43F7-AA2B-3B7ABF1687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8D2FFBC6-B57D-4ED7-A57E-629D857F84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DD09D8AE-128D-40AA-9B3A-B00C25E900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4" name="直線コネクタ 693">
          <a:extLst>
            <a:ext uri="{FF2B5EF4-FFF2-40B4-BE49-F238E27FC236}">
              <a16:creationId xmlns:a16="http://schemas.microsoft.com/office/drawing/2014/main" id="{51821C4F-9C9F-4983-A5E9-BC1A6F4F5A49}"/>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2AC0E63C-B5E0-47B6-8F02-0A1E8D5C46A3}"/>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6" name="直線コネクタ 695">
          <a:extLst>
            <a:ext uri="{FF2B5EF4-FFF2-40B4-BE49-F238E27FC236}">
              <a16:creationId xmlns:a16="http://schemas.microsoft.com/office/drawing/2014/main" id="{69D25364-B7B5-4FD7-956B-CE38C5C7A9DB}"/>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C0C61CEB-1039-48AE-9FC1-F18923524F29}"/>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8" name="直線コネクタ 697">
          <a:extLst>
            <a:ext uri="{FF2B5EF4-FFF2-40B4-BE49-F238E27FC236}">
              <a16:creationId xmlns:a16="http://schemas.microsoft.com/office/drawing/2014/main" id="{C9AD806D-618F-4BD4-9A53-16127BC641BF}"/>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90726DCE-235D-4FF5-A2B1-1CB70FEC1A48}"/>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700" name="フローチャート: 判断 699">
          <a:extLst>
            <a:ext uri="{FF2B5EF4-FFF2-40B4-BE49-F238E27FC236}">
              <a16:creationId xmlns:a16="http://schemas.microsoft.com/office/drawing/2014/main" id="{B97B3D61-33E4-48F2-BC35-D02CDDB40072}"/>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1" name="フローチャート: 判断 700">
          <a:extLst>
            <a:ext uri="{FF2B5EF4-FFF2-40B4-BE49-F238E27FC236}">
              <a16:creationId xmlns:a16="http://schemas.microsoft.com/office/drawing/2014/main" id="{CE650038-2E18-4C16-9D12-DB5E504A8353}"/>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2" name="フローチャート: 判断 701">
          <a:extLst>
            <a:ext uri="{FF2B5EF4-FFF2-40B4-BE49-F238E27FC236}">
              <a16:creationId xmlns:a16="http://schemas.microsoft.com/office/drawing/2014/main" id="{29CCECF3-5A93-4BEB-B667-3CF913798AB5}"/>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3" name="フローチャート: 判断 702">
          <a:extLst>
            <a:ext uri="{FF2B5EF4-FFF2-40B4-BE49-F238E27FC236}">
              <a16:creationId xmlns:a16="http://schemas.microsoft.com/office/drawing/2014/main" id="{64017B66-7922-4A82-B23A-273BF4FA4D2E}"/>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704" name="フローチャート: 判断 703">
          <a:extLst>
            <a:ext uri="{FF2B5EF4-FFF2-40B4-BE49-F238E27FC236}">
              <a16:creationId xmlns:a16="http://schemas.microsoft.com/office/drawing/2014/main" id="{50F15F1B-A871-42E7-9323-4CBAB6DDA741}"/>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EBA5652-E05A-4DBD-AA88-202F5B970F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39C0A79-72DD-47C6-ACDB-EE53545336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53597FA-2B75-4490-976D-6DA8EBA6C8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9C99E5D-1AD5-418C-8CF1-BDAAC57D3D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7F09830-229C-4EE2-9256-E19D760488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710" name="楕円 709">
          <a:extLst>
            <a:ext uri="{FF2B5EF4-FFF2-40B4-BE49-F238E27FC236}">
              <a16:creationId xmlns:a16="http://schemas.microsoft.com/office/drawing/2014/main" id="{45F07B4D-AAF3-4A07-A935-F9CB9931A988}"/>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2003DA95-0C79-4EEF-8032-B792E4B0D51D}"/>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113030</xdr:rowOff>
    </xdr:from>
    <xdr:to>
      <xdr:col>112</xdr:col>
      <xdr:colOff>38100</xdr:colOff>
      <xdr:row>63</xdr:row>
      <xdr:rowOff>43180</xdr:rowOff>
    </xdr:to>
    <xdr:sp macro="" textlink="">
      <xdr:nvSpPr>
        <xdr:cNvPr id="712" name="楕円 711">
          <a:extLst>
            <a:ext uri="{FF2B5EF4-FFF2-40B4-BE49-F238E27FC236}">
              <a16:creationId xmlns:a16="http://schemas.microsoft.com/office/drawing/2014/main" id="{9F5D8A76-F824-4FF8-B517-A64850823C05}"/>
            </a:ext>
          </a:extLst>
        </xdr:cNvPr>
        <xdr:cNvSpPr/>
      </xdr:nvSpPr>
      <xdr:spPr>
        <a:xfrm>
          <a:off x="21272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163830</xdr:rowOff>
    </xdr:to>
    <xdr:cxnSp macro="">
      <xdr:nvCxnSpPr>
        <xdr:cNvPr id="713" name="直線コネクタ 712">
          <a:extLst>
            <a:ext uri="{FF2B5EF4-FFF2-40B4-BE49-F238E27FC236}">
              <a16:creationId xmlns:a16="http://schemas.microsoft.com/office/drawing/2014/main" id="{B94E36EA-8572-4973-BED5-135B794C83DC}"/>
            </a:ext>
          </a:extLst>
        </xdr:cNvPr>
        <xdr:cNvCxnSpPr/>
      </xdr:nvCxnSpPr>
      <xdr:spPr>
        <a:xfrm flipV="1">
          <a:off x="21323300" y="1078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714" name="楕円 713">
          <a:extLst>
            <a:ext uri="{FF2B5EF4-FFF2-40B4-BE49-F238E27FC236}">
              <a16:creationId xmlns:a16="http://schemas.microsoft.com/office/drawing/2014/main" id="{5ADFA3F0-9920-4051-9FF1-A4FB81C226DE}"/>
            </a:ext>
          </a:extLst>
        </xdr:cNvPr>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163830</xdr:rowOff>
    </xdr:from>
    <xdr:to>
      <xdr:col>111</xdr:col>
      <xdr:colOff>177800</xdr:colOff>
      <xdr:row>62</xdr:row>
      <xdr:rowOff>167640</xdr:rowOff>
    </xdr:to>
    <xdr:cxnSp macro="">
      <xdr:nvCxnSpPr>
        <xdr:cNvPr id="715" name="直線コネクタ 714">
          <a:extLst>
            <a:ext uri="{FF2B5EF4-FFF2-40B4-BE49-F238E27FC236}">
              <a16:creationId xmlns:a16="http://schemas.microsoft.com/office/drawing/2014/main" id="{1E3BE909-5DEE-44A5-A138-31E175B4B658}"/>
            </a:ext>
          </a:extLst>
        </xdr:cNvPr>
        <xdr:cNvCxnSpPr/>
      </xdr:nvCxnSpPr>
      <xdr:spPr>
        <a:xfrm flipV="1">
          <a:off x="20434300" y="10793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716" name="楕円 715">
          <a:extLst>
            <a:ext uri="{FF2B5EF4-FFF2-40B4-BE49-F238E27FC236}">
              <a16:creationId xmlns:a16="http://schemas.microsoft.com/office/drawing/2014/main" id="{79728B4A-AD58-4888-815D-646748CD1D51}"/>
            </a:ext>
          </a:extLst>
        </xdr:cNvPr>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63</xdr:row>
      <xdr:rowOff>121920</xdr:rowOff>
    </xdr:to>
    <xdr:cxnSp macro="">
      <xdr:nvCxnSpPr>
        <xdr:cNvPr id="717" name="直線コネクタ 716">
          <a:extLst>
            <a:ext uri="{FF2B5EF4-FFF2-40B4-BE49-F238E27FC236}">
              <a16:creationId xmlns:a16="http://schemas.microsoft.com/office/drawing/2014/main" id="{19FF009D-A1D8-452E-B995-A5557161856D}"/>
            </a:ext>
          </a:extLst>
        </xdr:cNvPr>
        <xdr:cNvCxnSpPr/>
      </xdr:nvCxnSpPr>
      <xdr:spPr>
        <a:xfrm flipV="1">
          <a:off x="19545300" y="107975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718" name="楕円 717">
          <a:extLst>
            <a:ext uri="{FF2B5EF4-FFF2-40B4-BE49-F238E27FC236}">
              <a16:creationId xmlns:a16="http://schemas.microsoft.com/office/drawing/2014/main" id="{28A1AC08-E8CA-4703-B5F7-B34305050122}"/>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xdr:rowOff>
    </xdr:from>
    <xdr:to>
      <xdr:col>102</xdr:col>
      <xdr:colOff>114300</xdr:colOff>
      <xdr:row>63</xdr:row>
      <xdr:rowOff>121920</xdr:rowOff>
    </xdr:to>
    <xdr:cxnSp macro="">
      <xdr:nvCxnSpPr>
        <xdr:cNvPr id="719" name="直線コネクタ 718">
          <a:extLst>
            <a:ext uri="{FF2B5EF4-FFF2-40B4-BE49-F238E27FC236}">
              <a16:creationId xmlns:a16="http://schemas.microsoft.com/office/drawing/2014/main" id="{714E0902-ACF3-489E-8512-483A5F154CC5}"/>
            </a:ext>
          </a:extLst>
        </xdr:cNvPr>
        <xdr:cNvCxnSpPr/>
      </xdr:nvCxnSpPr>
      <xdr:spPr>
        <a:xfrm>
          <a:off x="18656300" y="1080516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720" name="n_1aveValue【保健センター・保健所】&#10;一人当たり面積">
          <a:extLst>
            <a:ext uri="{FF2B5EF4-FFF2-40B4-BE49-F238E27FC236}">
              <a16:creationId xmlns:a16="http://schemas.microsoft.com/office/drawing/2014/main" id="{ED7D1D56-CD9E-48E3-ADAC-1C7AA326281E}"/>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21" name="n_2aveValue【保健センター・保健所】&#10;一人当たり面積">
          <a:extLst>
            <a:ext uri="{FF2B5EF4-FFF2-40B4-BE49-F238E27FC236}">
              <a16:creationId xmlns:a16="http://schemas.microsoft.com/office/drawing/2014/main" id="{10830AA8-2A2F-42BF-9158-DDB66708F280}"/>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22" name="n_3aveValue【保健センター・保健所】&#10;一人当たり面積">
          <a:extLst>
            <a:ext uri="{FF2B5EF4-FFF2-40B4-BE49-F238E27FC236}">
              <a16:creationId xmlns:a16="http://schemas.microsoft.com/office/drawing/2014/main" id="{EC37DC10-0B0E-4A9A-9449-8CA2C8E2575C}"/>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23" name="n_4aveValue【保健センター・保健所】&#10;一人当たり面積">
          <a:extLst>
            <a:ext uri="{FF2B5EF4-FFF2-40B4-BE49-F238E27FC236}">
              <a16:creationId xmlns:a16="http://schemas.microsoft.com/office/drawing/2014/main" id="{D1E9F036-D8ED-4DF4-97A7-38FA95B252CA}"/>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34307</xdr:rowOff>
    </xdr:from>
    <xdr:ext cx="469744" cy="259045"/>
    <xdr:sp macro="" textlink="">
      <xdr:nvSpPr>
        <xdr:cNvPr id="724" name="n_1mainValue【保健センター・保健所】&#10;一人当たり面積">
          <a:extLst>
            <a:ext uri="{FF2B5EF4-FFF2-40B4-BE49-F238E27FC236}">
              <a16:creationId xmlns:a16="http://schemas.microsoft.com/office/drawing/2014/main" id="{AFCAFB7F-30FD-4497-AE2B-88B10D704F8B}"/>
            </a:ext>
          </a:extLst>
        </xdr:cNvPr>
        <xdr:cNvSpPr txBox="1"/>
      </xdr:nvSpPr>
      <xdr:spPr>
        <a:xfrm>
          <a:off x="21075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725" name="n_2mainValue【保健センター・保健所】&#10;一人当たり面積">
          <a:extLst>
            <a:ext uri="{FF2B5EF4-FFF2-40B4-BE49-F238E27FC236}">
              <a16:creationId xmlns:a16="http://schemas.microsoft.com/office/drawing/2014/main" id="{0C216771-D798-41E4-9C2B-6BC281F0CCF6}"/>
            </a:ext>
          </a:extLst>
        </xdr:cNvPr>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726" name="n_3mainValue【保健センター・保健所】&#10;一人当たり面積">
          <a:extLst>
            <a:ext uri="{FF2B5EF4-FFF2-40B4-BE49-F238E27FC236}">
              <a16:creationId xmlns:a16="http://schemas.microsoft.com/office/drawing/2014/main" id="{E70C6A41-B984-4DFD-A4B4-BAF8E8DDA699}"/>
            </a:ext>
          </a:extLst>
        </xdr:cNvPr>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727" name="n_4mainValue【保健センター・保健所】&#10;一人当たり面積">
          <a:extLst>
            <a:ext uri="{FF2B5EF4-FFF2-40B4-BE49-F238E27FC236}">
              <a16:creationId xmlns:a16="http://schemas.microsoft.com/office/drawing/2014/main" id="{F12C85EB-916C-475A-A8FC-2FF92325FE5D}"/>
            </a:ext>
          </a:extLst>
        </xdr:cNvPr>
        <xdr:cNvSpPr txBox="1"/>
      </xdr:nvSpPr>
      <xdr:spPr>
        <a:xfrm>
          <a:off x="18421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532538B1-6CFC-4C0E-839D-01E408CA3C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2A0A3B15-E380-44BB-91C2-92330F8666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1D3EB6FE-D8B6-44E4-BAAF-05E4DCD083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949FF5-9F3A-49D2-AD3D-408A8D925A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ECC54706-2321-469E-9194-CB001F41B5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FE70AEDA-2FB0-47C2-B5DB-A5F882B354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C56EADEB-FD94-43A8-8951-159ECE90A0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D3AFBF34-84AD-4BEA-99AB-F3988AEBEC2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9B63B4EA-E8E3-4E46-8C44-7CF0BAF97C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2300F074-03A9-48E2-AF5D-1F62A5B02D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8788D066-BD1B-40A9-9579-0D5A3CAE50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F0F34032-C6FC-4A5D-BBAE-14E12103266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C5DCD71-69F7-4BE3-9324-29BA98887E5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F4E41785-6B8F-42AD-BF1C-84E40C12CC2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42732EC4-0A7F-4798-8053-B856EF7FCAF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4BAE08B6-40A4-4B6A-9E6C-A92307672BA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2DFE0384-5201-418A-BDC3-DC00BDE943C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8E65094B-419B-428D-B090-4F8AED9D4C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8D71B541-BE66-44A6-8C19-F098A70EE9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43FE76E8-BCB2-4A19-84D5-FE87A521BED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F9E36121-C0F0-431A-8F16-67B6E0F390D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60B67501-F6E7-4564-A897-B0044757D4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EBC9E9D8-C451-4B3E-B1C7-8DB4C4E06E5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8F9DC319-CF63-4956-8A9F-833DE0E26C5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2" name="直線コネクタ 751">
          <a:extLst>
            <a:ext uri="{FF2B5EF4-FFF2-40B4-BE49-F238E27FC236}">
              <a16:creationId xmlns:a16="http://schemas.microsoft.com/office/drawing/2014/main" id="{DA4B7B65-FCB4-412C-B222-F2DE56F45C83}"/>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7D7FA947-B6B4-4EA9-9E29-1D7F99078AD3}"/>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4" name="直線コネクタ 753">
          <a:extLst>
            <a:ext uri="{FF2B5EF4-FFF2-40B4-BE49-F238E27FC236}">
              <a16:creationId xmlns:a16="http://schemas.microsoft.com/office/drawing/2014/main" id="{B8A967FE-E597-4272-9ED7-2110DA808759}"/>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350EBED4-F639-4875-82B0-16980D2BFDB3}"/>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6" name="直線コネクタ 755">
          <a:extLst>
            <a:ext uri="{FF2B5EF4-FFF2-40B4-BE49-F238E27FC236}">
              <a16:creationId xmlns:a16="http://schemas.microsoft.com/office/drawing/2014/main" id="{D839B035-F1F1-4427-BA1B-DC296BAA6569}"/>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21184CF8-75EB-4513-8018-B1F0A2E1D465}"/>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8" name="フローチャート: 判断 757">
          <a:extLst>
            <a:ext uri="{FF2B5EF4-FFF2-40B4-BE49-F238E27FC236}">
              <a16:creationId xmlns:a16="http://schemas.microsoft.com/office/drawing/2014/main" id="{B48AC9B8-F930-4BEB-ABDB-318D7FF723AC}"/>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9" name="フローチャート: 判断 758">
          <a:extLst>
            <a:ext uri="{FF2B5EF4-FFF2-40B4-BE49-F238E27FC236}">
              <a16:creationId xmlns:a16="http://schemas.microsoft.com/office/drawing/2014/main" id="{47E4006D-012E-4736-9B2C-D87F2D399238}"/>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60" name="フローチャート: 判断 759">
          <a:extLst>
            <a:ext uri="{FF2B5EF4-FFF2-40B4-BE49-F238E27FC236}">
              <a16:creationId xmlns:a16="http://schemas.microsoft.com/office/drawing/2014/main" id="{41FCE841-12C3-4F5C-AEA1-48FBEB5BA78E}"/>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a:extLst>
            <a:ext uri="{FF2B5EF4-FFF2-40B4-BE49-F238E27FC236}">
              <a16:creationId xmlns:a16="http://schemas.microsoft.com/office/drawing/2014/main" id="{5B03E9C7-1A2F-4D41-81FA-537441FDE2EF}"/>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2" name="フローチャート: 判断 761">
          <a:extLst>
            <a:ext uri="{FF2B5EF4-FFF2-40B4-BE49-F238E27FC236}">
              <a16:creationId xmlns:a16="http://schemas.microsoft.com/office/drawing/2014/main" id="{173BD828-9755-4936-8661-A28F2898DE63}"/>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393A681-C570-490F-AE9E-83FDB3002FA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6B0D69C-7E6F-4E29-9889-E5215BFF3A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795FFCB-6A4B-41F5-B650-0EDB5EDAAA7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BB40F42-AF39-4BC0-AC4B-581C63D639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C98B1A2-74EE-4BD1-B45E-937DFA16B9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768" name="楕円 767">
          <a:extLst>
            <a:ext uri="{FF2B5EF4-FFF2-40B4-BE49-F238E27FC236}">
              <a16:creationId xmlns:a16="http://schemas.microsoft.com/office/drawing/2014/main" id="{13FAAB79-7343-4E9F-840D-C5CB0CA53C37}"/>
            </a:ext>
          </a:extLst>
        </xdr:cNvPr>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68597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18700992-3084-4125-B3AB-9932C4DFDB77}"/>
            </a:ext>
          </a:extLst>
        </xdr:cNvPr>
        <xdr:cNvSpPr txBox="1"/>
      </xdr:nvSpPr>
      <xdr:spPr>
        <a:xfrm>
          <a:off x="16357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770" name="楕円 769">
          <a:extLst>
            <a:ext uri="{FF2B5EF4-FFF2-40B4-BE49-F238E27FC236}">
              <a16:creationId xmlns:a16="http://schemas.microsoft.com/office/drawing/2014/main" id="{AECB1F64-7BB6-46F1-8D17-DDCF091D850A}"/>
            </a:ext>
          </a:extLst>
        </xdr:cNvPr>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140970</xdr:rowOff>
    </xdr:to>
    <xdr:cxnSp macro="">
      <xdr:nvCxnSpPr>
        <xdr:cNvPr id="771" name="直線コネクタ 770">
          <a:extLst>
            <a:ext uri="{FF2B5EF4-FFF2-40B4-BE49-F238E27FC236}">
              <a16:creationId xmlns:a16="http://schemas.microsoft.com/office/drawing/2014/main" id="{D05E2A67-5ABE-401A-ADED-59BAAC32EB7A}"/>
            </a:ext>
          </a:extLst>
        </xdr:cNvPr>
        <xdr:cNvCxnSpPr/>
      </xdr:nvCxnSpPr>
      <xdr:spPr>
        <a:xfrm>
          <a:off x="15481300" y="141331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772" name="楕円 771">
          <a:extLst>
            <a:ext uri="{FF2B5EF4-FFF2-40B4-BE49-F238E27FC236}">
              <a16:creationId xmlns:a16="http://schemas.microsoft.com/office/drawing/2014/main" id="{05BAA13B-8DCB-443D-9434-EC7436936336}"/>
            </a:ext>
          </a:extLst>
        </xdr:cNvPr>
        <xdr:cNvSpPr/>
      </xdr:nvSpPr>
      <xdr:spPr>
        <a:xfrm>
          <a:off x="14541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74295</xdr:rowOff>
    </xdr:to>
    <xdr:cxnSp macro="">
      <xdr:nvCxnSpPr>
        <xdr:cNvPr id="773" name="直線コネクタ 772">
          <a:extLst>
            <a:ext uri="{FF2B5EF4-FFF2-40B4-BE49-F238E27FC236}">
              <a16:creationId xmlns:a16="http://schemas.microsoft.com/office/drawing/2014/main" id="{8CA795D5-E969-4CD6-8C2D-778CB85CC153}"/>
            </a:ext>
          </a:extLst>
        </xdr:cNvPr>
        <xdr:cNvCxnSpPr/>
      </xdr:nvCxnSpPr>
      <xdr:spPr>
        <a:xfrm>
          <a:off x="14592300" y="14133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74" name="楕円 773">
          <a:extLst>
            <a:ext uri="{FF2B5EF4-FFF2-40B4-BE49-F238E27FC236}">
              <a16:creationId xmlns:a16="http://schemas.microsoft.com/office/drawing/2014/main" id="{B8E9DE1D-72D6-48FF-96BF-C706B62CB3B2}"/>
            </a:ext>
          </a:extLst>
        </xdr:cNvPr>
        <xdr:cNvSpPr/>
      </xdr:nvSpPr>
      <xdr:spPr>
        <a:xfrm>
          <a:off x="1365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74295</xdr:rowOff>
    </xdr:to>
    <xdr:cxnSp macro="">
      <xdr:nvCxnSpPr>
        <xdr:cNvPr id="775" name="直線コネクタ 774">
          <a:extLst>
            <a:ext uri="{FF2B5EF4-FFF2-40B4-BE49-F238E27FC236}">
              <a16:creationId xmlns:a16="http://schemas.microsoft.com/office/drawing/2014/main" id="{EA281DD9-8E7D-4A36-966F-E0DCBA35269D}"/>
            </a:ext>
          </a:extLst>
        </xdr:cNvPr>
        <xdr:cNvCxnSpPr/>
      </xdr:nvCxnSpPr>
      <xdr:spPr>
        <a:xfrm>
          <a:off x="13703300" y="140931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111125</xdr:rowOff>
    </xdr:from>
    <xdr:to>
      <xdr:col>67</xdr:col>
      <xdr:colOff>101600</xdr:colOff>
      <xdr:row>82</xdr:row>
      <xdr:rowOff>41275</xdr:rowOff>
    </xdr:to>
    <xdr:sp macro="" textlink="">
      <xdr:nvSpPr>
        <xdr:cNvPr id="776" name="楕円 775">
          <a:extLst>
            <a:ext uri="{FF2B5EF4-FFF2-40B4-BE49-F238E27FC236}">
              <a16:creationId xmlns:a16="http://schemas.microsoft.com/office/drawing/2014/main" id="{FEFFA371-ABA4-418D-AE68-845EFD79ADB4}"/>
            </a:ext>
          </a:extLst>
        </xdr:cNvPr>
        <xdr:cNvSpPr/>
      </xdr:nvSpPr>
      <xdr:spPr>
        <a:xfrm>
          <a:off x="12763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161925</xdr:rowOff>
    </xdr:from>
    <xdr:to>
      <xdr:col>71</xdr:col>
      <xdr:colOff>177800</xdr:colOff>
      <xdr:row>82</xdr:row>
      <xdr:rowOff>34289</xdr:rowOff>
    </xdr:to>
    <xdr:cxnSp macro="">
      <xdr:nvCxnSpPr>
        <xdr:cNvPr id="777" name="直線コネクタ 776">
          <a:extLst>
            <a:ext uri="{FF2B5EF4-FFF2-40B4-BE49-F238E27FC236}">
              <a16:creationId xmlns:a16="http://schemas.microsoft.com/office/drawing/2014/main" id="{F41BEDE3-14B2-4673-881B-615D998747BC}"/>
            </a:ext>
          </a:extLst>
        </xdr:cNvPr>
        <xdr:cNvCxnSpPr/>
      </xdr:nvCxnSpPr>
      <xdr:spPr>
        <a:xfrm>
          <a:off x="12814300" y="140493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8" name="n_1aveValue【消防施設】&#10;有形固定資産減価償却率">
          <a:extLst>
            <a:ext uri="{FF2B5EF4-FFF2-40B4-BE49-F238E27FC236}">
              <a16:creationId xmlns:a16="http://schemas.microsoft.com/office/drawing/2014/main" id="{35EBB5E4-98D0-4F4A-953F-5E949D18C0A3}"/>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79" name="n_2aveValue【消防施設】&#10;有形固定資産減価償却率">
          <a:extLst>
            <a:ext uri="{FF2B5EF4-FFF2-40B4-BE49-F238E27FC236}">
              <a16:creationId xmlns:a16="http://schemas.microsoft.com/office/drawing/2014/main" id="{D3148EA3-990C-4EB1-9991-6BB0E843183F}"/>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a:extLst>
            <a:ext uri="{FF2B5EF4-FFF2-40B4-BE49-F238E27FC236}">
              <a16:creationId xmlns:a16="http://schemas.microsoft.com/office/drawing/2014/main" id="{70AF2FE4-0813-4D97-92F6-FC6D2785CB64}"/>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81" name="n_4aveValue【消防施設】&#10;有形固定資産減価償却率">
          <a:extLst>
            <a:ext uri="{FF2B5EF4-FFF2-40B4-BE49-F238E27FC236}">
              <a16:creationId xmlns:a16="http://schemas.microsoft.com/office/drawing/2014/main" id="{8DE92B29-3BE3-461B-8BB9-F5FA719A38D9}"/>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116222</xdr:rowOff>
    </xdr:from>
    <xdr:ext cx="405111" cy="259045"/>
    <xdr:sp macro="" textlink="">
      <xdr:nvSpPr>
        <xdr:cNvPr id="782" name="n_1mainValue【消防施設】&#10;有形固定資産減価償却率">
          <a:extLst>
            <a:ext uri="{FF2B5EF4-FFF2-40B4-BE49-F238E27FC236}">
              <a16:creationId xmlns:a16="http://schemas.microsoft.com/office/drawing/2014/main" id="{9CC280E7-4D51-4758-A61B-F80620F475EB}"/>
            </a:ext>
          </a:extLst>
        </xdr:cNvPr>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783" name="n_2mainValue【消防施設】&#10;有形固定資産減価償却率">
          <a:extLst>
            <a:ext uri="{FF2B5EF4-FFF2-40B4-BE49-F238E27FC236}">
              <a16:creationId xmlns:a16="http://schemas.microsoft.com/office/drawing/2014/main" id="{81C21BE1-0DA3-44CC-9BC0-CEFE01CAFC60}"/>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784" name="n_3mainValue【消防施設】&#10;有形固定資産減価償却率">
          <a:extLst>
            <a:ext uri="{FF2B5EF4-FFF2-40B4-BE49-F238E27FC236}">
              <a16:creationId xmlns:a16="http://schemas.microsoft.com/office/drawing/2014/main" id="{26C67F95-FDFF-4C2C-8231-6E24526AB74A}"/>
            </a:ext>
          </a:extLst>
        </xdr:cNvPr>
        <xdr:cNvSpPr txBox="1"/>
      </xdr:nvSpPr>
      <xdr:spPr>
        <a:xfrm>
          <a:off x="13500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85" name="n_4mainValue【消防施設】&#10;有形固定資産減価償却率">
          <a:extLst>
            <a:ext uri="{FF2B5EF4-FFF2-40B4-BE49-F238E27FC236}">
              <a16:creationId xmlns:a16="http://schemas.microsoft.com/office/drawing/2014/main" id="{A971FFF4-26E0-4F9C-985D-30EE856A007C}"/>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268DACDA-1A1B-4406-832D-EC488EC38C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386A6874-B0EE-4CCC-8C46-8EDF326C92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265E7EC1-FC22-4807-84DD-736F441CD4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C61F753-618D-45D1-9663-2B04E60FDB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D5E3F1E2-1C48-4960-AFAD-89463A48C7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91449E68-6809-43DE-8D5E-AA11509E30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68EEEA69-9B7F-4F02-918A-496702D98B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117BD820-4394-462F-B305-4E73E6C027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4289A3DA-7B9A-4B14-92F1-B2F64B3333D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7FED06C9-FE44-4503-89F2-73CB0ADAE3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347AF691-CA46-425F-9ECD-AF954AA1C9E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693E98DF-8CF5-48DC-90C0-5A62E6A7987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BE9ED82B-7883-48B9-884E-6019B83CDE8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EEC70A61-D51C-44FD-8D64-BF3EE7EFC1C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8709477E-FDD2-4FE0-B2A4-3E1040643C9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54706711-FD9B-4FC6-BE4F-EDA178C3954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3DD0C911-F7FF-41D2-A700-6A96AF4BBDC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2202FDE6-2CC2-476D-8DDC-437E87D5F5C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6C381F0D-4E25-4A49-A5E6-8E480807FD3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8EC3DD65-D746-4898-B1F1-4DA5EB1D973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11F1083F-6EF4-49A2-ADF6-EE0AB35101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F40F3C6-48F1-4264-AF8F-5CEEAF338E1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AD9AD1D5-C40B-43AD-982F-E59DBBD9DC7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9" name="直線コネクタ 808">
          <a:extLst>
            <a:ext uri="{FF2B5EF4-FFF2-40B4-BE49-F238E27FC236}">
              <a16:creationId xmlns:a16="http://schemas.microsoft.com/office/drawing/2014/main" id="{8D2696BB-FBC5-452C-9EF3-D143422BCF48}"/>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10" name="【消防施設】&#10;一人当たり面積最小値テキスト">
          <a:extLst>
            <a:ext uri="{FF2B5EF4-FFF2-40B4-BE49-F238E27FC236}">
              <a16:creationId xmlns:a16="http://schemas.microsoft.com/office/drawing/2014/main" id="{43BC4A3C-6EE4-4FD9-82F5-ADFF848890D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1" name="直線コネクタ 810">
          <a:extLst>
            <a:ext uri="{FF2B5EF4-FFF2-40B4-BE49-F238E27FC236}">
              <a16:creationId xmlns:a16="http://schemas.microsoft.com/office/drawing/2014/main" id="{FA66AE1A-F6A3-442F-AE03-05C6154F5A2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2" name="【消防施設】&#10;一人当たり面積最大値テキスト">
          <a:extLst>
            <a:ext uri="{FF2B5EF4-FFF2-40B4-BE49-F238E27FC236}">
              <a16:creationId xmlns:a16="http://schemas.microsoft.com/office/drawing/2014/main" id="{4E44997D-B5F5-4A73-892A-B381C8C476A5}"/>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3" name="直線コネクタ 812">
          <a:extLst>
            <a:ext uri="{FF2B5EF4-FFF2-40B4-BE49-F238E27FC236}">
              <a16:creationId xmlns:a16="http://schemas.microsoft.com/office/drawing/2014/main" id="{C3DC32C8-D568-4535-A954-E860BD50D07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814" name="【消防施設】&#10;一人当たり面積平均値テキスト">
          <a:extLst>
            <a:ext uri="{FF2B5EF4-FFF2-40B4-BE49-F238E27FC236}">
              <a16:creationId xmlns:a16="http://schemas.microsoft.com/office/drawing/2014/main" id="{66E26914-465C-4300-AEE5-1B217A111922}"/>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5" name="フローチャート: 判断 814">
          <a:extLst>
            <a:ext uri="{FF2B5EF4-FFF2-40B4-BE49-F238E27FC236}">
              <a16:creationId xmlns:a16="http://schemas.microsoft.com/office/drawing/2014/main" id="{84F067EF-1824-4E3F-857E-DB9D67FA6916}"/>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6" name="フローチャート: 判断 815">
          <a:extLst>
            <a:ext uri="{FF2B5EF4-FFF2-40B4-BE49-F238E27FC236}">
              <a16:creationId xmlns:a16="http://schemas.microsoft.com/office/drawing/2014/main" id="{B8F76CCE-3ACA-4BFD-B57A-73A18923D00E}"/>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7" name="フローチャート: 判断 816">
          <a:extLst>
            <a:ext uri="{FF2B5EF4-FFF2-40B4-BE49-F238E27FC236}">
              <a16:creationId xmlns:a16="http://schemas.microsoft.com/office/drawing/2014/main" id="{26362F76-CE6B-44D4-83C8-761B1B4A07FF}"/>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18" name="フローチャート: 判断 817">
          <a:extLst>
            <a:ext uri="{FF2B5EF4-FFF2-40B4-BE49-F238E27FC236}">
              <a16:creationId xmlns:a16="http://schemas.microsoft.com/office/drawing/2014/main" id="{64687B52-EBDC-4D0C-AAE2-6422E080CEC3}"/>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819" name="フローチャート: 判断 818">
          <a:extLst>
            <a:ext uri="{FF2B5EF4-FFF2-40B4-BE49-F238E27FC236}">
              <a16:creationId xmlns:a16="http://schemas.microsoft.com/office/drawing/2014/main" id="{2ADBF691-968F-494C-BC31-7F745A4B3FD4}"/>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989EF1E-77C0-4CA7-9ED1-1868DE070C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A05C449-79EA-470F-915F-6DDB59A2AF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005D789-A421-41EF-A3A0-E955779583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ED51EC4-841D-41D8-8724-849C76DC6D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A830B572-091D-4E4D-A972-0ED5D05E51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825" name="楕円 824">
          <a:extLst>
            <a:ext uri="{FF2B5EF4-FFF2-40B4-BE49-F238E27FC236}">
              <a16:creationId xmlns:a16="http://schemas.microsoft.com/office/drawing/2014/main" id="{F84B50C5-B117-4034-9809-7B7D6B7B91F5}"/>
            </a:ext>
          </a:extLst>
        </xdr:cNvPr>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826" name="【消防施設】&#10;一人当たり面積該当値テキスト">
          <a:extLst>
            <a:ext uri="{FF2B5EF4-FFF2-40B4-BE49-F238E27FC236}">
              <a16:creationId xmlns:a16="http://schemas.microsoft.com/office/drawing/2014/main" id="{016ABEE4-8A17-4C6D-8724-63807CBC2720}"/>
            </a:ext>
          </a:extLst>
        </xdr:cNvPr>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8255</xdr:rowOff>
    </xdr:from>
    <xdr:to>
      <xdr:col>112</xdr:col>
      <xdr:colOff>38100</xdr:colOff>
      <xdr:row>86</xdr:row>
      <xdr:rowOff>109855</xdr:rowOff>
    </xdr:to>
    <xdr:sp macro="" textlink="">
      <xdr:nvSpPr>
        <xdr:cNvPr id="827" name="楕円 826">
          <a:extLst>
            <a:ext uri="{FF2B5EF4-FFF2-40B4-BE49-F238E27FC236}">
              <a16:creationId xmlns:a16="http://schemas.microsoft.com/office/drawing/2014/main" id="{9B45276B-EDE7-49E3-9E88-C8B66DC84813}"/>
            </a:ext>
          </a:extLst>
        </xdr:cNvPr>
        <xdr:cNvSpPr/>
      </xdr:nvSpPr>
      <xdr:spPr>
        <a:xfrm>
          <a:off x="21272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59055</xdr:rowOff>
    </xdr:to>
    <xdr:cxnSp macro="">
      <xdr:nvCxnSpPr>
        <xdr:cNvPr id="828" name="直線コネクタ 827">
          <a:extLst>
            <a:ext uri="{FF2B5EF4-FFF2-40B4-BE49-F238E27FC236}">
              <a16:creationId xmlns:a16="http://schemas.microsoft.com/office/drawing/2014/main" id="{FEB30029-FCD6-4C7A-98E9-7B82CF2E5CDF}"/>
            </a:ext>
          </a:extLst>
        </xdr:cNvPr>
        <xdr:cNvCxnSpPr/>
      </xdr:nvCxnSpPr>
      <xdr:spPr>
        <a:xfrm flipV="1">
          <a:off x="21323300" y="148018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829" name="楕円 828">
          <a:extLst>
            <a:ext uri="{FF2B5EF4-FFF2-40B4-BE49-F238E27FC236}">
              <a16:creationId xmlns:a16="http://schemas.microsoft.com/office/drawing/2014/main" id="{2A224496-4DA5-4C47-94B1-562F65B5F9C1}"/>
            </a:ext>
          </a:extLst>
        </xdr:cNvPr>
        <xdr:cNvSpPr/>
      </xdr:nvSpPr>
      <xdr:spPr>
        <a:xfrm>
          <a:off x="20383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59055</xdr:rowOff>
    </xdr:to>
    <xdr:cxnSp macro="">
      <xdr:nvCxnSpPr>
        <xdr:cNvPr id="830" name="直線コネクタ 829">
          <a:extLst>
            <a:ext uri="{FF2B5EF4-FFF2-40B4-BE49-F238E27FC236}">
              <a16:creationId xmlns:a16="http://schemas.microsoft.com/office/drawing/2014/main" id="{4463E838-B770-4AB6-B280-B3FB9028F3C7}"/>
            </a:ext>
          </a:extLst>
        </xdr:cNvPr>
        <xdr:cNvCxnSpPr/>
      </xdr:nvCxnSpPr>
      <xdr:spPr>
        <a:xfrm>
          <a:off x="20434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831" name="楕円 830">
          <a:extLst>
            <a:ext uri="{FF2B5EF4-FFF2-40B4-BE49-F238E27FC236}">
              <a16:creationId xmlns:a16="http://schemas.microsoft.com/office/drawing/2014/main" id="{3FF869E2-DD99-49D1-B66B-541EF5D5955B}"/>
            </a:ext>
          </a:extLst>
        </xdr:cNvPr>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59055</xdr:rowOff>
    </xdr:to>
    <xdr:cxnSp macro="">
      <xdr:nvCxnSpPr>
        <xdr:cNvPr id="832" name="直線コネクタ 831">
          <a:extLst>
            <a:ext uri="{FF2B5EF4-FFF2-40B4-BE49-F238E27FC236}">
              <a16:creationId xmlns:a16="http://schemas.microsoft.com/office/drawing/2014/main" id="{453381DD-253A-482B-A36B-7B5F14F8D920}"/>
            </a:ext>
          </a:extLst>
        </xdr:cNvPr>
        <xdr:cNvCxnSpPr/>
      </xdr:nvCxnSpPr>
      <xdr:spPr>
        <a:xfrm>
          <a:off x="19545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833" name="楕円 832">
          <a:extLst>
            <a:ext uri="{FF2B5EF4-FFF2-40B4-BE49-F238E27FC236}">
              <a16:creationId xmlns:a16="http://schemas.microsoft.com/office/drawing/2014/main" id="{46853A89-FB7E-48F2-B0A3-FA685E2FB247}"/>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59055</xdr:rowOff>
    </xdr:from>
    <xdr:to>
      <xdr:col>102</xdr:col>
      <xdr:colOff>114300</xdr:colOff>
      <xdr:row>86</xdr:row>
      <xdr:rowOff>60961</xdr:rowOff>
    </xdr:to>
    <xdr:cxnSp macro="">
      <xdr:nvCxnSpPr>
        <xdr:cNvPr id="834" name="直線コネクタ 833">
          <a:extLst>
            <a:ext uri="{FF2B5EF4-FFF2-40B4-BE49-F238E27FC236}">
              <a16:creationId xmlns:a16="http://schemas.microsoft.com/office/drawing/2014/main" id="{EF58F305-C6D6-4550-86A7-34DDCA7271D5}"/>
            </a:ext>
          </a:extLst>
        </xdr:cNvPr>
        <xdr:cNvCxnSpPr/>
      </xdr:nvCxnSpPr>
      <xdr:spPr>
        <a:xfrm flipV="1">
          <a:off x="18656300" y="1480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835" name="n_1aveValue【消防施設】&#10;一人当たり面積">
          <a:extLst>
            <a:ext uri="{FF2B5EF4-FFF2-40B4-BE49-F238E27FC236}">
              <a16:creationId xmlns:a16="http://schemas.microsoft.com/office/drawing/2014/main" id="{1ADA8102-C87D-41D7-983F-6A378374D1C4}"/>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836" name="n_2aveValue【消防施設】&#10;一人当たり面積">
          <a:extLst>
            <a:ext uri="{FF2B5EF4-FFF2-40B4-BE49-F238E27FC236}">
              <a16:creationId xmlns:a16="http://schemas.microsoft.com/office/drawing/2014/main" id="{C1765469-AA95-4AAC-8BD2-A3FEDDBA5647}"/>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837" name="n_3aveValue【消防施設】&#10;一人当たり面積">
          <a:extLst>
            <a:ext uri="{FF2B5EF4-FFF2-40B4-BE49-F238E27FC236}">
              <a16:creationId xmlns:a16="http://schemas.microsoft.com/office/drawing/2014/main" id="{8C2E73AE-9A0D-4E7D-B98E-F644E37C18F8}"/>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38" name="n_4aveValue【消防施設】&#10;一人当たり面積">
          <a:extLst>
            <a:ext uri="{FF2B5EF4-FFF2-40B4-BE49-F238E27FC236}">
              <a16:creationId xmlns:a16="http://schemas.microsoft.com/office/drawing/2014/main" id="{5531E3BD-2A4C-471A-B4D2-090FFB42BA82}"/>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100982</xdr:rowOff>
    </xdr:from>
    <xdr:ext cx="469744" cy="259045"/>
    <xdr:sp macro="" textlink="">
      <xdr:nvSpPr>
        <xdr:cNvPr id="839" name="n_1mainValue【消防施設】&#10;一人当たり面積">
          <a:extLst>
            <a:ext uri="{FF2B5EF4-FFF2-40B4-BE49-F238E27FC236}">
              <a16:creationId xmlns:a16="http://schemas.microsoft.com/office/drawing/2014/main" id="{4864DA91-EB3A-4C03-AB80-8A93A17D9790}"/>
            </a:ext>
          </a:extLst>
        </xdr:cNvPr>
        <xdr:cNvSpPr txBox="1"/>
      </xdr:nvSpPr>
      <xdr:spPr>
        <a:xfrm>
          <a:off x="210757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840" name="n_2mainValue【消防施設】&#10;一人当たり面積">
          <a:extLst>
            <a:ext uri="{FF2B5EF4-FFF2-40B4-BE49-F238E27FC236}">
              <a16:creationId xmlns:a16="http://schemas.microsoft.com/office/drawing/2014/main" id="{810F448C-71B1-498F-A6F3-FFEADD0A1A96}"/>
            </a:ext>
          </a:extLst>
        </xdr:cNvPr>
        <xdr:cNvSpPr txBox="1"/>
      </xdr:nvSpPr>
      <xdr:spPr>
        <a:xfrm>
          <a:off x="20199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841" name="n_3mainValue【消防施設】&#10;一人当たり面積">
          <a:extLst>
            <a:ext uri="{FF2B5EF4-FFF2-40B4-BE49-F238E27FC236}">
              <a16:creationId xmlns:a16="http://schemas.microsoft.com/office/drawing/2014/main" id="{E5A6A2E3-32DB-4AC4-98AA-F44AF717E45E}"/>
            </a:ext>
          </a:extLst>
        </xdr:cNvPr>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842" name="n_4mainValue【消防施設】&#10;一人当たり面積">
          <a:extLst>
            <a:ext uri="{FF2B5EF4-FFF2-40B4-BE49-F238E27FC236}">
              <a16:creationId xmlns:a16="http://schemas.microsoft.com/office/drawing/2014/main" id="{5620C98D-6601-4222-BB3B-777A6DA5C6AE}"/>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666CA0F2-3214-40EC-BEBB-EB6E069812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584594AC-171E-46C5-9B60-D044EABA43E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9648C073-6B9C-4269-8E2E-F07DD53C7D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451E19F0-B4E2-4777-9717-8DCA969DF9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5A575C8B-71C4-4023-9F57-A524C048C2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AE60C2A5-D95A-4BF8-97AC-6C54FAC78E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F39D4CB5-9C29-49BB-896C-C8ABC69AB3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249C4741-5CFD-4DD1-9F36-F342E45B5E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F53744F2-D88B-4924-B3E2-BE4F57DEC4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83C96FE1-98DE-4899-885D-AA306070A1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72E86522-A9A9-467C-85F4-B9D1E2F6EF7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009AD02A-A706-41A3-B451-65498155711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795C06E0-465F-4C3B-A60B-4E2E1D0172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CE1636DC-FFDA-4F5F-A22E-13B07E8DBA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C4BDAFAA-6095-42EB-ACFE-FBB31829945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17BF429B-CF55-42E9-9BC0-54BF59D6A93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CC8507F7-B221-4739-8780-AE66DEEB143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FC0B7CD0-C6AA-431D-9E3F-5D4D17CE530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3E2BDD19-4CE9-48FE-9598-3D9999C71C9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7D6DF94D-9B97-48FD-A29B-3D8978F62E8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8C453D44-F908-4973-9551-3F965937EC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03268E8C-4486-4B3E-AE4C-CCDE3895722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3CFFD713-3F37-40DE-84FE-2D278935D62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C48A5912-B2AE-4434-AD55-DFCE6373DF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9FB63025-14F8-4432-8E30-79B62D1800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8" name="直線コネクタ 867">
          <a:extLst>
            <a:ext uri="{FF2B5EF4-FFF2-40B4-BE49-F238E27FC236}">
              <a16:creationId xmlns:a16="http://schemas.microsoft.com/office/drawing/2014/main" id="{005F0FE0-57E5-4792-A991-E5F2ED37D60F}"/>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9" name="【庁舎】&#10;有形固定資産減価償却率最小値テキスト">
          <a:extLst>
            <a:ext uri="{FF2B5EF4-FFF2-40B4-BE49-F238E27FC236}">
              <a16:creationId xmlns:a16="http://schemas.microsoft.com/office/drawing/2014/main" id="{B299A39F-46A4-4116-BB49-5E0D196D11F5}"/>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70" name="直線コネクタ 869">
          <a:extLst>
            <a:ext uri="{FF2B5EF4-FFF2-40B4-BE49-F238E27FC236}">
              <a16:creationId xmlns:a16="http://schemas.microsoft.com/office/drawing/2014/main" id="{15873055-5A52-4C4C-B6C3-4218DC575EFF}"/>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1" name="【庁舎】&#10;有形固定資産減価償却率最大値テキスト">
          <a:extLst>
            <a:ext uri="{FF2B5EF4-FFF2-40B4-BE49-F238E27FC236}">
              <a16:creationId xmlns:a16="http://schemas.microsoft.com/office/drawing/2014/main" id="{A09549CF-F0CF-4186-A60E-EB923826A33E}"/>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2" name="直線コネクタ 871">
          <a:extLst>
            <a:ext uri="{FF2B5EF4-FFF2-40B4-BE49-F238E27FC236}">
              <a16:creationId xmlns:a16="http://schemas.microsoft.com/office/drawing/2014/main" id="{6E169D03-15CB-4A27-9E0E-87AB26D0038A}"/>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73" name="【庁舎】&#10;有形固定資産減価償却率平均値テキスト">
          <a:extLst>
            <a:ext uri="{FF2B5EF4-FFF2-40B4-BE49-F238E27FC236}">
              <a16:creationId xmlns:a16="http://schemas.microsoft.com/office/drawing/2014/main" id="{F3CEADF3-FCFF-4FCB-85F9-0540E672643E}"/>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4" name="フローチャート: 判断 873">
          <a:extLst>
            <a:ext uri="{FF2B5EF4-FFF2-40B4-BE49-F238E27FC236}">
              <a16:creationId xmlns:a16="http://schemas.microsoft.com/office/drawing/2014/main" id="{75DDBDBD-EA13-4366-87CA-B7F65448108B}"/>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5" name="フローチャート: 判断 874">
          <a:extLst>
            <a:ext uri="{FF2B5EF4-FFF2-40B4-BE49-F238E27FC236}">
              <a16:creationId xmlns:a16="http://schemas.microsoft.com/office/drawing/2014/main" id="{DA109242-53E6-41A5-96D7-DB6B3AE281E5}"/>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6" name="フローチャート: 判断 875">
          <a:extLst>
            <a:ext uri="{FF2B5EF4-FFF2-40B4-BE49-F238E27FC236}">
              <a16:creationId xmlns:a16="http://schemas.microsoft.com/office/drawing/2014/main" id="{43B6DF71-8F95-4F27-B643-C6750D604CC7}"/>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877" name="フローチャート: 判断 876">
          <a:extLst>
            <a:ext uri="{FF2B5EF4-FFF2-40B4-BE49-F238E27FC236}">
              <a16:creationId xmlns:a16="http://schemas.microsoft.com/office/drawing/2014/main" id="{D95EFC93-74B4-43B2-9E7C-47031C70AE2A}"/>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78" name="フローチャート: 判断 877">
          <a:extLst>
            <a:ext uri="{FF2B5EF4-FFF2-40B4-BE49-F238E27FC236}">
              <a16:creationId xmlns:a16="http://schemas.microsoft.com/office/drawing/2014/main" id="{BA646C8E-523F-448B-BF37-D9254EEE85CD}"/>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D158190-6A23-4191-B9B4-A4B0894C66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E6FD4EC-CC0B-4A8C-80FC-0605B09AEF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68D4418-4A3C-4BC0-8D2F-D43EA6879B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159345E-EC96-4237-BAF3-242C7B9BE7B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BE2CF44-0BBC-474E-87EF-2EFB6E75D2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35198</xdr:rowOff>
    </xdr:from>
    <xdr:to>
      <xdr:col>85</xdr:col>
      <xdr:colOff>177800</xdr:colOff>
      <xdr:row>107</xdr:row>
      <xdr:rowOff>136798</xdr:rowOff>
    </xdr:to>
    <xdr:sp macro="" textlink="">
      <xdr:nvSpPr>
        <xdr:cNvPr id="884" name="楕円 883">
          <a:extLst>
            <a:ext uri="{FF2B5EF4-FFF2-40B4-BE49-F238E27FC236}">
              <a16:creationId xmlns:a16="http://schemas.microsoft.com/office/drawing/2014/main" id="{0228D89A-4CC3-4049-A3C7-9D76C3234039}"/>
            </a:ext>
          </a:extLst>
        </xdr:cNvPr>
        <xdr:cNvSpPr/>
      </xdr:nvSpPr>
      <xdr:spPr>
        <a:xfrm>
          <a:off x="16268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13625</xdr:rowOff>
    </xdr:from>
    <xdr:ext cx="405111" cy="259045"/>
    <xdr:sp macro="" textlink="">
      <xdr:nvSpPr>
        <xdr:cNvPr id="885" name="【庁舎】&#10;有形固定資産減価償却率該当値テキスト">
          <a:extLst>
            <a:ext uri="{FF2B5EF4-FFF2-40B4-BE49-F238E27FC236}">
              <a16:creationId xmlns:a16="http://schemas.microsoft.com/office/drawing/2014/main" id="{4231489A-F46C-45CA-9FE8-B02E6AE8316F}"/>
            </a:ext>
          </a:extLst>
        </xdr:cNvPr>
        <xdr:cNvSpPr txBox="1"/>
      </xdr:nvSpPr>
      <xdr:spPr>
        <a:xfrm>
          <a:off x="16357600"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886" name="楕円 885">
          <a:extLst>
            <a:ext uri="{FF2B5EF4-FFF2-40B4-BE49-F238E27FC236}">
              <a16:creationId xmlns:a16="http://schemas.microsoft.com/office/drawing/2014/main" id="{FFF4AB13-5247-457B-9C32-4ABE34737B47}"/>
            </a:ext>
          </a:extLst>
        </xdr:cNvPr>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85998</xdr:rowOff>
    </xdr:to>
    <xdr:cxnSp macro="">
      <xdr:nvCxnSpPr>
        <xdr:cNvPr id="887" name="直線コネクタ 886">
          <a:extLst>
            <a:ext uri="{FF2B5EF4-FFF2-40B4-BE49-F238E27FC236}">
              <a16:creationId xmlns:a16="http://schemas.microsoft.com/office/drawing/2014/main" id="{F671B334-75F2-4D06-B423-46F54B507D73}"/>
            </a:ext>
          </a:extLst>
        </xdr:cNvPr>
        <xdr:cNvCxnSpPr/>
      </xdr:nvCxnSpPr>
      <xdr:spPr>
        <a:xfrm>
          <a:off x="15481300" y="18365832"/>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888" name="楕円 887">
          <a:extLst>
            <a:ext uri="{FF2B5EF4-FFF2-40B4-BE49-F238E27FC236}">
              <a16:creationId xmlns:a16="http://schemas.microsoft.com/office/drawing/2014/main" id="{38D807F1-9045-4DA5-BD40-AA6C651F9A66}"/>
            </a:ext>
          </a:extLst>
        </xdr:cNvPr>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20682</xdr:rowOff>
    </xdr:to>
    <xdr:cxnSp macro="">
      <xdr:nvCxnSpPr>
        <xdr:cNvPr id="889" name="直線コネクタ 888">
          <a:extLst>
            <a:ext uri="{FF2B5EF4-FFF2-40B4-BE49-F238E27FC236}">
              <a16:creationId xmlns:a16="http://schemas.microsoft.com/office/drawing/2014/main" id="{F2509ABA-410D-4EB6-962D-7BB1BFE0F94A}"/>
            </a:ext>
          </a:extLst>
        </xdr:cNvPr>
        <xdr:cNvCxnSpPr/>
      </xdr:nvCxnSpPr>
      <xdr:spPr>
        <a:xfrm>
          <a:off x="14592300" y="18365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890" name="楕円 889">
          <a:extLst>
            <a:ext uri="{FF2B5EF4-FFF2-40B4-BE49-F238E27FC236}">
              <a16:creationId xmlns:a16="http://schemas.microsoft.com/office/drawing/2014/main" id="{820A83F0-63CC-4394-9C56-C08CD518F487}"/>
            </a:ext>
          </a:extLst>
        </xdr:cNvPr>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20682</xdr:rowOff>
    </xdr:to>
    <xdr:cxnSp macro="">
      <xdr:nvCxnSpPr>
        <xdr:cNvPr id="891" name="直線コネクタ 890">
          <a:extLst>
            <a:ext uri="{FF2B5EF4-FFF2-40B4-BE49-F238E27FC236}">
              <a16:creationId xmlns:a16="http://schemas.microsoft.com/office/drawing/2014/main" id="{445E88F6-DF81-4413-B97D-8F29DF9E06A4}"/>
            </a:ext>
          </a:extLst>
        </xdr:cNvPr>
        <xdr:cNvCxnSpPr/>
      </xdr:nvCxnSpPr>
      <xdr:spPr>
        <a:xfrm>
          <a:off x="13703300" y="183331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892" name="楕円 891">
          <a:extLst>
            <a:ext uri="{FF2B5EF4-FFF2-40B4-BE49-F238E27FC236}">
              <a16:creationId xmlns:a16="http://schemas.microsoft.com/office/drawing/2014/main" id="{51D04CE3-B818-4624-8670-E336CF708C0A}"/>
            </a:ext>
          </a:extLst>
        </xdr:cNvPr>
        <xdr:cNvSpPr/>
      </xdr:nvSpPr>
      <xdr:spPr>
        <a:xfrm>
          <a:off x="1276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106</xdr:row>
      <xdr:rowOff>159476</xdr:rowOff>
    </xdr:to>
    <xdr:cxnSp macro="">
      <xdr:nvCxnSpPr>
        <xdr:cNvPr id="893" name="直線コネクタ 892">
          <a:extLst>
            <a:ext uri="{FF2B5EF4-FFF2-40B4-BE49-F238E27FC236}">
              <a16:creationId xmlns:a16="http://schemas.microsoft.com/office/drawing/2014/main" id="{7E061C10-A884-4F33-AFBA-EFB687E5E3F8}"/>
            </a:ext>
          </a:extLst>
        </xdr:cNvPr>
        <xdr:cNvCxnSpPr/>
      </xdr:nvCxnSpPr>
      <xdr:spPr>
        <a:xfrm>
          <a:off x="12814300" y="1830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94" name="n_1aveValue【庁舎】&#10;有形固定資産減価償却率">
          <a:extLst>
            <a:ext uri="{FF2B5EF4-FFF2-40B4-BE49-F238E27FC236}">
              <a16:creationId xmlns:a16="http://schemas.microsoft.com/office/drawing/2014/main" id="{3E5DBC03-EFCF-4E79-B409-56B00567C512}"/>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895" name="n_2aveValue【庁舎】&#10;有形固定資産減価償却率">
          <a:extLst>
            <a:ext uri="{FF2B5EF4-FFF2-40B4-BE49-F238E27FC236}">
              <a16:creationId xmlns:a16="http://schemas.microsoft.com/office/drawing/2014/main" id="{899C7FFE-CEEE-4F75-9DD1-E44577069438}"/>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896" name="n_3aveValue【庁舎】&#10;有形固定資産減価償却率">
          <a:extLst>
            <a:ext uri="{FF2B5EF4-FFF2-40B4-BE49-F238E27FC236}">
              <a16:creationId xmlns:a16="http://schemas.microsoft.com/office/drawing/2014/main" id="{40DD3367-8F6E-4DAB-AF10-BCAC2D6ACA3A}"/>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97" name="n_4aveValue【庁舎】&#10;有形固定資産減価償却率">
          <a:extLst>
            <a:ext uri="{FF2B5EF4-FFF2-40B4-BE49-F238E27FC236}">
              <a16:creationId xmlns:a16="http://schemas.microsoft.com/office/drawing/2014/main" id="{50D77A7A-1D4E-407B-A8AF-74B05C061517}"/>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898" name="n_1mainValue【庁舎】&#10;有形固定資産減価償却率">
          <a:extLst>
            <a:ext uri="{FF2B5EF4-FFF2-40B4-BE49-F238E27FC236}">
              <a16:creationId xmlns:a16="http://schemas.microsoft.com/office/drawing/2014/main" id="{F3EA1EC2-59A7-4CC5-B71C-338FB1804201}"/>
            </a:ext>
          </a:extLst>
        </xdr:cNvPr>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899" name="n_2mainValue【庁舎】&#10;有形固定資産減価償却率">
          <a:extLst>
            <a:ext uri="{FF2B5EF4-FFF2-40B4-BE49-F238E27FC236}">
              <a16:creationId xmlns:a16="http://schemas.microsoft.com/office/drawing/2014/main" id="{4F1B4D15-7729-4C10-9F0E-C5D88E193B74}"/>
            </a:ext>
          </a:extLst>
        </xdr:cNvPr>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900" name="n_3mainValue【庁舎】&#10;有形固定資産減価償却率">
          <a:extLst>
            <a:ext uri="{FF2B5EF4-FFF2-40B4-BE49-F238E27FC236}">
              <a16:creationId xmlns:a16="http://schemas.microsoft.com/office/drawing/2014/main" id="{C75C13C0-F754-4F29-8AD5-EE91951025EC}"/>
            </a:ext>
          </a:extLst>
        </xdr:cNvPr>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901" name="n_4mainValue【庁舎】&#10;有形固定資産減価償却率">
          <a:extLst>
            <a:ext uri="{FF2B5EF4-FFF2-40B4-BE49-F238E27FC236}">
              <a16:creationId xmlns:a16="http://schemas.microsoft.com/office/drawing/2014/main" id="{5F5E8FD1-9CCC-44C2-A518-0030E6263086}"/>
            </a:ext>
          </a:extLst>
        </xdr:cNvPr>
        <xdr:cNvSpPr txBox="1"/>
      </xdr:nvSpPr>
      <xdr:spPr>
        <a:xfrm>
          <a:off x="12611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158A2148-995B-4247-9F3C-1F7C3DC958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B0440268-4FAF-440B-98E7-C4C16419D4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C1793C2D-A8B3-4AAB-98EB-0F2D9F3EB1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20A487FD-EA7A-4AB6-A939-A077C28567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944DD988-2BB1-4552-8716-0414148E6D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B9B3BDF4-1F95-448D-B343-1FF46E1688E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2E7E029E-8676-492B-A2D4-21D4F6A279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7DB63AE1-A820-4A37-BDC5-8FADDDF3DAC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C690AE10-70DA-4CC2-9FCE-AC78F6B906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9878B7FB-2F5A-40C9-8323-5CD444A90E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7FF3433A-A1B5-4EAD-A3A0-8DE34904022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0A1BA0BC-DFB2-46A9-8103-EA5DEEED363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EEE88222-F0D9-43C4-8D06-7A20D54DFE2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9468B74A-BF5B-412E-B4F1-9762AD76678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ECED67D9-0CD8-4E2F-8EA8-68B9D89CA86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75ADE367-3814-46A8-983C-D5E70226AC9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26245513-1A13-418C-BE01-7428852F95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BB214DB9-C00D-453B-A6F8-532AFC11B3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7829C1F1-861F-4581-A2B8-C893245CF5D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1D1A4F64-8782-457F-BD1B-3F7B327DA24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388BF741-6896-44D7-A6EB-91AA04B535C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EB65E0A4-272A-4B48-B840-B124D07E27B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B2C98317-4DE9-44FA-8794-6E9A253E7A6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64A96238-4EF5-4049-B91B-71E1FE39EF8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EC5AE548-9CB3-4893-B96F-5C898972E4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7" name="直線コネクタ 926">
          <a:extLst>
            <a:ext uri="{FF2B5EF4-FFF2-40B4-BE49-F238E27FC236}">
              <a16:creationId xmlns:a16="http://schemas.microsoft.com/office/drawing/2014/main" id="{12C0D0CD-CCAC-47E8-9A2A-40DE14FE19E8}"/>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8" name="【庁舎】&#10;一人当たり面積最小値テキスト">
          <a:extLst>
            <a:ext uri="{FF2B5EF4-FFF2-40B4-BE49-F238E27FC236}">
              <a16:creationId xmlns:a16="http://schemas.microsoft.com/office/drawing/2014/main" id="{535D9860-610B-43D0-AEA0-BDA4ECD70613}"/>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9" name="直線コネクタ 928">
          <a:extLst>
            <a:ext uri="{FF2B5EF4-FFF2-40B4-BE49-F238E27FC236}">
              <a16:creationId xmlns:a16="http://schemas.microsoft.com/office/drawing/2014/main" id="{380D91FA-BFD0-4968-B603-237878CA6AC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30" name="【庁舎】&#10;一人当たり面積最大値テキスト">
          <a:extLst>
            <a:ext uri="{FF2B5EF4-FFF2-40B4-BE49-F238E27FC236}">
              <a16:creationId xmlns:a16="http://schemas.microsoft.com/office/drawing/2014/main" id="{BDF49611-5DB9-40B4-92B3-FF20B0EE0A0B}"/>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1" name="直線コネクタ 930">
          <a:extLst>
            <a:ext uri="{FF2B5EF4-FFF2-40B4-BE49-F238E27FC236}">
              <a16:creationId xmlns:a16="http://schemas.microsoft.com/office/drawing/2014/main" id="{512FCE21-7FFB-447B-AFAC-72BC965434BF}"/>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932" name="【庁舎】&#10;一人当たり面積平均値テキスト">
          <a:extLst>
            <a:ext uri="{FF2B5EF4-FFF2-40B4-BE49-F238E27FC236}">
              <a16:creationId xmlns:a16="http://schemas.microsoft.com/office/drawing/2014/main" id="{1A2DB94C-BA25-4985-8308-305BACA855AF}"/>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3" name="フローチャート: 判断 932">
          <a:extLst>
            <a:ext uri="{FF2B5EF4-FFF2-40B4-BE49-F238E27FC236}">
              <a16:creationId xmlns:a16="http://schemas.microsoft.com/office/drawing/2014/main" id="{DD4A883D-A774-441E-BAFA-6742DD695B36}"/>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4" name="フローチャート: 判断 933">
          <a:extLst>
            <a:ext uri="{FF2B5EF4-FFF2-40B4-BE49-F238E27FC236}">
              <a16:creationId xmlns:a16="http://schemas.microsoft.com/office/drawing/2014/main" id="{2B382FB9-DA3D-411E-B8FA-0E0E7BDF1687}"/>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5" name="フローチャート: 判断 934">
          <a:extLst>
            <a:ext uri="{FF2B5EF4-FFF2-40B4-BE49-F238E27FC236}">
              <a16:creationId xmlns:a16="http://schemas.microsoft.com/office/drawing/2014/main" id="{A85669B2-7E3B-48B6-A674-56DA3E52C171}"/>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6" name="フローチャート: 判断 935">
          <a:extLst>
            <a:ext uri="{FF2B5EF4-FFF2-40B4-BE49-F238E27FC236}">
              <a16:creationId xmlns:a16="http://schemas.microsoft.com/office/drawing/2014/main" id="{D2DC373A-ECA1-4479-B823-48DB35E4E8CF}"/>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937" name="フローチャート: 判断 936">
          <a:extLst>
            <a:ext uri="{FF2B5EF4-FFF2-40B4-BE49-F238E27FC236}">
              <a16:creationId xmlns:a16="http://schemas.microsoft.com/office/drawing/2014/main" id="{19F3D0FE-5D65-40EA-9A01-69FDDC9BB3C4}"/>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87D3EC6-5119-4F21-8784-8249330401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10C8C174-81D1-4E25-BE4A-EFF4A99400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4803390-08F8-4CE0-9768-C527C44121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EDC341AE-89D5-45B0-B2EB-E796200BDC1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753DB645-89A5-40EA-9DF2-0DEBBC604B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89626</xdr:rowOff>
    </xdr:from>
    <xdr:to>
      <xdr:col>116</xdr:col>
      <xdr:colOff>114300</xdr:colOff>
      <xdr:row>107</xdr:row>
      <xdr:rowOff>19776</xdr:rowOff>
    </xdr:to>
    <xdr:sp macro="" textlink="">
      <xdr:nvSpPr>
        <xdr:cNvPr id="943" name="楕円 942">
          <a:extLst>
            <a:ext uri="{FF2B5EF4-FFF2-40B4-BE49-F238E27FC236}">
              <a16:creationId xmlns:a16="http://schemas.microsoft.com/office/drawing/2014/main" id="{1212C114-0028-4254-8CDC-DEE08C6CF77E}"/>
            </a:ext>
          </a:extLst>
        </xdr:cNvPr>
        <xdr:cNvSpPr/>
      </xdr:nvSpPr>
      <xdr:spPr>
        <a:xfrm>
          <a:off x="221107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68053</xdr:rowOff>
    </xdr:from>
    <xdr:ext cx="469744" cy="259045"/>
    <xdr:sp macro="" textlink="">
      <xdr:nvSpPr>
        <xdr:cNvPr id="944" name="【庁舎】&#10;一人当たり面積該当値テキスト">
          <a:extLst>
            <a:ext uri="{FF2B5EF4-FFF2-40B4-BE49-F238E27FC236}">
              <a16:creationId xmlns:a16="http://schemas.microsoft.com/office/drawing/2014/main" id="{995D1F94-0C1D-41D8-B05C-A3181C8C86A6}"/>
            </a:ext>
          </a:extLst>
        </xdr:cNvPr>
        <xdr:cNvSpPr txBox="1"/>
      </xdr:nvSpPr>
      <xdr:spPr>
        <a:xfrm>
          <a:off x="22199600" y="182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95069</xdr:rowOff>
    </xdr:from>
    <xdr:to>
      <xdr:col>112</xdr:col>
      <xdr:colOff>38100</xdr:colOff>
      <xdr:row>107</xdr:row>
      <xdr:rowOff>25219</xdr:rowOff>
    </xdr:to>
    <xdr:sp macro="" textlink="">
      <xdr:nvSpPr>
        <xdr:cNvPr id="945" name="楕円 944">
          <a:extLst>
            <a:ext uri="{FF2B5EF4-FFF2-40B4-BE49-F238E27FC236}">
              <a16:creationId xmlns:a16="http://schemas.microsoft.com/office/drawing/2014/main" id="{749DC9DF-6FBF-4FB2-88CB-AB10F425F7DF}"/>
            </a:ext>
          </a:extLst>
        </xdr:cNvPr>
        <xdr:cNvSpPr/>
      </xdr:nvSpPr>
      <xdr:spPr>
        <a:xfrm>
          <a:off x="21272500" y="182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140426</xdr:rowOff>
    </xdr:from>
    <xdr:to>
      <xdr:col>116</xdr:col>
      <xdr:colOff>63500</xdr:colOff>
      <xdr:row>106</xdr:row>
      <xdr:rowOff>145869</xdr:rowOff>
    </xdr:to>
    <xdr:cxnSp macro="">
      <xdr:nvCxnSpPr>
        <xdr:cNvPr id="946" name="直線コネクタ 945">
          <a:extLst>
            <a:ext uri="{FF2B5EF4-FFF2-40B4-BE49-F238E27FC236}">
              <a16:creationId xmlns:a16="http://schemas.microsoft.com/office/drawing/2014/main" id="{4007FC2B-6622-4033-8B8B-032A950D53F5}"/>
            </a:ext>
          </a:extLst>
        </xdr:cNvPr>
        <xdr:cNvCxnSpPr/>
      </xdr:nvCxnSpPr>
      <xdr:spPr>
        <a:xfrm flipV="1">
          <a:off x="21323300" y="1831412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99423</xdr:rowOff>
    </xdr:from>
    <xdr:to>
      <xdr:col>107</xdr:col>
      <xdr:colOff>101600</xdr:colOff>
      <xdr:row>107</xdr:row>
      <xdr:rowOff>29573</xdr:rowOff>
    </xdr:to>
    <xdr:sp macro="" textlink="">
      <xdr:nvSpPr>
        <xdr:cNvPr id="947" name="楕円 946">
          <a:extLst>
            <a:ext uri="{FF2B5EF4-FFF2-40B4-BE49-F238E27FC236}">
              <a16:creationId xmlns:a16="http://schemas.microsoft.com/office/drawing/2014/main" id="{95BAC877-2C17-4197-A276-36441722394D}"/>
            </a:ext>
          </a:extLst>
        </xdr:cNvPr>
        <xdr:cNvSpPr/>
      </xdr:nvSpPr>
      <xdr:spPr>
        <a:xfrm>
          <a:off x="20383500" y="182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145869</xdr:rowOff>
    </xdr:from>
    <xdr:to>
      <xdr:col>111</xdr:col>
      <xdr:colOff>177800</xdr:colOff>
      <xdr:row>106</xdr:row>
      <xdr:rowOff>150223</xdr:rowOff>
    </xdr:to>
    <xdr:cxnSp macro="">
      <xdr:nvCxnSpPr>
        <xdr:cNvPr id="948" name="直線コネクタ 947">
          <a:extLst>
            <a:ext uri="{FF2B5EF4-FFF2-40B4-BE49-F238E27FC236}">
              <a16:creationId xmlns:a16="http://schemas.microsoft.com/office/drawing/2014/main" id="{99E94260-28CC-4867-9828-151B477E0D0C}"/>
            </a:ext>
          </a:extLst>
        </xdr:cNvPr>
        <xdr:cNvCxnSpPr/>
      </xdr:nvCxnSpPr>
      <xdr:spPr>
        <a:xfrm flipV="1">
          <a:off x="20434300" y="1831956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49" name="楕円 948">
          <a:extLst>
            <a:ext uri="{FF2B5EF4-FFF2-40B4-BE49-F238E27FC236}">
              <a16:creationId xmlns:a16="http://schemas.microsoft.com/office/drawing/2014/main" id="{C63C67AF-2EFD-4B76-918D-BB27F456B04E}"/>
            </a:ext>
          </a:extLst>
        </xdr:cNvPr>
        <xdr:cNvSpPr/>
      </xdr:nvSpPr>
      <xdr:spPr>
        <a:xfrm>
          <a:off x="19494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150223</xdr:rowOff>
    </xdr:from>
    <xdr:to>
      <xdr:col>107</xdr:col>
      <xdr:colOff>50800</xdr:colOff>
      <xdr:row>106</xdr:row>
      <xdr:rowOff>154577</xdr:rowOff>
    </xdr:to>
    <xdr:cxnSp macro="">
      <xdr:nvCxnSpPr>
        <xdr:cNvPr id="950" name="直線コネクタ 949">
          <a:extLst>
            <a:ext uri="{FF2B5EF4-FFF2-40B4-BE49-F238E27FC236}">
              <a16:creationId xmlns:a16="http://schemas.microsoft.com/office/drawing/2014/main" id="{CE4FA32D-C474-4B46-8C35-355FD5607BBA}"/>
            </a:ext>
          </a:extLst>
        </xdr:cNvPr>
        <xdr:cNvCxnSpPr/>
      </xdr:nvCxnSpPr>
      <xdr:spPr>
        <a:xfrm flipV="1">
          <a:off x="19545300" y="1832392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110308</xdr:rowOff>
    </xdr:from>
    <xdr:to>
      <xdr:col>98</xdr:col>
      <xdr:colOff>38100</xdr:colOff>
      <xdr:row>107</xdr:row>
      <xdr:rowOff>40458</xdr:rowOff>
    </xdr:to>
    <xdr:sp macro="" textlink="">
      <xdr:nvSpPr>
        <xdr:cNvPr id="951" name="楕円 950">
          <a:extLst>
            <a:ext uri="{FF2B5EF4-FFF2-40B4-BE49-F238E27FC236}">
              <a16:creationId xmlns:a16="http://schemas.microsoft.com/office/drawing/2014/main" id="{BCBC3694-0354-477D-A0D0-B3F7D9164BE2}"/>
            </a:ext>
          </a:extLst>
        </xdr:cNvPr>
        <xdr:cNvSpPr/>
      </xdr:nvSpPr>
      <xdr:spPr>
        <a:xfrm>
          <a:off x="18605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154577</xdr:rowOff>
    </xdr:from>
    <xdr:to>
      <xdr:col>102</xdr:col>
      <xdr:colOff>114300</xdr:colOff>
      <xdr:row>106</xdr:row>
      <xdr:rowOff>161108</xdr:rowOff>
    </xdr:to>
    <xdr:cxnSp macro="">
      <xdr:nvCxnSpPr>
        <xdr:cNvPr id="952" name="直線コネクタ 951">
          <a:extLst>
            <a:ext uri="{FF2B5EF4-FFF2-40B4-BE49-F238E27FC236}">
              <a16:creationId xmlns:a16="http://schemas.microsoft.com/office/drawing/2014/main" id="{775BDE66-E161-4769-BFD8-42C4A0396500}"/>
            </a:ext>
          </a:extLst>
        </xdr:cNvPr>
        <xdr:cNvCxnSpPr/>
      </xdr:nvCxnSpPr>
      <xdr:spPr>
        <a:xfrm flipV="1">
          <a:off x="18656300" y="183282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953" name="n_1aveValue【庁舎】&#10;一人当たり面積">
          <a:extLst>
            <a:ext uri="{FF2B5EF4-FFF2-40B4-BE49-F238E27FC236}">
              <a16:creationId xmlns:a16="http://schemas.microsoft.com/office/drawing/2014/main" id="{2B6BBD9B-ED79-4AF4-92B3-1B53F4BC327F}"/>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954" name="n_2aveValue【庁舎】&#10;一人当たり面積">
          <a:extLst>
            <a:ext uri="{FF2B5EF4-FFF2-40B4-BE49-F238E27FC236}">
              <a16:creationId xmlns:a16="http://schemas.microsoft.com/office/drawing/2014/main" id="{8BBC0826-1CB5-43E2-94D1-800B89FC6137}"/>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955" name="n_3aveValue【庁舎】&#10;一人当たり面積">
          <a:extLst>
            <a:ext uri="{FF2B5EF4-FFF2-40B4-BE49-F238E27FC236}">
              <a16:creationId xmlns:a16="http://schemas.microsoft.com/office/drawing/2014/main" id="{0DCFB624-CD9E-4F70-B4DB-971D1F5A2AA5}"/>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956" name="n_4aveValue【庁舎】&#10;一人当たり面積">
          <a:extLst>
            <a:ext uri="{FF2B5EF4-FFF2-40B4-BE49-F238E27FC236}">
              <a16:creationId xmlns:a16="http://schemas.microsoft.com/office/drawing/2014/main" id="{331454F1-E0FC-4019-B8EE-35A489FACE0B}"/>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16346</xdr:rowOff>
    </xdr:from>
    <xdr:ext cx="469744" cy="259045"/>
    <xdr:sp macro="" textlink="">
      <xdr:nvSpPr>
        <xdr:cNvPr id="957" name="n_1mainValue【庁舎】&#10;一人当たり面積">
          <a:extLst>
            <a:ext uri="{FF2B5EF4-FFF2-40B4-BE49-F238E27FC236}">
              <a16:creationId xmlns:a16="http://schemas.microsoft.com/office/drawing/2014/main" id="{24496F95-D27E-487A-BCEC-0A960D4E9B35}"/>
            </a:ext>
          </a:extLst>
        </xdr:cNvPr>
        <xdr:cNvSpPr txBox="1"/>
      </xdr:nvSpPr>
      <xdr:spPr>
        <a:xfrm>
          <a:off x="21075727" y="1836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20700</xdr:rowOff>
    </xdr:from>
    <xdr:ext cx="469744" cy="259045"/>
    <xdr:sp macro="" textlink="">
      <xdr:nvSpPr>
        <xdr:cNvPr id="958" name="n_2mainValue【庁舎】&#10;一人当たり面積">
          <a:extLst>
            <a:ext uri="{FF2B5EF4-FFF2-40B4-BE49-F238E27FC236}">
              <a16:creationId xmlns:a16="http://schemas.microsoft.com/office/drawing/2014/main" id="{304C5EBE-D82C-41C1-BF85-DCAF1BBE3111}"/>
            </a:ext>
          </a:extLst>
        </xdr:cNvPr>
        <xdr:cNvSpPr txBox="1"/>
      </xdr:nvSpPr>
      <xdr:spPr>
        <a:xfrm>
          <a:off x="20199427" y="183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959" name="n_3mainValue【庁舎】&#10;一人当たり面積">
          <a:extLst>
            <a:ext uri="{FF2B5EF4-FFF2-40B4-BE49-F238E27FC236}">
              <a16:creationId xmlns:a16="http://schemas.microsoft.com/office/drawing/2014/main" id="{EA459FF5-C217-4F06-A59E-15E5E9F1E063}"/>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31585</xdr:rowOff>
    </xdr:from>
    <xdr:ext cx="469744" cy="259045"/>
    <xdr:sp macro="" textlink="">
      <xdr:nvSpPr>
        <xdr:cNvPr id="960" name="n_4mainValue【庁舎】&#10;一人当たり面積">
          <a:extLst>
            <a:ext uri="{FF2B5EF4-FFF2-40B4-BE49-F238E27FC236}">
              <a16:creationId xmlns:a16="http://schemas.microsoft.com/office/drawing/2014/main" id="{86483F42-1F3A-45D6-AF8C-0B8EB3DE21F3}"/>
            </a:ext>
          </a:extLst>
        </xdr:cNvPr>
        <xdr:cNvSpPr txBox="1"/>
      </xdr:nvSpPr>
      <xdr:spPr>
        <a:xfrm>
          <a:off x="18421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6BE13DB7-855E-4EA4-A634-2625380E863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F0AA3EF4-BB9A-41E7-AE6A-7B761A7B52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64F8D06C-36A0-4A1A-99D4-0C9133F3B9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有形固定資産減価償却率が類似団体と比較して特に高くなっている施設は、図書館、体育館・プール、保健センター・保健所、消防施設、市民会館、庁舎である。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それぞれの施設については、令和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年度に策定の個別施設計画に基づき、老朽化対策に取り組んでいくこととしている。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12,967
12,825
25.73
6,277,690
6,038,856
211,689
3,913,426
6,151,320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当町の財政力指数は類似団体平均の平均を上回っており、近年は横ばいで推移している。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しかし、近年は基幹財源である町税収入が若年層等の人口流出による給与所得の減少等により、今後も継続的な減少が見込まれる。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そのため、若年層の人口の確保や、企業誘致の推進、地域の活性化等による新たな税収確保を検討するなど、より一層の歳入確保に努める必要がある。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377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36891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42</xdr:row>
      <xdr:rowOff>2419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688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139398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123069</xdr:rowOff>
    </xdr:from>
    <xdr:to>
      <xdr:col>15</xdr:col>
      <xdr:colOff>133350</xdr:colOff>
      <xdr:row>42</xdr:row>
      <xdr:rowOff>53219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ポイント下回っているものの、前年比で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ポイント悪化してしまった。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今後も引き続き、歳入においては新たな歳入確保策を検討し、歳出においては事務事業の見直しを行うなど、経常経費の削減・圧縮を図っていく必要がある。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121412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0117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99822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77830"/>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7783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64</xdr:row>
      <xdr:rowOff>131064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700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口減少が進んでいることから、町の規模にあった定員管理を行うために組織改正等で継続的な職員の削減を行ってきた。また、物件費についても、年度により臨時的費用による増減はあるものの、経常的費用については継続的に削減・圧縮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75,678</a:t>
          </a:r>
          <a:r>
            <a:rPr kumimoji="1" lang="ja-JP" altLang="en-US" sz="1300">
              <a:latin typeface="ＭＳ Ｐゴシック" panose="020B0600070205080204" pitchFamily="50" charset="-128"/>
              <a:ea typeface="ＭＳ Ｐゴシック" panose="020B0600070205080204" pitchFamily="50" charset="-128"/>
            </a:rPr>
            <a:t>円下回っているが、経常的経費である人件費・物件費については、事務事業の優先度を見直し、計画的に事業の廃止・縮小を進めながらも、町民サービスの低下につながることのないよう注視しながら、引き続き事務事業の精査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169999</xdr:rowOff>
    </xdr:from>
    <xdr:to>
      <xdr:col>23</xdr:col>
      <xdr:colOff>133350</xdr:colOff>
      <xdr:row>80</xdr:row>
      <xdr:rowOff>170439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85999"/>
          <a:ext cx="8382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148526</xdr:rowOff>
    </xdr:from>
    <xdr:to>
      <xdr:col>19</xdr:col>
      <xdr:colOff>133350</xdr:colOff>
      <xdr:row>80</xdr:row>
      <xdr:rowOff>169999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64526"/>
          <a:ext cx="8890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135286</xdr:rowOff>
    </xdr:from>
    <xdr:to>
      <xdr:col>15</xdr:col>
      <xdr:colOff>82550</xdr:colOff>
      <xdr:row>80</xdr:row>
      <xdr:rowOff>148526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51286"/>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86567</xdr:rowOff>
    </xdr:from>
    <xdr:to>
      <xdr:col>11</xdr:col>
      <xdr:colOff>31750</xdr:colOff>
      <xdr:row>80</xdr:row>
      <xdr:rowOff>135286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02567"/>
          <a:ext cx="889000" cy="4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119639</xdr:rowOff>
    </xdr:from>
    <xdr:to>
      <xdr:col>23</xdr:col>
      <xdr:colOff>184150</xdr:colOff>
      <xdr:row>81</xdr:row>
      <xdr:rowOff>49789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3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40916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5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119199</xdr:rowOff>
    </xdr:from>
    <xdr:to>
      <xdr:col>19</xdr:col>
      <xdr:colOff>184150</xdr:colOff>
      <xdr:row>81</xdr:row>
      <xdr:rowOff>49349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3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59526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0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97726</xdr:rowOff>
    </xdr:from>
    <xdr:to>
      <xdr:col>15</xdr:col>
      <xdr:colOff>133350</xdr:colOff>
      <xdr:row>81</xdr:row>
      <xdr:rowOff>27876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1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38053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8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84486</xdr:rowOff>
    </xdr:from>
    <xdr:to>
      <xdr:col>11</xdr:col>
      <xdr:colOff>82550</xdr:colOff>
      <xdr:row>81</xdr:row>
      <xdr:rowOff>14636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24813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35767</xdr:rowOff>
    </xdr:from>
    <xdr:to>
      <xdr:col>7</xdr:col>
      <xdr:colOff>31750</xdr:colOff>
      <xdr:row>80</xdr:row>
      <xdr:rowOff>137367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147544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2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ポイント増加したが、概ね全国町村平均と同水準となっている。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自治体との比較を当該数値のみで行うのは困難なため、単純に数値を下げるためを目的にするのではなく、適正な給与水準を維持できるよう今後も給与体系や各種手当等において、随時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85</xdr:row>
      <xdr:rowOff>31750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977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125589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977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125589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915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98778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9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町の人口減少が進んでおり、組織改正を含めた継続的な職員数の削減を行ってきたため近年は減少傾向であり、類似団体を下回っている。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埼玉県平均と比較すると、</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人上回っている状況であり、単純に数値を下げるだけの定員管理を行うのではなく、行政サービスの質を維持しつつ、適正な定員管理に努めていく必要がある。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150876</xdr:rowOff>
    </xdr:from>
    <xdr:to>
      <xdr:col>81</xdr:col>
      <xdr:colOff>44450</xdr:colOff>
      <xdr:row>60</xdr:row>
      <xdr:rowOff>163906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37876"/>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150876</xdr:rowOff>
    </xdr:from>
    <xdr:to>
      <xdr:col>77</xdr:col>
      <xdr:colOff>44450</xdr:colOff>
      <xdr:row>60</xdr:row>
      <xdr:rowOff>150876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37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146533</xdr:rowOff>
    </xdr:from>
    <xdr:to>
      <xdr:col>72</xdr:col>
      <xdr:colOff>203200</xdr:colOff>
      <xdr:row>60</xdr:row>
      <xdr:rowOff>150876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353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146533</xdr:rowOff>
    </xdr:from>
    <xdr:to>
      <xdr:col>68</xdr:col>
      <xdr:colOff>152400</xdr:colOff>
      <xdr:row>60</xdr:row>
      <xdr:rowOff>151841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3353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113106</xdr:rowOff>
    </xdr:from>
    <xdr:to>
      <xdr:col>81</xdr:col>
      <xdr:colOff>95250</xdr:colOff>
      <xdr:row>61</xdr:row>
      <xdr:rowOff>43256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34383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100076</xdr:rowOff>
    </xdr:from>
    <xdr:to>
      <xdr:col>77</xdr:col>
      <xdr:colOff>95250</xdr:colOff>
      <xdr:row>61</xdr:row>
      <xdr:rowOff>30226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40403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100076</xdr:rowOff>
    </xdr:from>
    <xdr:to>
      <xdr:col>73</xdr:col>
      <xdr:colOff>44450</xdr:colOff>
      <xdr:row>61</xdr:row>
      <xdr:rowOff>30226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40403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95733</xdr:rowOff>
    </xdr:from>
    <xdr:to>
      <xdr:col>68</xdr:col>
      <xdr:colOff>203200</xdr:colOff>
      <xdr:row>61</xdr:row>
      <xdr:rowOff>25883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5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101041</xdr:rowOff>
    </xdr:from>
    <xdr:to>
      <xdr:col>64</xdr:col>
      <xdr:colOff>152400</xdr:colOff>
      <xdr:row>61</xdr:row>
      <xdr:rowOff>31191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41368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5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近年実施している大規模な事業に伴い、実質公債費比率は増加傾向にあり、類似団体平均は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ポイント、埼玉県平均を</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ポイント上回る結果となった。近年実施した建設事業による地方債の増加により元利償還金が増加していることが要因として挙げられる。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今後は、国庫補助金の活用、交付税措置のある地方債の活用だけでなく、町債残高削減計画に基づき、町債の抑制する財政運営に努めていく必要がある。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43</xdr:row>
      <xdr:rowOff>18034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3421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112268</xdr:rowOff>
    </xdr:from>
    <xdr:to>
      <xdr:col>77</xdr:col>
      <xdr:colOff>44450</xdr:colOff>
      <xdr:row>42</xdr:row>
      <xdr:rowOff>141224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3131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112268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84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83312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2456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類似団体平均を大きく上回っており、近年、算出の基礎となる将来負担額が一般単独事業、地方道路整備事業等の財源として地方債を活用したため、地方債残高が増加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地方債の活用については、後年度の償還に備え、計画的に活用していくとともに、町債残高削減計画に基づく、町債の抑制に努めていく。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107285</xdr:rowOff>
    </xdr:from>
    <xdr:to>
      <xdr:col>81</xdr:col>
      <xdr:colOff>44450</xdr:colOff>
      <xdr:row>19</xdr:row>
      <xdr:rowOff>93254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193385"/>
          <a:ext cx="838200" cy="1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90956</xdr:rowOff>
    </xdr:from>
    <xdr:to>
      <xdr:col>77</xdr:col>
      <xdr:colOff>44450</xdr:colOff>
      <xdr:row>19</xdr:row>
      <xdr:rowOff>93254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34850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90956</xdr:rowOff>
    </xdr:from>
    <xdr:to>
      <xdr:col>72</xdr:col>
      <xdr:colOff>203200</xdr:colOff>
      <xdr:row>21</xdr:row>
      <xdr:rowOff>82429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348506"/>
          <a:ext cx="889000" cy="3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38765</xdr:rowOff>
    </xdr:from>
    <xdr:to>
      <xdr:col>68</xdr:col>
      <xdr:colOff>152400</xdr:colOff>
      <xdr:row>21</xdr:row>
      <xdr:rowOff>82429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639215"/>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56485</xdr:rowOff>
    </xdr:from>
    <xdr:to>
      <xdr:col>81</xdr:col>
      <xdr:colOff>95250</xdr:colOff>
      <xdr:row>18</xdr:row>
      <xdr:rowOff>158085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1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28562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1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42454</xdr:rowOff>
    </xdr:from>
    <xdr:to>
      <xdr:col>77</xdr:col>
      <xdr:colOff>95250</xdr:colOff>
      <xdr:row>19</xdr:row>
      <xdr:rowOff>144054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3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128831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38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40156</xdr:rowOff>
    </xdr:from>
    <xdr:to>
      <xdr:col>73</xdr:col>
      <xdr:colOff>44450</xdr:colOff>
      <xdr:row>19</xdr:row>
      <xdr:rowOff>141756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2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126533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3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31629</xdr:rowOff>
    </xdr:from>
    <xdr:to>
      <xdr:col>68</xdr:col>
      <xdr:colOff>203200</xdr:colOff>
      <xdr:row>21</xdr:row>
      <xdr:rowOff>133229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118006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1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159415</xdr:rowOff>
    </xdr:from>
    <xdr:to>
      <xdr:col>64</xdr:col>
      <xdr:colOff>152400</xdr:colOff>
      <xdr:row>21</xdr:row>
      <xdr:rowOff>89565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74342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6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12,967
12,825
25.73
6,277,690
6,038,856
211,689
3,913,426
6,151,320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年度の数値は前年度と比較すると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ポイント増加しているが、全国平均や埼玉県平均を下回っている状況である。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今後も町民サービスの質を維持しつつ、人件費の削減を事務事業の効率化などを図りながら進めていく。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110998</xdr:rowOff>
    </xdr:from>
    <xdr:to>
      <xdr:col>24</xdr:col>
      <xdr:colOff>25400</xdr:colOff>
      <xdr:row>33</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68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65278</xdr:rowOff>
    </xdr:from>
    <xdr:to>
      <xdr:col>19</xdr:col>
      <xdr:colOff>187325</xdr:colOff>
      <xdr:row>33</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231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65278</xdr:rowOff>
    </xdr:from>
    <xdr:to>
      <xdr:col>15</xdr:col>
      <xdr:colOff>98425</xdr:colOff>
      <xdr:row>34</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2312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26416</xdr:rowOff>
    </xdr:from>
    <xdr:to>
      <xdr:col>11</xdr:col>
      <xdr:colOff>9525</xdr:colOff>
      <xdr:row>34</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557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64770</xdr:rowOff>
    </xdr:from>
    <xdr:to>
      <xdr:col>24</xdr:col>
      <xdr:colOff>76200</xdr:colOff>
      <xdr:row>33</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81297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60198</xdr:rowOff>
    </xdr:from>
    <xdr:to>
      <xdr:col>20</xdr:col>
      <xdr:colOff>38100</xdr:colOff>
      <xdr:row>33</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14478</xdr:rowOff>
    </xdr:from>
    <xdr:to>
      <xdr:col>15</xdr:col>
      <xdr:colOff>149225</xdr:colOff>
      <xdr:row>33</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126255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4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147066</xdr:rowOff>
    </xdr:from>
    <xdr:to>
      <xdr:col>11</xdr:col>
      <xdr:colOff>60325</xdr:colOff>
      <xdr:row>34</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年度の数値は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ポイントの増となり、類似団体平均や埼玉県平均を大きく下回っている。要因としては、臨時的費用による増減はあるものの、経常的経費について継続的に削減・圧縮に努めてきたことが考えられる。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歳出に占める物件費の割合は大きく、物件費の削減は経常経費削減の重要な課題であるため、今後もより一層の経費の削減・圧縮に向けた取組が必要である。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9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年度の数値は前年度と比較すると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少子高齢化に伴い、今後増加傾向となることも見込まれるため、扶助費全体として支給対象の見直しを行うなど、対策が必要となる。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37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3417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55</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3417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32657</xdr:rowOff>
    </xdr:from>
    <xdr:to>
      <xdr:col>15</xdr:col>
      <xdr:colOff>149225</xdr:colOff>
      <xdr:row>54</xdr:row>
      <xdr:rowOff>134257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144434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その他の費用の大きな割合を占めるものは特別会計への繰出金となっている。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ポイントの減となっており、類似団体平均や埼玉県平均よりも高くなっている。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今後は、下水道事業等において独立採算の原則に立ち返った料金改定等の適正化をより一層図ることとする。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85090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939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xdr:rowOff>
    </xdr:from>
    <xdr:to>
      <xdr:col>78</xdr:col>
      <xdr:colOff>69850</xdr:colOff>
      <xdr:row>59</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2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100330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24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100330</xdr:rowOff>
    </xdr:from>
    <xdr:to>
      <xdr:col>69</xdr:col>
      <xdr:colOff>92075</xdr:colOff>
      <xdr:row>59</xdr:row>
      <xdr:rowOff>123190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1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49530</xdr:rowOff>
    </xdr:from>
    <xdr:to>
      <xdr:col>69</xdr:col>
      <xdr:colOff>142875</xdr:colOff>
      <xdr:row>59</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補助費等においては、町単独費用の占める割合が多く、事業費に対する一般財源充当率も比較的高いことから、補助内容を精査するなど部分的な削減を行っている。しかし、一部事務組合への負担金などが多くの割合を占めているため、類似団体平均や埼玉県平均と比較しても上回っている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今後も団体等への補助金においては、補助対象団体や事業内容の精査に継続的に取り組んでいく必要がある。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39</xdr:row>
      <xdr:rowOff>46990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4151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14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140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38</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6512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85344</xdr:rowOff>
    </xdr:from>
    <xdr:to>
      <xdr:col>69</xdr:col>
      <xdr:colOff>142875</xdr:colOff>
      <xdr:row>39</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年度では、前年度比で増減がなく、類似団体平均、埼玉県平均との比較では高い水準である。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今後も起債の発行により増加傾向であると見込まれるため、、町債残高削減計画に基づく、町債の抑制に努めるとともに、借入利率等を十分考慮した計画的な借入を行っていく必要がある。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77</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53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152146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035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ポイントの増となったが、類似団体平均、埼玉県平均ともに下回っている状況である。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経費の削減については、継続的に行っており、結果としても表れていることから、今後も引き続き経常経費の削減に取り組みつつ、分母となる経常一般財源総額、特に町税の確保策の検討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78</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867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77</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6957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78</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69570"/>
          <a:ext cx="889000" cy="3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086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96538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64770</xdr:rowOff>
    </xdr:from>
    <xdr:to>
      <xdr:col>65</xdr:col>
      <xdr:colOff>53975</xdr:colOff>
      <xdr:row>78</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51771</xdr:rowOff>
    </xdr:from>
    <xdr:to>
      <xdr:col>29</xdr:col>
      <xdr:colOff>127000</xdr:colOff>
      <xdr:row>17</xdr:row>
      <xdr:rowOff>69958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14046"/>
          <a:ext cx="647700" cy="18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69958</xdr:rowOff>
    </xdr:from>
    <xdr:to>
      <xdr:col>26</xdr:col>
      <xdr:colOff>50800</xdr:colOff>
      <xdr:row>17</xdr:row>
      <xdr:rowOff>81370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32233"/>
          <a:ext cx="698500" cy="11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80565</xdr:rowOff>
    </xdr:from>
    <xdr:to>
      <xdr:col>22</xdr:col>
      <xdr:colOff>114300</xdr:colOff>
      <xdr:row>17</xdr:row>
      <xdr:rowOff>81370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042840"/>
          <a:ext cx="698500" cy="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74937</xdr:rowOff>
    </xdr:from>
    <xdr:to>
      <xdr:col>18</xdr:col>
      <xdr:colOff>177800</xdr:colOff>
      <xdr:row>17</xdr:row>
      <xdr:rowOff>80565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37212"/>
          <a:ext cx="698500" cy="5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971</xdr:rowOff>
    </xdr:from>
    <xdr:to>
      <xdr:col>29</xdr:col>
      <xdr:colOff>177800</xdr:colOff>
      <xdr:row>17</xdr:row>
      <xdr:rowOff>102571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6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144498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19158</xdr:rowOff>
    </xdr:from>
    <xdr:to>
      <xdr:col>26</xdr:col>
      <xdr:colOff>101600</xdr:colOff>
      <xdr:row>17</xdr:row>
      <xdr:rowOff>120758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81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105535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67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30570</xdr:rowOff>
    </xdr:from>
    <xdr:to>
      <xdr:col>22</xdr:col>
      <xdr:colOff>165100</xdr:colOff>
      <xdr:row>17</xdr:row>
      <xdr:rowOff>132170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2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116947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7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29765</xdr:rowOff>
    </xdr:from>
    <xdr:to>
      <xdr:col>19</xdr:col>
      <xdr:colOff>38100</xdr:colOff>
      <xdr:row>17</xdr:row>
      <xdr:rowOff>131365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92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116142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7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24137</xdr:rowOff>
    </xdr:from>
    <xdr:to>
      <xdr:col>15</xdr:col>
      <xdr:colOff>101600</xdr:colOff>
      <xdr:row>17</xdr:row>
      <xdr:rowOff>125737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8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110514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7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76594</xdr:rowOff>
    </xdr:from>
    <xdr:to>
      <xdr:col>29</xdr:col>
      <xdr:colOff>127000</xdr:colOff>
      <xdr:row>35</xdr:row>
      <xdr:rowOff>187854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86944"/>
          <a:ext cx="647700" cy="11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187854</xdr:rowOff>
    </xdr:from>
    <xdr:to>
      <xdr:col>26</xdr:col>
      <xdr:colOff>50800</xdr:colOff>
      <xdr:row>35</xdr:row>
      <xdr:rowOff>199124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98204"/>
          <a:ext cx="698500" cy="11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199124</xdr:rowOff>
    </xdr:from>
    <xdr:to>
      <xdr:col>22</xdr:col>
      <xdr:colOff>114300</xdr:colOff>
      <xdr:row>35</xdr:row>
      <xdr:rowOff>243952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09474"/>
          <a:ext cx="698500" cy="44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243952</xdr:rowOff>
    </xdr:from>
    <xdr:to>
      <xdr:col>18</xdr:col>
      <xdr:colOff>177800</xdr:colOff>
      <xdr:row>35</xdr:row>
      <xdr:rowOff>325654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54302"/>
          <a:ext cx="698500" cy="81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25794</xdr:rowOff>
    </xdr:from>
    <xdr:to>
      <xdr:col>29</xdr:col>
      <xdr:colOff>177800</xdr:colOff>
      <xdr:row>35</xdr:row>
      <xdr:rowOff>127394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3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213771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137054</xdr:rowOff>
    </xdr:from>
    <xdr:to>
      <xdr:col>26</xdr:col>
      <xdr:colOff>101600</xdr:colOff>
      <xdr:row>35</xdr:row>
      <xdr:rowOff>238654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4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248831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1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148324</xdr:rowOff>
    </xdr:from>
    <xdr:to>
      <xdr:col>22</xdr:col>
      <xdr:colOff>165100</xdr:colOff>
      <xdr:row>35</xdr:row>
      <xdr:rowOff>249924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5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260101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2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193152</xdr:rowOff>
    </xdr:from>
    <xdr:to>
      <xdr:col>19</xdr:col>
      <xdr:colOff>38100</xdr:colOff>
      <xdr:row>35</xdr:row>
      <xdr:rowOff>294752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03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7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274854</xdr:rowOff>
    </xdr:from>
    <xdr:to>
      <xdr:col>15</xdr:col>
      <xdr:colOff>101600</xdr:colOff>
      <xdr:row>36</xdr:row>
      <xdr:rowOff>33554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85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43731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5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12,967
12,825
25.73
6,277,690
6,038,856
211,689
3,913,426
6,151,320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124750</xdr:rowOff>
    </xdr:from>
    <xdr:to>
      <xdr:col>24</xdr:col>
      <xdr:colOff>63500</xdr:colOff>
      <xdr:row>36</xdr:row>
      <xdr:rowOff>141972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96950"/>
          <a:ext cx="8382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141972</xdr:rowOff>
    </xdr:from>
    <xdr:to>
      <xdr:col>19</xdr:col>
      <xdr:colOff>177800</xdr:colOff>
      <xdr:row>36</xdr:row>
      <xdr:rowOff>148355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14172"/>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147637</xdr:rowOff>
    </xdr:from>
    <xdr:to>
      <xdr:col>15</xdr:col>
      <xdr:colOff>50800</xdr:colOff>
      <xdr:row>36</xdr:row>
      <xdr:rowOff>148355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19837"/>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147637</xdr:rowOff>
    </xdr:from>
    <xdr:to>
      <xdr:col>10</xdr:col>
      <xdr:colOff>114300</xdr:colOff>
      <xdr:row>36</xdr:row>
      <xdr:rowOff>165829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19837"/>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73950</xdr:rowOff>
    </xdr:from>
    <xdr:to>
      <xdr:col>24</xdr:col>
      <xdr:colOff>114300</xdr:colOff>
      <xdr:row>37</xdr:row>
      <xdr:rowOff>4100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160327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6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91172</xdr:rowOff>
    </xdr:from>
    <xdr:to>
      <xdr:col>20</xdr:col>
      <xdr:colOff>38100</xdr:colOff>
      <xdr:row>37</xdr:row>
      <xdr:rowOff>21322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12449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97555</xdr:rowOff>
    </xdr:from>
    <xdr:to>
      <xdr:col>15</xdr:col>
      <xdr:colOff>101600</xdr:colOff>
      <xdr:row>37</xdr:row>
      <xdr:rowOff>27705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18832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6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96837</xdr:rowOff>
    </xdr:from>
    <xdr:to>
      <xdr:col>10</xdr:col>
      <xdr:colOff>165100</xdr:colOff>
      <xdr:row>37</xdr:row>
      <xdr:rowOff>26987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18114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115029</xdr:rowOff>
    </xdr:from>
    <xdr:to>
      <xdr:col>6</xdr:col>
      <xdr:colOff>38100</xdr:colOff>
      <xdr:row>37</xdr:row>
      <xdr:rowOff>45179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36306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3985</xdr:rowOff>
    </xdr:from>
    <xdr:to>
      <xdr:col>24</xdr:col>
      <xdr:colOff>63500</xdr:colOff>
      <xdr:row>57</xdr:row>
      <xdr:rowOff>14414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76635"/>
          <a:ext cx="8382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3985</xdr:rowOff>
    </xdr:from>
    <xdr:to>
      <xdr:col>19</xdr:col>
      <xdr:colOff>177800</xdr:colOff>
      <xdr:row>57</xdr:row>
      <xdr:rowOff>22492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76635"/>
          <a:ext cx="8890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22492</xdr:rowOff>
    </xdr:from>
    <xdr:to>
      <xdr:col>15</xdr:col>
      <xdr:colOff>50800</xdr:colOff>
      <xdr:row>57</xdr:row>
      <xdr:rowOff>42710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95142"/>
          <a:ext cx="8890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42710</xdr:rowOff>
    </xdr:from>
    <xdr:to>
      <xdr:col>10</xdr:col>
      <xdr:colOff>114300</xdr:colOff>
      <xdr:row>57</xdr:row>
      <xdr:rowOff>85741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15360"/>
          <a:ext cx="889000" cy="4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135064</xdr:rowOff>
    </xdr:from>
    <xdr:to>
      <xdr:col>24</xdr:col>
      <xdr:colOff>114300</xdr:colOff>
      <xdr:row>57</xdr:row>
      <xdr:rowOff>65214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49991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5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124635</xdr:rowOff>
    </xdr:from>
    <xdr:to>
      <xdr:col>20</xdr:col>
      <xdr:colOff>38100</xdr:colOff>
      <xdr:row>57</xdr:row>
      <xdr:rowOff>54785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45912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1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143142</xdr:rowOff>
    </xdr:from>
    <xdr:to>
      <xdr:col>15</xdr:col>
      <xdr:colOff>101600</xdr:colOff>
      <xdr:row>57</xdr:row>
      <xdr:rowOff>73292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64419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163360</xdr:rowOff>
    </xdr:from>
    <xdr:to>
      <xdr:col>10</xdr:col>
      <xdr:colOff>165100</xdr:colOff>
      <xdr:row>57</xdr:row>
      <xdr:rowOff>93510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84637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5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34941</xdr:rowOff>
    </xdr:from>
    <xdr:to>
      <xdr:col>6</xdr:col>
      <xdr:colOff>38100</xdr:colOff>
      <xdr:row>57</xdr:row>
      <xdr:rowOff>136541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127668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0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133986</xdr:rowOff>
    </xdr:from>
    <xdr:to>
      <xdr:col>24</xdr:col>
      <xdr:colOff>63500</xdr:colOff>
      <xdr:row>77</xdr:row>
      <xdr:rowOff>146603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35636"/>
          <a:ext cx="8382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126259</xdr:rowOff>
    </xdr:from>
    <xdr:to>
      <xdr:col>19</xdr:col>
      <xdr:colOff>177800</xdr:colOff>
      <xdr:row>77</xdr:row>
      <xdr:rowOff>133986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27909"/>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126259</xdr:rowOff>
    </xdr:from>
    <xdr:to>
      <xdr:col>15</xdr:col>
      <xdr:colOff>50800</xdr:colOff>
      <xdr:row>77</xdr:row>
      <xdr:rowOff>165029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27909"/>
          <a:ext cx="8890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165029</xdr:rowOff>
    </xdr:from>
    <xdr:to>
      <xdr:col>10</xdr:col>
      <xdr:colOff>114300</xdr:colOff>
      <xdr:row>78</xdr:row>
      <xdr:rowOff>49905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66679"/>
          <a:ext cx="889000" cy="5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95803</xdr:rowOff>
    </xdr:from>
    <xdr:to>
      <xdr:col>24</xdr:col>
      <xdr:colOff>114300</xdr:colOff>
      <xdr:row>78</xdr:row>
      <xdr:rowOff>25953</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74230</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7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83186</xdr:rowOff>
    </xdr:from>
    <xdr:to>
      <xdr:col>20</xdr:col>
      <xdr:colOff>38100</xdr:colOff>
      <xdr:row>78</xdr:row>
      <xdr:rowOff>13336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75459</xdr:rowOff>
    </xdr:from>
    <xdr:to>
      <xdr:col>15</xdr:col>
      <xdr:colOff>101600</xdr:colOff>
      <xdr:row>78</xdr:row>
      <xdr:rowOff>5609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168186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6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114229</xdr:rowOff>
    </xdr:from>
    <xdr:to>
      <xdr:col>10</xdr:col>
      <xdr:colOff>165100</xdr:colOff>
      <xdr:row>78</xdr:row>
      <xdr:rowOff>44379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35506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170555</xdr:rowOff>
    </xdr:from>
    <xdr:to>
      <xdr:col>6</xdr:col>
      <xdr:colOff>38100</xdr:colOff>
      <xdr:row>78</xdr:row>
      <xdr:rowOff>100705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91832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146231</xdr:rowOff>
    </xdr:from>
    <xdr:to>
      <xdr:col>24</xdr:col>
      <xdr:colOff>63500</xdr:colOff>
      <xdr:row>98</xdr:row>
      <xdr:rowOff>25595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05431"/>
          <a:ext cx="838200" cy="22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43600</xdr:rowOff>
    </xdr:from>
    <xdr:to>
      <xdr:col>19</xdr:col>
      <xdr:colOff>177800</xdr:colOff>
      <xdr:row>98</xdr:row>
      <xdr:rowOff>25595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74250"/>
          <a:ext cx="889000" cy="15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43600</xdr:rowOff>
    </xdr:from>
    <xdr:to>
      <xdr:col>15</xdr:col>
      <xdr:colOff>50800</xdr:colOff>
      <xdr:row>98</xdr:row>
      <xdr:rowOff>57610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74250"/>
          <a:ext cx="889000" cy="18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52527</xdr:rowOff>
    </xdr:from>
    <xdr:to>
      <xdr:col>10</xdr:col>
      <xdr:colOff>114300</xdr:colOff>
      <xdr:row>98</xdr:row>
      <xdr:rowOff>57610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854627"/>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95431</xdr:rowOff>
    </xdr:from>
    <xdr:to>
      <xdr:col>24</xdr:col>
      <xdr:colOff>114300</xdr:colOff>
      <xdr:row>97</xdr:row>
      <xdr:rowOff>25581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73858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146245</xdr:rowOff>
    </xdr:from>
    <xdr:to>
      <xdr:col>20</xdr:col>
      <xdr:colOff>38100</xdr:colOff>
      <xdr:row>98</xdr:row>
      <xdr:rowOff>76395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67522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164250</xdr:rowOff>
    </xdr:from>
    <xdr:to>
      <xdr:col>15</xdr:col>
      <xdr:colOff>101600</xdr:colOff>
      <xdr:row>97</xdr:row>
      <xdr:rowOff>94400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85527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6810</xdr:rowOff>
    </xdr:from>
    <xdr:to>
      <xdr:col>10</xdr:col>
      <xdr:colOff>165100</xdr:colOff>
      <xdr:row>98</xdr:row>
      <xdr:rowOff>108410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99537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1727</xdr:rowOff>
    </xdr:from>
    <xdr:to>
      <xdr:col>6</xdr:col>
      <xdr:colOff>38100</xdr:colOff>
      <xdr:row>98</xdr:row>
      <xdr:rowOff>103327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94454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51195</xdr:rowOff>
    </xdr:from>
    <xdr:to>
      <xdr:col>55</xdr:col>
      <xdr:colOff>0</xdr:colOff>
      <xdr:row>36</xdr:row>
      <xdr:rowOff>74810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23395"/>
          <a:ext cx="8382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51195</xdr:rowOff>
    </xdr:from>
    <xdr:to>
      <xdr:col>50</xdr:col>
      <xdr:colOff>114300</xdr:colOff>
      <xdr:row>36</xdr:row>
      <xdr:rowOff>140596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23395"/>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122253</xdr:rowOff>
    </xdr:from>
    <xdr:to>
      <xdr:col>45</xdr:col>
      <xdr:colOff>177800</xdr:colOff>
      <xdr:row>36</xdr:row>
      <xdr:rowOff>140596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80103"/>
          <a:ext cx="889000" cy="53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122253</xdr:rowOff>
    </xdr:from>
    <xdr:to>
      <xdr:col>41</xdr:col>
      <xdr:colOff>50800</xdr:colOff>
      <xdr:row>36</xdr:row>
      <xdr:rowOff>151180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80103"/>
          <a:ext cx="889000" cy="54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24010</xdr:rowOff>
    </xdr:from>
    <xdr:to>
      <xdr:col>55</xdr:col>
      <xdr:colOff>50800</xdr:colOff>
      <xdr:row>36</xdr:row>
      <xdr:rowOff>125610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2437</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395</xdr:rowOff>
    </xdr:from>
    <xdr:to>
      <xdr:col>50</xdr:col>
      <xdr:colOff>165100</xdr:colOff>
      <xdr:row>36</xdr:row>
      <xdr:rowOff>101995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93122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2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89796</xdr:rowOff>
    </xdr:from>
    <xdr:to>
      <xdr:col>46</xdr:col>
      <xdr:colOff>38100</xdr:colOff>
      <xdr:row>37</xdr:row>
      <xdr:rowOff>19946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6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11073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5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71453</xdr:rowOff>
    </xdr:from>
    <xdr:to>
      <xdr:col>41</xdr:col>
      <xdr:colOff>101600</xdr:colOff>
      <xdr:row>34</xdr:row>
      <xdr:rowOff>1603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2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100380</xdr:rowOff>
    </xdr:from>
    <xdr:to>
      <xdr:col>36</xdr:col>
      <xdr:colOff>165100</xdr:colOff>
      <xdr:row>37</xdr:row>
      <xdr:rowOff>30530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21657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18578</xdr:rowOff>
    </xdr:from>
    <xdr:to>
      <xdr:col>55</xdr:col>
      <xdr:colOff>0</xdr:colOff>
      <xdr:row>59</xdr:row>
      <xdr:rowOff>24509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134128"/>
          <a:ext cx="8382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21435</xdr:rowOff>
    </xdr:from>
    <xdr:to>
      <xdr:col>50</xdr:col>
      <xdr:colOff>114300</xdr:colOff>
      <xdr:row>59</xdr:row>
      <xdr:rowOff>24509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136985"/>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109583</xdr:rowOff>
    </xdr:from>
    <xdr:to>
      <xdr:col>45</xdr:col>
      <xdr:colOff>177800</xdr:colOff>
      <xdr:row>59</xdr:row>
      <xdr:rowOff>21435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82233"/>
          <a:ext cx="889000" cy="25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109583</xdr:rowOff>
    </xdr:from>
    <xdr:to>
      <xdr:col>41</xdr:col>
      <xdr:colOff>50800</xdr:colOff>
      <xdr:row>58</xdr:row>
      <xdr:rowOff>109342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82233"/>
          <a:ext cx="889000" cy="1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139228</xdr:rowOff>
    </xdr:from>
    <xdr:to>
      <xdr:col>55</xdr:col>
      <xdr:colOff>50800</xdr:colOff>
      <xdr:row>59</xdr:row>
      <xdr:rowOff>69378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8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54155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9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145159</xdr:rowOff>
    </xdr:from>
    <xdr:to>
      <xdr:col>50</xdr:col>
      <xdr:colOff>165100</xdr:colOff>
      <xdr:row>59</xdr:row>
      <xdr:rowOff>75309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66436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142085</xdr:rowOff>
    </xdr:from>
    <xdr:to>
      <xdr:col>46</xdr:col>
      <xdr:colOff>38100</xdr:colOff>
      <xdr:row>59</xdr:row>
      <xdr:rowOff>72235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8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63362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7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58783</xdr:rowOff>
    </xdr:from>
    <xdr:to>
      <xdr:col>41</xdr:col>
      <xdr:colOff>101600</xdr:colOff>
      <xdr:row>57</xdr:row>
      <xdr:rowOff>160383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151510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2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58542</xdr:rowOff>
    </xdr:from>
    <xdr:to>
      <xdr:col>36</xdr:col>
      <xdr:colOff>165100</xdr:colOff>
      <xdr:row>58</xdr:row>
      <xdr:rowOff>160142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151269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67593</xdr:rowOff>
    </xdr:from>
    <xdr:to>
      <xdr:col>55</xdr:col>
      <xdr:colOff>0</xdr:colOff>
      <xdr:row>79</xdr:row>
      <xdr:rowOff>75845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612143"/>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75845</xdr:rowOff>
    </xdr:from>
    <xdr:to>
      <xdr:col>50</xdr:col>
      <xdr:colOff>114300</xdr:colOff>
      <xdr:row>79</xdr:row>
      <xdr:rowOff>81854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620395"/>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9365</xdr:rowOff>
    </xdr:from>
    <xdr:to>
      <xdr:col>45</xdr:col>
      <xdr:colOff>177800</xdr:colOff>
      <xdr:row>79</xdr:row>
      <xdr:rowOff>81854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82465"/>
          <a:ext cx="889000" cy="24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163692</xdr:rowOff>
    </xdr:from>
    <xdr:to>
      <xdr:col>41</xdr:col>
      <xdr:colOff>50800</xdr:colOff>
      <xdr:row>78</xdr:row>
      <xdr:rowOff>9365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65342"/>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16793</xdr:rowOff>
    </xdr:from>
    <xdr:to>
      <xdr:col>55</xdr:col>
      <xdr:colOff>50800</xdr:colOff>
      <xdr:row>79</xdr:row>
      <xdr:rowOff>118393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103170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7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25045</xdr:rowOff>
    </xdr:from>
    <xdr:to>
      <xdr:col>50</xdr:col>
      <xdr:colOff>165100</xdr:colOff>
      <xdr:row>79</xdr:row>
      <xdr:rowOff>126645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117772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31054</xdr:rowOff>
    </xdr:from>
    <xdr:to>
      <xdr:col>46</xdr:col>
      <xdr:colOff>38100</xdr:colOff>
      <xdr:row>79</xdr:row>
      <xdr:rowOff>132654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123781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130015</xdr:rowOff>
    </xdr:from>
    <xdr:to>
      <xdr:col>41</xdr:col>
      <xdr:colOff>101600</xdr:colOff>
      <xdr:row>78</xdr:row>
      <xdr:rowOff>60165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51292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2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112892</xdr:rowOff>
    </xdr:from>
    <xdr:to>
      <xdr:col>36</xdr:col>
      <xdr:colOff>165100</xdr:colOff>
      <xdr:row>78</xdr:row>
      <xdr:rowOff>43042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34169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53189</xdr:rowOff>
    </xdr:from>
    <xdr:to>
      <xdr:col>55</xdr:col>
      <xdr:colOff>0</xdr:colOff>
      <xdr:row>98</xdr:row>
      <xdr:rowOff>72259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55289"/>
          <a:ext cx="8382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53189</xdr:rowOff>
    </xdr:from>
    <xdr:to>
      <xdr:col>50</xdr:col>
      <xdr:colOff>114300</xdr:colOff>
      <xdr:row>98</xdr:row>
      <xdr:rowOff>60069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55289"/>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13353</xdr:rowOff>
    </xdr:from>
    <xdr:to>
      <xdr:col>45</xdr:col>
      <xdr:colOff>177800</xdr:colOff>
      <xdr:row>98</xdr:row>
      <xdr:rowOff>60069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44003"/>
          <a:ext cx="889000" cy="2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13353</xdr:rowOff>
    </xdr:from>
    <xdr:to>
      <xdr:col>41</xdr:col>
      <xdr:colOff>50800</xdr:colOff>
      <xdr:row>98</xdr:row>
      <xdr:rowOff>81356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44003"/>
          <a:ext cx="889000" cy="2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21459</xdr:rowOff>
    </xdr:from>
    <xdr:to>
      <xdr:col>55</xdr:col>
      <xdr:colOff>50800</xdr:colOff>
      <xdr:row>98</xdr:row>
      <xdr:rowOff>123059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107836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2389</xdr:rowOff>
    </xdr:from>
    <xdr:to>
      <xdr:col>50</xdr:col>
      <xdr:colOff>165100</xdr:colOff>
      <xdr:row>98</xdr:row>
      <xdr:rowOff>103989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95116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9269</xdr:rowOff>
    </xdr:from>
    <xdr:to>
      <xdr:col>46</xdr:col>
      <xdr:colOff>38100</xdr:colOff>
      <xdr:row>98</xdr:row>
      <xdr:rowOff>110869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101996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134003</xdr:rowOff>
    </xdr:from>
    <xdr:to>
      <xdr:col>41</xdr:col>
      <xdr:colOff>101600</xdr:colOff>
      <xdr:row>97</xdr:row>
      <xdr:rowOff>64153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9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80680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3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30556</xdr:rowOff>
    </xdr:from>
    <xdr:to>
      <xdr:col>36</xdr:col>
      <xdr:colOff>165100</xdr:colOff>
      <xdr:row>98</xdr:row>
      <xdr:rowOff>132156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123283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167749</xdr:rowOff>
    </xdr:from>
    <xdr:to>
      <xdr:col>85</xdr:col>
      <xdr:colOff>127000</xdr:colOff>
      <xdr:row>38</xdr:row>
      <xdr:rowOff>8393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339949"/>
          <a:ext cx="838200" cy="18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8393</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523493"/>
          <a:ext cx="889000" cy="1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98300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13400"/>
          <a:ext cx="889000" cy="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88219</xdr:rowOff>
    </xdr:from>
    <xdr:to>
      <xdr:col>71</xdr:col>
      <xdr:colOff>177800</xdr:colOff>
      <xdr:row>38</xdr:row>
      <xdr:rowOff>98300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03319"/>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116949</xdr:rowOff>
    </xdr:from>
    <xdr:to>
      <xdr:col>85</xdr:col>
      <xdr:colOff>177800</xdr:colOff>
      <xdr:row>37</xdr:row>
      <xdr:rowOff>47099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2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139826</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1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129042</xdr:rowOff>
    </xdr:from>
    <xdr:to>
      <xdr:col>81</xdr:col>
      <xdr:colOff>101600</xdr:colOff>
      <xdr:row>38</xdr:row>
      <xdr:rowOff>59192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50320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56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47500</xdr:rowOff>
    </xdr:from>
    <xdr:to>
      <xdr:col>72</xdr:col>
      <xdr:colOff>38100</xdr:colOff>
      <xdr:row>38</xdr:row>
      <xdr:rowOff>149100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140227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37419</xdr:rowOff>
    </xdr:from>
    <xdr:to>
      <xdr:col>67</xdr:col>
      <xdr:colOff>101600</xdr:colOff>
      <xdr:row>38</xdr:row>
      <xdr:rowOff>139019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130146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4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69743</xdr:rowOff>
    </xdr:from>
    <xdr:to>
      <xdr:col>85</xdr:col>
      <xdr:colOff>127000</xdr:colOff>
      <xdr:row>76</xdr:row>
      <xdr:rowOff>79808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99943"/>
          <a:ext cx="8382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79808</xdr:rowOff>
    </xdr:from>
    <xdr:to>
      <xdr:col>81</xdr:col>
      <xdr:colOff>50800</xdr:colOff>
      <xdr:row>76</xdr:row>
      <xdr:rowOff>88430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10008"/>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88430</xdr:rowOff>
    </xdr:from>
    <xdr:to>
      <xdr:col>76</xdr:col>
      <xdr:colOff>114300</xdr:colOff>
      <xdr:row>76</xdr:row>
      <xdr:rowOff>99558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18630"/>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99558</xdr:rowOff>
    </xdr:from>
    <xdr:to>
      <xdr:col>71</xdr:col>
      <xdr:colOff>177800</xdr:colOff>
      <xdr:row>76</xdr:row>
      <xdr:rowOff>128025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29758"/>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18943</xdr:rowOff>
    </xdr:from>
    <xdr:to>
      <xdr:col>85</xdr:col>
      <xdr:colOff>177800</xdr:colOff>
      <xdr:row>76</xdr:row>
      <xdr:rowOff>120543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168820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29008</xdr:rowOff>
    </xdr:from>
    <xdr:to>
      <xdr:col>81</xdr:col>
      <xdr:colOff>101600</xdr:colOff>
      <xdr:row>76</xdr:row>
      <xdr:rowOff>130608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121735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37630</xdr:rowOff>
    </xdr:from>
    <xdr:to>
      <xdr:col>76</xdr:col>
      <xdr:colOff>165100</xdr:colOff>
      <xdr:row>76</xdr:row>
      <xdr:rowOff>139230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130357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6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48758</xdr:rowOff>
    </xdr:from>
    <xdr:to>
      <xdr:col>72</xdr:col>
      <xdr:colOff>38100</xdr:colOff>
      <xdr:row>76</xdr:row>
      <xdr:rowOff>150358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141485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77225</xdr:rowOff>
    </xdr:from>
    <xdr:to>
      <xdr:col>67</xdr:col>
      <xdr:colOff>101600</xdr:colOff>
      <xdr:row>77</xdr:row>
      <xdr:rowOff>7375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169952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102583</xdr:rowOff>
    </xdr:from>
    <xdr:to>
      <xdr:col>85</xdr:col>
      <xdr:colOff>127000</xdr:colOff>
      <xdr:row>98</xdr:row>
      <xdr:rowOff>139170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04683"/>
          <a:ext cx="838200" cy="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28604</xdr:rowOff>
    </xdr:from>
    <xdr:to>
      <xdr:col>81</xdr:col>
      <xdr:colOff>50800</xdr:colOff>
      <xdr:row>98</xdr:row>
      <xdr:rowOff>102583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0704"/>
          <a:ext cx="889000" cy="7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28604</xdr:rowOff>
    </xdr:from>
    <xdr:to>
      <xdr:col>76</xdr:col>
      <xdr:colOff>114300</xdr:colOff>
      <xdr:row>98</xdr:row>
      <xdr:rowOff>120624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0704"/>
          <a:ext cx="889000" cy="9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120624</xdr:rowOff>
    </xdr:from>
    <xdr:to>
      <xdr:col>71</xdr:col>
      <xdr:colOff>177800</xdr:colOff>
      <xdr:row>98</xdr:row>
      <xdr:rowOff>148451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22724"/>
          <a:ext cx="889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88370</xdr:rowOff>
    </xdr:from>
    <xdr:to>
      <xdr:col>85</xdr:col>
      <xdr:colOff>177800</xdr:colOff>
      <xdr:row>99</xdr:row>
      <xdr:rowOff>18520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3297</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0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51783</xdr:rowOff>
    </xdr:from>
    <xdr:to>
      <xdr:col>81</xdr:col>
      <xdr:colOff>101600</xdr:colOff>
      <xdr:row>98</xdr:row>
      <xdr:rowOff>153383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144510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149254</xdr:rowOff>
    </xdr:from>
    <xdr:to>
      <xdr:col>76</xdr:col>
      <xdr:colOff>165100</xdr:colOff>
      <xdr:row>98</xdr:row>
      <xdr:rowOff>79404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69824</xdr:rowOff>
    </xdr:from>
    <xdr:to>
      <xdr:col>72</xdr:col>
      <xdr:colOff>38100</xdr:colOff>
      <xdr:row>98</xdr:row>
      <xdr:rowOff>171424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162551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97651</xdr:rowOff>
    </xdr:from>
    <xdr:to>
      <xdr:col>67</xdr:col>
      <xdr:colOff>101600</xdr:colOff>
      <xdr:row>99</xdr:row>
      <xdr:rowOff>27801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18928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118577</xdr:rowOff>
    </xdr:from>
    <xdr:to>
      <xdr:col>116</xdr:col>
      <xdr:colOff>63500</xdr:colOff>
      <xdr:row>38</xdr:row>
      <xdr:rowOff>118852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633677"/>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118852</xdr:rowOff>
    </xdr:from>
    <xdr:to>
      <xdr:col>111</xdr:col>
      <xdr:colOff>177800</xdr:colOff>
      <xdr:row>38</xdr:row>
      <xdr:rowOff>119035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63395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119035</xdr:rowOff>
    </xdr:from>
    <xdr:to>
      <xdr:col>107</xdr:col>
      <xdr:colOff>50800</xdr:colOff>
      <xdr:row>38</xdr:row>
      <xdr:rowOff>119309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63413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119309</xdr:rowOff>
    </xdr:from>
    <xdr:to>
      <xdr:col>102</xdr:col>
      <xdr:colOff>114300</xdr:colOff>
      <xdr:row>38</xdr:row>
      <xdr:rowOff>119583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634409"/>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67777</xdr:rowOff>
    </xdr:from>
    <xdr:to>
      <xdr:col>116</xdr:col>
      <xdr:colOff>114300</xdr:colOff>
      <xdr:row>38</xdr:row>
      <xdr:rowOff>169377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154154</xdr:rowOff>
    </xdr:from>
    <xdr:ext cx="378565"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497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68052</xdr:rowOff>
    </xdr:from>
    <xdr:to>
      <xdr:col>112</xdr:col>
      <xdr:colOff>38100</xdr:colOff>
      <xdr:row>38</xdr:row>
      <xdr:rowOff>169652</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160779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67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68235</xdr:rowOff>
    </xdr:from>
    <xdr:to>
      <xdr:col>107</xdr:col>
      <xdr:colOff>101600</xdr:colOff>
      <xdr:row>38</xdr:row>
      <xdr:rowOff>169835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160962</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7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68509</xdr:rowOff>
    </xdr:from>
    <xdr:to>
      <xdr:col>102</xdr:col>
      <xdr:colOff>165100</xdr:colOff>
      <xdr:row>38</xdr:row>
      <xdr:rowOff>170109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161236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7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161510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76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93272</xdr:rowOff>
    </xdr:from>
    <xdr:to>
      <xdr:col>116</xdr:col>
      <xdr:colOff>63500</xdr:colOff>
      <xdr:row>76</xdr:row>
      <xdr:rowOff>113891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123472"/>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93272</xdr:rowOff>
    </xdr:from>
    <xdr:to>
      <xdr:col>111</xdr:col>
      <xdr:colOff>177800</xdr:colOff>
      <xdr:row>76</xdr:row>
      <xdr:rowOff>108894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123472"/>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108894</xdr:rowOff>
    </xdr:from>
    <xdr:to>
      <xdr:col>107</xdr:col>
      <xdr:colOff>50800</xdr:colOff>
      <xdr:row>76</xdr:row>
      <xdr:rowOff>125581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139094"/>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125026</xdr:rowOff>
    </xdr:from>
    <xdr:to>
      <xdr:col>102</xdr:col>
      <xdr:colOff>114300</xdr:colOff>
      <xdr:row>76</xdr:row>
      <xdr:rowOff>125581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15522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63091</xdr:rowOff>
    </xdr:from>
    <xdr:to>
      <xdr:col>116</xdr:col>
      <xdr:colOff>114300</xdr:colOff>
      <xdr:row>76</xdr:row>
      <xdr:rowOff>164691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9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41518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7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42472</xdr:rowOff>
    </xdr:from>
    <xdr:to>
      <xdr:col>112</xdr:col>
      <xdr:colOff>38100</xdr:colOff>
      <xdr:row>76</xdr:row>
      <xdr:rowOff>144072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135199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58094</xdr:rowOff>
    </xdr:from>
    <xdr:to>
      <xdr:col>107</xdr:col>
      <xdr:colOff>101600</xdr:colOff>
      <xdr:row>76</xdr:row>
      <xdr:rowOff>159694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150821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74781</xdr:rowOff>
    </xdr:from>
    <xdr:to>
      <xdr:col>102</xdr:col>
      <xdr:colOff>165100</xdr:colOff>
      <xdr:row>77</xdr:row>
      <xdr:rowOff>4931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167508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9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74226</xdr:rowOff>
    </xdr:from>
    <xdr:to>
      <xdr:col>98</xdr:col>
      <xdr:colOff>38100</xdr:colOff>
      <xdr:row>77</xdr:row>
      <xdr:rowOff>4376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166953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9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普通建設事業費は住民一人あたり2</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589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埼玉県平均より低い状況となっている。しかしながら、施設の老朽化も進んでいるため、今後は公共施設等総合管理計画に基づき、事業の取捨選択を徹底していくことで事業費の減少を目指す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公債費は、住民一人あたり5</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2,241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平均より低い状況となっているが、埼玉県平均よりも高い状況が続いている。今後はさらに増加する見込みであることから、非常に厳しい財政運営となる見込みであるため、より一層、地方債の新規発行を抑制し、後年度の財政負担を極力抑えられるよう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12,967
12,825
25.73
6,277,690
6,038,856
211,689
3,913,426
6,151,320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120269</xdr:rowOff>
    </xdr:from>
    <xdr:to>
      <xdr:col>24</xdr:col>
      <xdr:colOff>63500</xdr:colOff>
      <xdr:row>36</xdr:row>
      <xdr:rowOff>150559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2469"/>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150559</xdr:rowOff>
    </xdr:from>
    <xdr:to>
      <xdr:col>19</xdr:col>
      <xdr:colOff>177800</xdr:colOff>
      <xdr:row>36</xdr:row>
      <xdr:rowOff>163703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2759"/>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163703</xdr:rowOff>
    </xdr:from>
    <xdr:to>
      <xdr:col>15</xdr:col>
      <xdr:colOff>50800</xdr:colOff>
      <xdr:row>36</xdr:row>
      <xdr:rowOff>169609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5903"/>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135509</xdr:rowOff>
    </xdr:from>
    <xdr:to>
      <xdr:col>10</xdr:col>
      <xdr:colOff>114300</xdr:colOff>
      <xdr:row>36</xdr:row>
      <xdr:rowOff>169609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7709"/>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69469</xdr:rowOff>
    </xdr:from>
    <xdr:to>
      <xdr:col>24</xdr:col>
      <xdr:colOff>114300</xdr:colOff>
      <xdr:row>36</xdr:row>
      <xdr:rowOff>171069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47896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99759</xdr:rowOff>
    </xdr:from>
    <xdr:to>
      <xdr:col>20</xdr:col>
      <xdr:colOff>38100</xdr:colOff>
      <xdr:row>37</xdr:row>
      <xdr:rowOff>29909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21036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112903</xdr:rowOff>
    </xdr:from>
    <xdr:to>
      <xdr:col>15</xdr:col>
      <xdr:colOff>101600</xdr:colOff>
      <xdr:row>37</xdr:row>
      <xdr:rowOff>43053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34180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118809</xdr:rowOff>
    </xdr:from>
    <xdr:to>
      <xdr:col>10</xdr:col>
      <xdr:colOff>165100</xdr:colOff>
      <xdr:row>37</xdr:row>
      <xdr:rowOff>48959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40086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84709</xdr:rowOff>
    </xdr:from>
    <xdr:to>
      <xdr:col>6</xdr:col>
      <xdr:colOff>38100</xdr:colOff>
      <xdr:row>37</xdr:row>
      <xdr:rowOff>14859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5986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81851</xdr:rowOff>
    </xdr:from>
    <xdr:to>
      <xdr:col>24</xdr:col>
      <xdr:colOff>63500</xdr:colOff>
      <xdr:row>57</xdr:row>
      <xdr:rowOff>103193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4501"/>
          <a:ext cx="8382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42858</xdr:rowOff>
    </xdr:from>
    <xdr:to>
      <xdr:col>19</xdr:col>
      <xdr:colOff>177800</xdr:colOff>
      <xdr:row>57</xdr:row>
      <xdr:rowOff>81851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15508"/>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51826</xdr:rowOff>
    </xdr:from>
    <xdr:to>
      <xdr:col>15</xdr:col>
      <xdr:colOff>50800</xdr:colOff>
      <xdr:row>57</xdr:row>
      <xdr:rowOff>42858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81576"/>
          <a:ext cx="889000" cy="33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51826</xdr:rowOff>
    </xdr:from>
    <xdr:to>
      <xdr:col>10</xdr:col>
      <xdr:colOff>114300</xdr:colOff>
      <xdr:row>57</xdr:row>
      <xdr:rowOff>59688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81576"/>
          <a:ext cx="889000" cy="35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52393</xdr:rowOff>
    </xdr:from>
    <xdr:to>
      <xdr:col>24</xdr:col>
      <xdr:colOff>114300</xdr:colOff>
      <xdr:row>57</xdr:row>
      <xdr:rowOff>153993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138770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31051</xdr:rowOff>
    </xdr:from>
    <xdr:to>
      <xdr:col>20</xdr:col>
      <xdr:colOff>38100</xdr:colOff>
      <xdr:row>57</xdr:row>
      <xdr:rowOff>132651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123778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9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163508</xdr:rowOff>
    </xdr:from>
    <xdr:to>
      <xdr:col>15</xdr:col>
      <xdr:colOff>101600</xdr:colOff>
      <xdr:row>57</xdr:row>
      <xdr:rowOff>93658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84785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5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1026</xdr:rowOff>
    </xdr:from>
    <xdr:to>
      <xdr:col>10</xdr:col>
      <xdr:colOff>165100</xdr:colOff>
      <xdr:row>55</xdr:row>
      <xdr:rowOff>102626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119153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0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8888</xdr:rowOff>
    </xdr:from>
    <xdr:to>
      <xdr:col>6</xdr:col>
      <xdr:colOff>38100</xdr:colOff>
      <xdr:row>57</xdr:row>
      <xdr:rowOff>110488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101615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7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105772</xdr:rowOff>
    </xdr:from>
    <xdr:to>
      <xdr:col>24</xdr:col>
      <xdr:colOff>63500</xdr:colOff>
      <xdr:row>77</xdr:row>
      <xdr:rowOff>142759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07422"/>
          <a:ext cx="8382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142759</xdr:rowOff>
    </xdr:from>
    <xdr:to>
      <xdr:col>19</xdr:col>
      <xdr:colOff>177800</xdr:colOff>
      <xdr:row>77</xdr:row>
      <xdr:rowOff>158341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44409"/>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158341</xdr:rowOff>
    </xdr:from>
    <xdr:to>
      <xdr:col>15</xdr:col>
      <xdr:colOff>50800</xdr:colOff>
      <xdr:row>78</xdr:row>
      <xdr:rowOff>75705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59991"/>
          <a:ext cx="889000" cy="8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75705</xdr:rowOff>
    </xdr:from>
    <xdr:to>
      <xdr:col>10</xdr:col>
      <xdr:colOff>114300</xdr:colOff>
      <xdr:row>78</xdr:row>
      <xdr:rowOff>88274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48805"/>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54972</xdr:rowOff>
    </xdr:from>
    <xdr:to>
      <xdr:col>24</xdr:col>
      <xdr:colOff>114300</xdr:colOff>
      <xdr:row>77</xdr:row>
      <xdr:rowOff>156572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141349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7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91959</xdr:rowOff>
    </xdr:from>
    <xdr:to>
      <xdr:col>20</xdr:col>
      <xdr:colOff>38100</xdr:colOff>
      <xdr:row>78</xdr:row>
      <xdr:rowOff>22109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13236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107541</xdr:rowOff>
    </xdr:from>
    <xdr:to>
      <xdr:col>15</xdr:col>
      <xdr:colOff>101600</xdr:colOff>
      <xdr:row>78</xdr:row>
      <xdr:rowOff>37691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28818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0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24905</xdr:rowOff>
    </xdr:from>
    <xdr:to>
      <xdr:col>10</xdr:col>
      <xdr:colOff>165100</xdr:colOff>
      <xdr:row>78</xdr:row>
      <xdr:rowOff>126505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117632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37474</xdr:rowOff>
    </xdr:from>
    <xdr:to>
      <xdr:col>6</xdr:col>
      <xdr:colOff>38100</xdr:colOff>
      <xdr:row>78</xdr:row>
      <xdr:rowOff>139074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130201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0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157586</xdr:rowOff>
    </xdr:from>
    <xdr:to>
      <xdr:col>24</xdr:col>
      <xdr:colOff>63500</xdr:colOff>
      <xdr:row>99</xdr:row>
      <xdr:rowOff>72208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59686"/>
          <a:ext cx="838200" cy="8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157586</xdr:rowOff>
    </xdr:from>
    <xdr:to>
      <xdr:col>19</xdr:col>
      <xdr:colOff>177800</xdr:colOff>
      <xdr:row>99</xdr:row>
      <xdr:rowOff>13883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59686"/>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13883</xdr:rowOff>
    </xdr:from>
    <xdr:to>
      <xdr:col>15</xdr:col>
      <xdr:colOff>50800</xdr:colOff>
      <xdr:row>99</xdr:row>
      <xdr:rowOff>65546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8743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65546</xdr:rowOff>
    </xdr:from>
    <xdr:to>
      <xdr:col>10</xdr:col>
      <xdr:colOff>114300</xdr:colOff>
      <xdr:row>99</xdr:row>
      <xdr:rowOff>119256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39096"/>
          <a:ext cx="8890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21408</xdr:rowOff>
    </xdr:from>
    <xdr:to>
      <xdr:col>24</xdr:col>
      <xdr:colOff>114300</xdr:colOff>
      <xdr:row>99</xdr:row>
      <xdr:rowOff>123008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107785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9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106786</xdr:rowOff>
    </xdr:from>
    <xdr:to>
      <xdr:col>20</xdr:col>
      <xdr:colOff>38100</xdr:colOff>
      <xdr:row>99</xdr:row>
      <xdr:rowOff>36936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28063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0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134533</xdr:rowOff>
    </xdr:from>
    <xdr:to>
      <xdr:col>15</xdr:col>
      <xdr:colOff>101600</xdr:colOff>
      <xdr:row>99</xdr:row>
      <xdr:rowOff>64683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55810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14746</xdr:rowOff>
    </xdr:from>
    <xdr:to>
      <xdr:col>10</xdr:col>
      <xdr:colOff>165100</xdr:colOff>
      <xdr:row>99</xdr:row>
      <xdr:rowOff>116346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107473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68456</xdr:rowOff>
    </xdr:from>
    <xdr:to>
      <xdr:col>6</xdr:col>
      <xdr:colOff>38100</xdr:colOff>
      <xdr:row>99</xdr:row>
      <xdr:rowOff>170056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70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161183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1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61650</xdr:rowOff>
    </xdr:from>
    <xdr:to>
      <xdr:col>55</xdr:col>
      <xdr:colOff>0</xdr:colOff>
      <xdr:row>39</xdr:row>
      <xdr:rowOff>63936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482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63936</xdr:rowOff>
    </xdr:from>
    <xdr:to>
      <xdr:col>50</xdr:col>
      <xdr:colOff>114300</xdr:colOff>
      <xdr:row>39</xdr:row>
      <xdr:rowOff>65568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5048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62956</xdr:rowOff>
    </xdr:from>
    <xdr:to>
      <xdr:col>45</xdr:col>
      <xdr:colOff>177800</xdr:colOff>
      <xdr:row>39</xdr:row>
      <xdr:rowOff>65568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4950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62956</xdr:rowOff>
    </xdr:from>
    <xdr:to>
      <xdr:col>41</xdr:col>
      <xdr:colOff>50800</xdr:colOff>
      <xdr:row>39</xdr:row>
      <xdr:rowOff>64915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4950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10850</xdr:rowOff>
    </xdr:from>
    <xdr:to>
      <xdr:col>55</xdr:col>
      <xdr:colOff>50800</xdr:colOff>
      <xdr:row>39</xdr:row>
      <xdr:rowOff>112450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97227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13136</xdr:rowOff>
    </xdr:from>
    <xdr:to>
      <xdr:col>50</xdr:col>
      <xdr:colOff>165100</xdr:colOff>
      <xdr:row>39</xdr:row>
      <xdr:rowOff>114736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105863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14768</xdr:rowOff>
    </xdr:from>
    <xdr:to>
      <xdr:col>46</xdr:col>
      <xdr:colOff>38100</xdr:colOff>
      <xdr:row>39</xdr:row>
      <xdr:rowOff>116368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107495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12156</xdr:rowOff>
    </xdr:from>
    <xdr:to>
      <xdr:col>41</xdr:col>
      <xdr:colOff>101600</xdr:colOff>
      <xdr:row>39</xdr:row>
      <xdr:rowOff>113756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104883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14115</xdr:rowOff>
    </xdr:from>
    <xdr:to>
      <xdr:col>36</xdr:col>
      <xdr:colOff>165100</xdr:colOff>
      <xdr:row>39</xdr:row>
      <xdr:rowOff>115715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106842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9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102926</xdr:rowOff>
    </xdr:from>
    <xdr:to>
      <xdr:col>55</xdr:col>
      <xdr:colOff>0</xdr:colOff>
      <xdr:row>58</xdr:row>
      <xdr:rowOff>112687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7026"/>
          <a:ext cx="8382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105044</xdr:rowOff>
    </xdr:from>
    <xdr:to>
      <xdr:col>50</xdr:col>
      <xdr:colOff>114300</xdr:colOff>
      <xdr:row>58</xdr:row>
      <xdr:rowOff>112687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49144"/>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87221</xdr:rowOff>
    </xdr:from>
    <xdr:to>
      <xdr:col>45</xdr:col>
      <xdr:colOff>177800</xdr:colOff>
      <xdr:row>58</xdr:row>
      <xdr:rowOff>105044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31321"/>
          <a:ext cx="889000" cy="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87221</xdr:rowOff>
    </xdr:from>
    <xdr:to>
      <xdr:col>41</xdr:col>
      <xdr:colOff>50800</xdr:colOff>
      <xdr:row>58</xdr:row>
      <xdr:rowOff>137216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31321"/>
          <a:ext cx="8890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52126</xdr:rowOff>
    </xdr:from>
    <xdr:to>
      <xdr:col>55</xdr:col>
      <xdr:colOff>50800</xdr:colOff>
      <xdr:row>58</xdr:row>
      <xdr:rowOff>153726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138503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61887</xdr:rowOff>
    </xdr:from>
    <xdr:to>
      <xdr:col>50</xdr:col>
      <xdr:colOff>165100</xdr:colOff>
      <xdr:row>58</xdr:row>
      <xdr:rowOff>163487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154614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54244</xdr:rowOff>
    </xdr:from>
    <xdr:to>
      <xdr:col>46</xdr:col>
      <xdr:colOff>38100</xdr:colOff>
      <xdr:row>58</xdr:row>
      <xdr:rowOff>155844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146971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9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36421</xdr:rowOff>
    </xdr:from>
    <xdr:to>
      <xdr:col>41</xdr:col>
      <xdr:colOff>101600</xdr:colOff>
      <xdr:row>58</xdr:row>
      <xdr:rowOff>138021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129148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86416</xdr:rowOff>
    </xdr:from>
    <xdr:to>
      <xdr:col>36</xdr:col>
      <xdr:colOff>165100</xdr:colOff>
      <xdr:row>59</xdr:row>
      <xdr:rowOff>16566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7693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23275</xdr:rowOff>
    </xdr:from>
    <xdr:to>
      <xdr:col>55</xdr:col>
      <xdr:colOff>0</xdr:colOff>
      <xdr:row>79</xdr:row>
      <xdr:rowOff>26048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7825"/>
          <a:ext cx="8382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23275</xdr:rowOff>
    </xdr:from>
    <xdr:to>
      <xdr:col>50</xdr:col>
      <xdr:colOff>114300</xdr:colOff>
      <xdr:row>79</xdr:row>
      <xdr:rowOff>26398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67825"/>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152798</xdr:rowOff>
    </xdr:from>
    <xdr:to>
      <xdr:col>45</xdr:col>
      <xdr:colOff>177800</xdr:colOff>
      <xdr:row>79</xdr:row>
      <xdr:rowOff>26398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5898"/>
          <a:ext cx="8890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152798</xdr:rowOff>
    </xdr:from>
    <xdr:to>
      <xdr:col>41</xdr:col>
      <xdr:colOff>50800</xdr:colOff>
      <xdr:row>79</xdr:row>
      <xdr:rowOff>12683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5898"/>
          <a:ext cx="8890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146698</xdr:rowOff>
    </xdr:from>
    <xdr:to>
      <xdr:col>55</xdr:col>
      <xdr:colOff>50800</xdr:colOff>
      <xdr:row>79</xdr:row>
      <xdr:rowOff>76848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61625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143925</xdr:rowOff>
    </xdr:from>
    <xdr:to>
      <xdr:col>50</xdr:col>
      <xdr:colOff>165100</xdr:colOff>
      <xdr:row>79</xdr:row>
      <xdr:rowOff>74075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65202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147048</xdr:rowOff>
    </xdr:from>
    <xdr:to>
      <xdr:col>46</xdr:col>
      <xdr:colOff>38100</xdr:colOff>
      <xdr:row>79</xdr:row>
      <xdr:rowOff>77198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68325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101998</xdr:rowOff>
    </xdr:from>
    <xdr:to>
      <xdr:col>41</xdr:col>
      <xdr:colOff>101600</xdr:colOff>
      <xdr:row>79</xdr:row>
      <xdr:rowOff>32148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23275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133333</xdr:rowOff>
    </xdr:from>
    <xdr:to>
      <xdr:col>36</xdr:col>
      <xdr:colOff>165100</xdr:colOff>
      <xdr:row>79</xdr:row>
      <xdr:rowOff>63483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54610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127155</xdr:rowOff>
    </xdr:from>
    <xdr:to>
      <xdr:col>55</xdr:col>
      <xdr:colOff>0</xdr:colOff>
      <xdr:row>97</xdr:row>
      <xdr:rowOff>157248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57805"/>
          <a:ext cx="838200" cy="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157248</xdr:rowOff>
    </xdr:from>
    <xdr:to>
      <xdr:col>50</xdr:col>
      <xdr:colOff>114300</xdr:colOff>
      <xdr:row>97</xdr:row>
      <xdr:rowOff>166588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87898"/>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129705</xdr:rowOff>
    </xdr:from>
    <xdr:to>
      <xdr:col>45</xdr:col>
      <xdr:colOff>177800</xdr:colOff>
      <xdr:row>97</xdr:row>
      <xdr:rowOff>166588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0355"/>
          <a:ext cx="8890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129705</xdr:rowOff>
    </xdr:from>
    <xdr:to>
      <xdr:col>41</xdr:col>
      <xdr:colOff>50800</xdr:colOff>
      <xdr:row>97</xdr:row>
      <xdr:rowOff>154536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0355"/>
          <a:ext cx="8890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76355</xdr:rowOff>
    </xdr:from>
    <xdr:to>
      <xdr:col>55</xdr:col>
      <xdr:colOff>50800</xdr:colOff>
      <xdr:row>98</xdr:row>
      <xdr:rowOff>6505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162732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106448</xdr:rowOff>
    </xdr:from>
    <xdr:to>
      <xdr:col>50</xdr:col>
      <xdr:colOff>165100</xdr:colOff>
      <xdr:row>98</xdr:row>
      <xdr:rowOff>36598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27725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115788</xdr:rowOff>
    </xdr:from>
    <xdr:to>
      <xdr:col>46</xdr:col>
      <xdr:colOff>38100</xdr:colOff>
      <xdr:row>98</xdr:row>
      <xdr:rowOff>45938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37065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78905</xdr:rowOff>
    </xdr:from>
    <xdr:to>
      <xdr:col>41</xdr:col>
      <xdr:colOff>101600</xdr:colOff>
      <xdr:row>98</xdr:row>
      <xdr:rowOff>9055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103736</xdr:rowOff>
    </xdr:from>
    <xdr:to>
      <xdr:col>36</xdr:col>
      <xdr:colOff>165100</xdr:colOff>
      <xdr:row>98</xdr:row>
      <xdr:rowOff>33886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25013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68796</xdr:rowOff>
    </xdr:from>
    <xdr:to>
      <xdr:col>85</xdr:col>
      <xdr:colOff>127000</xdr:colOff>
      <xdr:row>37</xdr:row>
      <xdr:rowOff>82652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2446"/>
          <a:ext cx="838200" cy="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82652</xdr:rowOff>
    </xdr:from>
    <xdr:to>
      <xdr:col>81</xdr:col>
      <xdr:colOff>50800</xdr:colOff>
      <xdr:row>37</xdr:row>
      <xdr:rowOff>83401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6302"/>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75159</xdr:rowOff>
    </xdr:from>
    <xdr:to>
      <xdr:col>76</xdr:col>
      <xdr:colOff>114300</xdr:colOff>
      <xdr:row>37</xdr:row>
      <xdr:rowOff>83401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18809"/>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75159</xdr:rowOff>
    </xdr:from>
    <xdr:to>
      <xdr:col>71</xdr:col>
      <xdr:colOff>177800</xdr:colOff>
      <xdr:row>37</xdr:row>
      <xdr:rowOff>108915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8809"/>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17996</xdr:rowOff>
    </xdr:from>
    <xdr:to>
      <xdr:col>85</xdr:col>
      <xdr:colOff>177800</xdr:colOff>
      <xdr:row>37</xdr:row>
      <xdr:rowOff>119596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167873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31852</xdr:rowOff>
    </xdr:from>
    <xdr:to>
      <xdr:col>81</xdr:col>
      <xdr:colOff>101600</xdr:colOff>
      <xdr:row>37</xdr:row>
      <xdr:rowOff>133452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124579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32601</xdr:rowOff>
    </xdr:from>
    <xdr:to>
      <xdr:col>76</xdr:col>
      <xdr:colOff>165100</xdr:colOff>
      <xdr:row>37</xdr:row>
      <xdr:rowOff>134201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125328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24359</xdr:rowOff>
    </xdr:from>
    <xdr:to>
      <xdr:col>72</xdr:col>
      <xdr:colOff>38100</xdr:colOff>
      <xdr:row>37</xdr:row>
      <xdr:rowOff>125959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117086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58115</xdr:rowOff>
    </xdr:from>
    <xdr:to>
      <xdr:col>67</xdr:col>
      <xdr:colOff>101600</xdr:colOff>
      <xdr:row>37</xdr:row>
      <xdr:rowOff>159715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150842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131957</xdr:rowOff>
    </xdr:from>
    <xdr:to>
      <xdr:col>85</xdr:col>
      <xdr:colOff>127000</xdr:colOff>
      <xdr:row>58</xdr:row>
      <xdr:rowOff>155418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76057"/>
          <a:ext cx="8382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155418</xdr:rowOff>
    </xdr:from>
    <xdr:to>
      <xdr:col>81</xdr:col>
      <xdr:colOff>50800</xdr:colOff>
      <xdr:row>58</xdr:row>
      <xdr:rowOff>159758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99518"/>
          <a:ext cx="8890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134168</xdr:rowOff>
    </xdr:from>
    <xdr:to>
      <xdr:col>76</xdr:col>
      <xdr:colOff>114300</xdr:colOff>
      <xdr:row>58</xdr:row>
      <xdr:rowOff>159758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78268"/>
          <a:ext cx="889000" cy="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134168</xdr:rowOff>
    </xdr:from>
    <xdr:to>
      <xdr:col>71</xdr:col>
      <xdr:colOff>177800</xdr:colOff>
      <xdr:row>59</xdr:row>
      <xdr:rowOff>5031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78268"/>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81157</xdr:rowOff>
    </xdr:from>
    <xdr:to>
      <xdr:col>85</xdr:col>
      <xdr:colOff>177800</xdr:colOff>
      <xdr:row>59</xdr:row>
      <xdr:rowOff>11307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167534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4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104618</xdr:rowOff>
    </xdr:from>
    <xdr:to>
      <xdr:col>81</xdr:col>
      <xdr:colOff>101600</xdr:colOff>
      <xdr:row>59</xdr:row>
      <xdr:rowOff>34768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25895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108958</xdr:rowOff>
    </xdr:from>
    <xdr:to>
      <xdr:col>76</xdr:col>
      <xdr:colOff>165100</xdr:colOff>
      <xdr:row>59</xdr:row>
      <xdr:rowOff>39108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30235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83368</xdr:rowOff>
    </xdr:from>
    <xdr:to>
      <xdr:col>72</xdr:col>
      <xdr:colOff>38100</xdr:colOff>
      <xdr:row>59</xdr:row>
      <xdr:rowOff>13518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125681</xdr:rowOff>
    </xdr:from>
    <xdr:to>
      <xdr:col>67</xdr:col>
      <xdr:colOff>101600</xdr:colOff>
      <xdr:row>59</xdr:row>
      <xdr:rowOff>55831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46958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167749</xdr:rowOff>
    </xdr:from>
    <xdr:to>
      <xdr:col>85</xdr:col>
      <xdr:colOff>127000</xdr:colOff>
      <xdr:row>78</xdr:row>
      <xdr:rowOff>8392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197949"/>
          <a:ext cx="838200" cy="1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8392</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381492"/>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98301</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71401"/>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88219</xdr:rowOff>
    </xdr:from>
    <xdr:to>
      <xdr:col>71</xdr:col>
      <xdr:colOff>177800</xdr:colOff>
      <xdr:row>78</xdr:row>
      <xdr:rowOff>98301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61319"/>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116949</xdr:rowOff>
    </xdr:from>
    <xdr:to>
      <xdr:col>85</xdr:col>
      <xdr:colOff>177800</xdr:colOff>
      <xdr:row>77</xdr:row>
      <xdr:rowOff>47099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139826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129042</xdr:rowOff>
    </xdr:from>
    <xdr:to>
      <xdr:col>81</xdr:col>
      <xdr:colOff>101600</xdr:colOff>
      <xdr:row>78</xdr:row>
      <xdr:rowOff>59192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3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50319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42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47501</xdr:rowOff>
    </xdr:from>
    <xdr:to>
      <xdr:col>72</xdr:col>
      <xdr:colOff>38100</xdr:colOff>
      <xdr:row>78</xdr:row>
      <xdr:rowOff>149101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140228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1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37419</xdr:rowOff>
    </xdr:from>
    <xdr:to>
      <xdr:col>67</xdr:col>
      <xdr:colOff>101600</xdr:colOff>
      <xdr:row>78</xdr:row>
      <xdr:rowOff>139019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130146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0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69743</xdr:rowOff>
    </xdr:from>
    <xdr:to>
      <xdr:col>85</xdr:col>
      <xdr:colOff>127000</xdr:colOff>
      <xdr:row>96</xdr:row>
      <xdr:rowOff>79808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28943"/>
          <a:ext cx="8382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79808</xdr:rowOff>
    </xdr:from>
    <xdr:to>
      <xdr:col>81</xdr:col>
      <xdr:colOff>50800</xdr:colOff>
      <xdr:row>96</xdr:row>
      <xdr:rowOff>88430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39008"/>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88430</xdr:rowOff>
    </xdr:from>
    <xdr:to>
      <xdr:col>76</xdr:col>
      <xdr:colOff>114300</xdr:colOff>
      <xdr:row>96</xdr:row>
      <xdr:rowOff>99558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47630"/>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99558</xdr:rowOff>
    </xdr:from>
    <xdr:to>
      <xdr:col>71</xdr:col>
      <xdr:colOff>177800</xdr:colOff>
      <xdr:row>96</xdr:row>
      <xdr:rowOff>128025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58758"/>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18943</xdr:rowOff>
    </xdr:from>
    <xdr:to>
      <xdr:col>85</xdr:col>
      <xdr:colOff>177800</xdr:colOff>
      <xdr:row>96</xdr:row>
      <xdr:rowOff>120543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168820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29008</xdr:rowOff>
    </xdr:from>
    <xdr:to>
      <xdr:col>81</xdr:col>
      <xdr:colOff>101600</xdr:colOff>
      <xdr:row>96</xdr:row>
      <xdr:rowOff>130608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121735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37630</xdr:rowOff>
    </xdr:from>
    <xdr:to>
      <xdr:col>76</xdr:col>
      <xdr:colOff>165100</xdr:colOff>
      <xdr:row>96</xdr:row>
      <xdr:rowOff>139230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130357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48758</xdr:rowOff>
    </xdr:from>
    <xdr:to>
      <xdr:col>72</xdr:col>
      <xdr:colOff>38100</xdr:colOff>
      <xdr:row>96</xdr:row>
      <xdr:rowOff>150358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141485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77225</xdr:rowOff>
    </xdr:from>
    <xdr:to>
      <xdr:col>67</xdr:col>
      <xdr:colOff>101600</xdr:colOff>
      <xdr:row>97</xdr:row>
      <xdr:rowOff>7375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169952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144,921</a:t>
          </a:r>
          <a:r>
            <a:rPr kumimoji="1" lang="ja-JP" altLang="en-US" sz="1300">
              <a:latin typeface="ＭＳ Ｐゴシック" panose="020B0600070205080204" pitchFamily="50" charset="-128"/>
              <a:ea typeface="ＭＳ Ｐゴシック" panose="020B0600070205080204" pitchFamily="50" charset="-128"/>
            </a:rPr>
            <a:t>円となっており、類似団体平均や埼玉県平均を下回っているものの、町の歳出としては高い割合となっているため、今後も福祉施策の精査を行い、適正な住民サービスとなるよう検討を続け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財政調整基金残高は、適切な財源の確保と歳出の精査により、大きい取り崩しを回避しており、前年度決算余剰金等の積立に伴い、令和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年度末財政調整基金残高は</a:t>
          </a:r>
          <a:r>
            <a:rPr kumimoji="1" lang="en-US" altLang="ja-JP" sz="1400">
              <a:latin typeface="ＭＳ ゴシック" pitchFamily="49" charset="-128"/>
              <a:ea typeface="ＭＳ ゴシック" pitchFamily="49" charset="-128"/>
            </a:rPr>
            <a:t>3.97</a:t>
          </a:r>
          <a:r>
            <a:rPr kumimoji="1" lang="ja-JP" altLang="en-US" sz="1400">
              <a:latin typeface="ＭＳ ゴシック" pitchFamily="49" charset="-128"/>
              <a:ea typeface="ＭＳ ゴシック" pitchFamily="49" charset="-128"/>
            </a:rPr>
            <a:t>ポイントの増となり、実質単年度収支も黒字となっている。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今後も事務事業の見直し等を行い、健全な財政運営に努めていく。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一般会計および特別会計等の全ての会計において黒字となっている。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地方公営企業法適用事業である水道事業会計では、他会計とは異なり、当年度内の歳入歳出以外に流動資産なども算出に含まれるため、比率が大きくなっている。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においては、国民健康保険事業、介護保険事業及び後期高齢者医療保険事業の各特別会計に対して、各特別会計事業が増大すれば連動して法定負担も増加するため、自主財源の確保や歳出の更なる削減をしていかなければならず、実質赤字比率がなかったとはいえ、楽観視できな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そのため、今後においても限りある予算の効率性を高め、適切な受益者負担となるよう健全な財政運営及び経営管理を推進していく必要がある。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F1" workbookViewId="0">
      <selection activeCell="AM35" sqref="AM35:AN3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6277690</v>
      </c>
      <c r="BO4" s="371"/>
      <c r="BP4" s="371"/>
      <c r="BQ4" s="371"/>
      <c r="BR4" s="371"/>
      <c r="BS4" s="371"/>
      <c r="BT4" s="371"/>
      <c r="BU4" s="372"/>
      <c r="BV4" s="370">
        <v>6386355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6.8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6038856</v>
      </c>
      <c r="BO5" s="408"/>
      <c r="BP5" s="408"/>
      <c r="BQ5" s="408"/>
      <c r="BR5" s="408"/>
      <c r="BS5" s="408"/>
      <c r="BT5" s="408"/>
      <c r="BU5" s="409"/>
      <c r="BV5" s="407">
        <v>5909705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91.2</v>
      </c>
      <c r="CU5" s="405"/>
      <c r="CV5" s="405"/>
      <c r="CW5" s="405"/>
      <c r="CX5" s="405"/>
      <c r="CY5" s="405"/>
      <c r="CZ5" s="405"/>
      <c r="DA5" s="406"/>
      <c r="DB5" s="404">
        <v>87.2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238834</v>
      </c>
      <c r="BO6" s="408"/>
      <c r="BP6" s="408"/>
      <c r="BQ6" s="408"/>
      <c r="BR6" s="408"/>
      <c r="BS6" s="408"/>
      <c r="BT6" s="408"/>
      <c r="BU6" s="409"/>
      <c r="BV6" s="407">
        <v>476650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88.9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27145</v>
      </c>
      <c r="BO7" s="408"/>
      <c r="BP7" s="408"/>
      <c r="BQ7" s="408"/>
      <c r="BR7" s="408"/>
      <c r="BS7" s="408"/>
      <c r="BT7" s="408"/>
      <c r="BU7" s="409"/>
      <c r="BV7" s="407">
        <v>211407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3913426</v>
      </c>
      <c r="CU7" s="408"/>
      <c r="CV7" s="408"/>
      <c r="CW7" s="408"/>
      <c r="CX7" s="408"/>
      <c r="CY7" s="408"/>
      <c r="CZ7" s="408"/>
      <c r="DA7" s="409"/>
      <c r="DB7" s="407">
        <v>3891259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211689</v>
      </c>
      <c r="BO8" s="408"/>
      <c r="BP8" s="408"/>
      <c r="BQ8" s="408"/>
      <c r="BR8" s="408"/>
      <c r="BS8" s="408"/>
      <c r="BT8" s="408"/>
      <c r="BU8" s="409"/>
      <c r="BV8" s="407">
        <v>265243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0.51</v>
      </c>
      <c r="CU8" s="448"/>
      <c r="CV8" s="448"/>
      <c r="CW8" s="448"/>
      <c r="CX8" s="448"/>
      <c r="CY8" s="448"/>
      <c r="CZ8" s="448"/>
      <c r="DA8" s="449"/>
      <c r="DB8" s="447">
        <v>0.53</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13560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-53554</v>
      </c>
      <c r="BO9" s="408"/>
      <c r="BP9" s="408"/>
      <c r="BQ9" s="408"/>
      <c r="BR9" s="408"/>
      <c r="BS9" s="408"/>
      <c r="BT9" s="408"/>
      <c r="BU9" s="409"/>
      <c r="BV9" s="407">
        <v>40060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14.2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14338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159368</v>
      </c>
      <c r="BO10" s="408"/>
      <c r="BP10" s="408"/>
      <c r="BQ10" s="408"/>
      <c r="BR10" s="408"/>
      <c r="BS10" s="408"/>
      <c r="BT10" s="408"/>
      <c r="BU10" s="409"/>
      <c r="BV10" s="407">
        <v>43557</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12967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12825</v>
      </c>
      <c r="S13" s="492"/>
      <c r="T13" s="492"/>
      <c r="U13" s="492"/>
      <c r="V13" s="493"/>
      <c r="W13" s="423" t="s">
        <v>131</v>
      </c>
      <c r="X13" s="424"/>
      <c r="Y13" s="424"/>
      <c r="Z13" s="424"/>
      <c r="AA13" s="424"/>
      <c r="AB13" s="414"/>
      <c r="AC13" s="458">
        <v>166</v>
      </c>
      <c r="AD13" s="459"/>
      <c r="AE13" s="459"/>
      <c r="AF13" s="459"/>
      <c r="AG13" s="501"/>
      <c r="AH13" s="458">
        <v>213</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105814</v>
      </c>
      <c r="BO13" s="408"/>
      <c r="BP13" s="408"/>
      <c r="BQ13" s="408"/>
      <c r="BR13" s="408"/>
      <c r="BS13" s="408"/>
      <c r="BT13" s="408"/>
      <c r="BU13" s="409"/>
      <c r="BV13" s="407">
        <v>83617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13158</v>
      </c>
      <c r="S14" s="492"/>
      <c r="T14" s="492"/>
      <c r="U14" s="492"/>
      <c r="V14" s="493"/>
      <c r="W14" s="397"/>
      <c r="X14" s="398"/>
      <c r="Y14" s="398"/>
      <c r="Z14" s="398"/>
      <c r="AA14" s="398"/>
      <c r="AB14" s="387"/>
      <c r="AC14" s="494">
        <v>2.9</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76.599999999999994</v>
      </c>
      <c r="CU14" s="506"/>
      <c r="CV14" s="506"/>
      <c r="CW14" s="506"/>
      <c r="CX14" s="506"/>
      <c r="CY14" s="506"/>
      <c r="CZ14" s="506"/>
      <c r="DA14" s="507"/>
      <c r="DB14" s="505">
        <v>90.3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13017</v>
      </c>
      <c r="S15" s="492"/>
      <c r="T15" s="492"/>
      <c r="U15" s="492"/>
      <c r="V15" s="493"/>
      <c r="W15" s="423" t="s">
        <v>137</v>
      </c>
      <c r="X15" s="424"/>
      <c r="Y15" s="424"/>
      <c r="Z15" s="424"/>
      <c r="AA15" s="424"/>
      <c r="AB15" s="414"/>
      <c r="AC15" s="458">
        <v>1401</v>
      </c>
      <c r="AD15" s="459"/>
      <c r="AE15" s="459"/>
      <c r="AF15" s="459"/>
      <c r="AG15" s="501"/>
      <c r="AH15" s="458">
        <v>1662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1716836</v>
      </c>
      <c r="BO15" s="371"/>
      <c r="BP15" s="371"/>
      <c r="BQ15" s="371"/>
      <c r="BR15" s="371"/>
      <c r="BS15" s="371"/>
      <c r="BT15" s="371"/>
      <c r="BU15" s="372"/>
      <c r="BV15" s="370">
        <v>1727482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24.6</v>
      </c>
      <c r="AD16" s="495"/>
      <c r="AE16" s="495"/>
      <c r="AF16" s="495"/>
      <c r="AG16" s="496"/>
      <c r="AH16" s="494">
        <v>26.6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3429119</v>
      </c>
      <c r="BO16" s="408"/>
      <c r="BP16" s="408"/>
      <c r="BQ16" s="408"/>
      <c r="BR16" s="408"/>
      <c r="BS16" s="408"/>
      <c r="BT16" s="408"/>
      <c r="BU16" s="409"/>
      <c r="BV16" s="407">
        <v>3359933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4119</v>
      </c>
      <c r="AD17" s="459"/>
      <c r="AE17" s="459"/>
      <c r="AF17" s="459"/>
      <c r="AG17" s="501"/>
      <c r="AH17" s="458">
        <v>4370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2167072</v>
      </c>
      <c r="BO17" s="408"/>
      <c r="BP17" s="408"/>
      <c r="BQ17" s="408"/>
      <c r="BR17" s="408"/>
      <c r="BS17" s="408"/>
      <c r="BT17" s="408"/>
      <c r="BU17" s="409"/>
      <c r="BV17" s="407">
        <v>2180977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25.73</v>
      </c>
      <c r="M18" s="531"/>
      <c r="N18" s="531"/>
      <c r="O18" s="531"/>
      <c r="P18" s="531"/>
      <c r="Q18" s="531"/>
      <c r="R18" s="532"/>
      <c r="S18" s="532"/>
      <c r="T18" s="532"/>
      <c r="U18" s="532"/>
      <c r="V18" s="533"/>
      <c r="W18" s="425"/>
      <c r="X18" s="426"/>
      <c r="Y18" s="426"/>
      <c r="Z18" s="426"/>
      <c r="AA18" s="426"/>
      <c r="AB18" s="417"/>
      <c r="AC18" s="534">
        <v>72.400000000000006</v>
      </c>
      <c r="AD18" s="535"/>
      <c r="AE18" s="535"/>
      <c r="AF18" s="535"/>
      <c r="AG18" s="536"/>
      <c r="AH18" s="534">
        <v>70</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3669192</v>
      </c>
      <c r="BO18" s="408"/>
      <c r="BP18" s="408"/>
      <c r="BQ18" s="408"/>
      <c r="BR18" s="408"/>
      <c r="BS18" s="408"/>
      <c r="BT18" s="408"/>
      <c r="BU18" s="409"/>
      <c r="BV18" s="407">
        <v>3451027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527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5036104</v>
      </c>
      <c r="BO19" s="408"/>
      <c r="BP19" s="408"/>
      <c r="BQ19" s="408"/>
      <c r="BR19" s="408"/>
      <c r="BS19" s="408"/>
      <c r="BT19" s="408"/>
      <c r="BU19" s="409"/>
      <c r="BV19" s="407">
        <v>4673518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5399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6151320</v>
      </c>
      <c r="BO22" s="371"/>
      <c r="BP22" s="371"/>
      <c r="BQ22" s="371"/>
      <c r="BR22" s="371"/>
      <c r="BS22" s="371"/>
      <c r="BT22" s="371"/>
      <c r="BU22" s="372"/>
      <c r="BV22" s="370">
        <v>6561057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3160199</v>
      </c>
      <c r="BO23" s="408"/>
      <c r="BP23" s="408"/>
      <c r="BQ23" s="408"/>
      <c r="BR23" s="408"/>
      <c r="BS23" s="408"/>
      <c r="BT23" s="408"/>
      <c r="BU23" s="409"/>
      <c r="BV23" s="407">
        <v>3515187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7030</v>
      </c>
      <c r="R24" s="459"/>
      <c r="S24" s="459"/>
      <c r="T24" s="459"/>
      <c r="U24" s="459"/>
      <c r="V24" s="501"/>
      <c r="W24" s="553"/>
      <c r="X24" s="554"/>
      <c r="Y24" s="555"/>
      <c r="Z24" s="457" t="s">
        <v>161</v>
      </c>
      <c r="AA24" s="437"/>
      <c r="AB24" s="437"/>
      <c r="AC24" s="437"/>
      <c r="AD24" s="437"/>
      <c r="AE24" s="437"/>
      <c r="AF24" s="437"/>
      <c r="AG24" s="438"/>
      <c r="AH24" s="458">
        <v>98</v>
      </c>
      <c r="AI24" s="459"/>
      <c r="AJ24" s="459"/>
      <c r="AK24" s="459"/>
      <c r="AL24" s="501"/>
      <c r="AM24" s="458">
        <v>305662</v>
      </c>
      <c r="AN24" s="459"/>
      <c r="AO24" s="459"/>
      <c r="AP24" s="459"/>
      <c r="AQ24" s="459"/>
      <c r="AR24" s="501"/>
      <c r="AS24" s="458">
        <v>3119</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3696721</v>
      </c>
      <c r="BO24" s="408"/>
      <c r="BP24" s="408"/>
      <c r="BQ24" s="408"/>
      <c r="BR24" s="408"/>
      <c r="BS24" s="408"/>
      <c r="BT24" s="408"/>
      <c r="BU24" s="409"/>
      <c r="BV24" s="407">
        <v>3908510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5840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5580</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2980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13836</v>
      </c>
      <c r="AN27" s="459"/>
      <c r="AO27" s="459"/>
      <c r="AP27" s="459"/>
      <c r="AQ27" s="459"/>
      <c r="AR27" s="501"/>
      <c r="AS27" s="458">
        <v>3459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211270</v>
      </c>
      <c r="BO27" s="527"/>
      <c r="BP27" s="527"/>
      <c r="BQ27" s="527"/>
      <c r="BR27" s="527"/>
      <c r="BS27" s="527"/>
      <c r="BT27" s="527"/>
      <c r="BU27" s="528"/>
      <c r="BV27" s="526">
        <v>211270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2320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829811</v>
      </c>
      <c r="BO28" s="371"/>
      <c r="BP28" s="371"/>
      <c r="BQ28" s="371"/>
      <c r="BR28" s="371"/>
      <c r="BS28" s="371"/>
      <c r="BT28" s="371"/>
      <c r="BU28" s="372"/>
      <c r="BV28" s="370">
        <v>670443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10</v>
      </c>
      <c r="M29" s="459"/>
      <c r="N29" s="459"/>
      <c r="O29" s="459"/>
      <c r="P29" s="501"/>
      <c r="Q29" s="458">
        <v>2110</v>
      </c>
      <c r="R29" s="459"/>
      <c r="S29" s="459"/>
      <c r="T29" s="459"/>
      <c r="U29" s="459"/>
      <c r="V29" s="501"/>
      <c r="W29" s="556"/>
      <c r="X29" s="557"/>
      <c r="Y29" s="558"/>
      <c r="Z29" s="457" t="s">
        <v>177</v>
      </c>
      <c r="AA29" s="437"/>
      <c r="AB29" s="437"/>
      <c r="AC29" s="437"/>
      <c r="AD29" s="437"/>
      <c r="AE29" s="437"/>
      <c r="AF29" s="437"/>
      <c r="AG29" s="438"/>
      <c r="AH29" s="458">
        <v>102</v>
      </c>
      <c r="AI29" s="459"/>
      <c r="AJ29" s="459"/>
      <c r="AK29" s="459"/>
      <c r="AL29" s="501"/>
      <c r="AM29" s="458">
        <v>319498</v>
      </c>
      <c r="AN29" s="459"/>
      <c r="AO29" s="459"/>
      <c r="AP29" s="459"/>
      <c r="AQ29" s="459"/>
      <c r="AR29" s="501"/>
      <c r="AS29" s="458">
        <v>3132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132346</v>
      </c>
      <c r="BO29" s="408"/>
      <c r="BP29" s="408"/>
      <c r="BQ29" s="408"/>
      <c r="BR29" s="408"/>
      <c r="BS29" s="408"/>
      <c r="BT29" s="408"/>
      <c r="BU29" s="409"/>
      <c r="BV29" s="407">
        <v>111338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463407</v>
      </c>
      <c r="BO30" s="527"/>
      <c r="BP30" s="527"/>
      <c r="BQ30" s="527"/>
      <c r="BR30" s="527"/>
      <c r="BS30" s="527"/>
      <c r="BT30" s="527"/>
      <c r="BU30" s="528"/>
      <c r="BV30" s="526">
        <v>410582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毛呂山・越生・鳩山公共下水道組合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西入間広域消防組合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埼玉西部環境保全組合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坂戸地区衛生組合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広域静苑組合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埼玉県後期高齢者医療広域組合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埼玉県後期高齢者医療広域組合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埼玉県市町村総合事務組合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埼玉県市町村総合事務組合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彩の国さいたま人づくり広域連合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A/CsSbeAOUu6a1OKs377RX3XvMN46sclG7V58kvrj4hybSKp0xJ5icVF8Km/eYCSNtypdTiTTMM1bY1RzI6Hg==" saltValue="AmtUhrV8vxIKEgeLul6c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4"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18.350000000000001</v>
      </c>
      <c r="G34" s="33">
        <v>17.84</v>
      </c>
      <c r="H34" s="33">
        <v>16.75</v>
      </c>
      <c r="I34" s="33">
        <v>16.53</v>
      </c>
      <c r="J34" s="34">
        <v>15.91</v>
      </c>
      <c r="K34" s="22"/>
      <c r="L34" s="22"/>
      <c r="M34" s="22"/>
      <c r="N34" s="22"/>
      <c r="O34" s="22"/>
      <c r="P34" s="22"/>
    </row>
    <row r="35" spans="1:16" ht="39" customHeight="1" x14ac:dyDescent="0.15">
      <c r="A35" s="22"/>
      <c r="B35" s="35"/>
      <c r="C35" s="1145" t="s">
        <v>530</v>
      </c>
      <c r="D35" s="1146"/>
      <c r="E35" s="1147"/>
      <c r="F35" s="36">
        <v>3.01</v>
      </c>
      <c r="G35" s="37">
        <v>4.67</v>
      </c>
      <c r="H35" s="37">
        <v>5.64</v>
      </c>
      <c r="I35" s="37">
        <v>6.81</v>
      </c>
      <c r="J35" s="38">
        <v>5.4</v>
      </c>
      <c r="K35" s="22"/>
      <c r="L35" s="22"/>
      <c r="M35" s="22"/>
      <c r="N35" s="22"/>
      <c r="O35" s="22"/>
      <c r="P35" s="22"/>
    </row>
    <row r="36" spans="1:16" ht="39" customHeight="1" x14ac:dyDescent="0.15">
      <c r="A36" s="22"/>
      <c r="B36" s="35"/>
      <c r="C36" s="1145" t="s">
        <v>531</v>
      </c>
      <c r="D36" s="1146"/>
      <c r="E36" s="1147"/>
      <c r="F36" s="36">
        <v>1.72</v>
      </c>
      <c r="G36" s="37">
        <v>1.72</v>
      </c>
      <c r="H36" s="37">
        <v>1.74</v>
      </c>
      <c r="I36" s="37">
        <v>2.6</v>
      </c>
      <c r="J36" s="38">
        <v>2.13</v>
      </c>
      <c r="K36" s="22"/>
      <c r="L36" s="22"/>
      <c r="M36" s="22"/>
      <c r="N36" s="22"/>
      <c r="O36" s="22"/>
      <c r="P36" s="22"/>
    </row>
    <row r="37" spans="1:16" ht="39" customHeight="1" x14ac:dyDescent="0.15">
      <c r="A37" s="22"/>
      <c r="B37" s="35"/>
      <c r="C37" s="1145" t="s">
        <v>532</v>
      </c>
      <c r="D37" s="1146"/>
      <c r="E37" s="1147"/>
      <c r="F37" s="36">
        <v>2.88</v>
      </c>
      <c r="G37" s="37">
        <v>3.16</v>
      </c>
      <c r="H37" s="37">
        <v>1.66</v>
      </c>
      <c r="I37" s="37">
        <v>1.0900000000000001</v>
      </c>
      <c r="J37" s="38">
        <v>1.34</v>
      </c>
      <c r="K37" s="22"/>
      <c r="L37" s="22"/>
      <c r="M37" s="22"/>
      <c r="N37" s="22"/>
      <c r="O37" s="22"/>
      <c r="P37" s="22"/>
    </row>
    <row r="38" spans="1:16" ht="39" customHeight="1" x14ac:dyDescent="0.15">
      <c r="A38" s="22"/>
      <c r="B38" s="35"/>
      <c r="C38" s="1145" t="s">
        <v>533</v>
      </c>
      <c r="D38" s="1146"/>
      <c r="E38" s="1147"/>
      <c r="F38" s="36" t="s">
        <v>486</v>
      </c>
      <c r="G38" s="37" t="s">
        <v>486</v>
      </c>
      <c r="H38" s="37" t="s">
        <v>486</v>
      </c>
      <c r="I38" s="37" t="s">
        <v>486</v>
      </c>
      <c r="J38" s="38">
        <v>0.74</v>
      </c>
      <c r="K38" s="22"/>
      <c r="L38" s="22"/>
      <c r="M38" s="22"/>
      <c r="N38" s="22"/>
      <c r="O38" s="22"/>
      <c r="P38" s="22"/>
    </row>
    <row r="39" spans="1:16" ht="39" customHeight="1" x14ac:dyDescent="0.15">
      <c r="A39" s="22"/>
      <c r="B39" s="35"/>
      <c r="C39" s="1145" t="s">
        <v>534</v>
      </c>
      <c r="D39" s="1146"/>
      <c r="E39" s="1147"/>
      <c r="F39" s="36">
        <v>0.02</v>
      </c>
      <c r="G39" s="37">
        <v>0.02</v>
      </c>
      <c r="H39" s="37">
        <v>0.03</v>
      </c>
      <c r="I39" s="37">
        <v>0.03</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536</v>
      </c>
      <c r="D43" s="1149"/>
      <c r="E43" s="1150"/>
      <c r="F43" s="41">
        <v>7.0000000000000007E-2</v>
      </c>
      <c r="G43" s="42">
        <v>7.0000000000000007E-2</v>
      </c>
      <c r="H43" s="42">
        <v>0.03</v>
      </c>
      <c r="I43" s="42">
        <v>0.04</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c3aaXkM5FphhvNNhrZB+hXcZXqIYO19WgY62he8DaYfDHAaI6IqvPPV9oTI5rADp9eiTQ8ihXYyxyFggsLD1w==" saltValue="CCD5A0xDj9iDOz6NSz23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574</v>
      </c>
      <c r="L45" s="60">
        <v>632</v>
      </c>
      <c r="M45" s="60">
        <v>651</v>
      </c>
      <c r="N45" s="60">
        <v>664</v>
      </c>
      <c r="O45" s="61">
        <v>677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v>
      </c>
      <c r="L48" s="64">
        <v>26</v>
      </c>
      <c r="M48" s="64">
        <v>28</v>
      </c>
      <c r="N48" s="64">
        <v>30</v>
      </c>
      <c r="O48" s="65">
        <v>31</v>
      </c>
      <c r="P48" s="48"/>
      <c r="Q48" s="48"/>
      <c r="R48" s="48"/>
      <c r="S48" s="48"/>
      <c r="T48" s="48"/>
      <c r="U48" s="48"/>
    </row>
    <row r="49" spans="1:21" ht="30.75" customHeight="1" x14ac:dyDescent="0.15">
      <c r="A49" s="48"/>
      <c r="B49" s="1155"/>
      <c r="C49" s="1156"/>
      <c r="D49" s="62"/>
      <c r="E49" s="1161" t="s">
        <v>14</v>
      </c>
      <c r="F49" s="1161"/>
      <c r="G49" s="1161"/>
      <c r="H49" s="1161"/>
      <c r="I49" s="1161"/>
      <c r="J49" s="1162"/>
      <c r="K49" s="63">
        <v>155</v>
      </c>
      <c r="L49" s="64">
        <v>152</v>
      </c>
      <c r="M49" s="64">
        <v>156</v>
      </c>
      <c r="N49" s="64">
        <v>152</v>
      </c>
      <c r="O49" s="65">
        <v>151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429</v>
      </c>
      <c r="L52" s="64">
        <v>442</v>
      </c>
      <c r="M52" s="64">
        <v>445</v>
      </c>
      <c r="N52" s="64">
        <v>452</v>
      </c>
      <c r="O52" s="65">
        <v>410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325</v>
      </c>
      <c r="L53" s="69">
        <v>368</v>
      </c>
      <c r="M53" s="69">
        <v>390</v>
      </c>
      <c r="N53" s="69">
        <v>394</v>
      </c>
      <c r="O53" s="70">
        <v>449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AITcX0G7hkJ7zt0UeJuAzM0ecKpZS+sACbOQAoE13wOTse7IJoqsuN0PoTFzVbG5vqkpzzNL29/P6hyGCty2A==" saltValue="mtm7CKNsXsQG8a8I0haS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7048</v>
      </c>
      <c r="J41" s="356">
        <v>7372</v>
      </c>
      <c r="K41" s="356">
        <v>7052</v>
      </c>
      <c r="L41" s="356">
        <v>6561</v>
      </c>
      <c r="M41" s="357">
        <v>6151</v>
      </c>
    </row>
    <row r="42" spans="2:13" ht="27.75" customHeight="1" x14ac:dyDescent="0.15">
      <c r="B42" s="1186"/>
      <c r="C42" s="1187"/>
      <c r="D42" s="106"/>
      <c r="E42" s="1192" t="s">
        <v>32</v>
      </c>
      <c r="F42" s="1192"/>
      <c r="G42" s="1192"/>
      <c r="H42" s="1193"/>
      <c r="I42" s="358" t="s">
        <v>486</v>
      </c>
      <c r="J42" s="359" t="s">
        <v>486</v>
      </c>
      <c r="K42" s="359" t="s">
        <v>486</v>
      </c>
      <c r="L42" s="359" t="s">
        <v>486</v>
      </c>
      <c r="M42" s="360" t="s">
        <v>486</v>
      </c>
    </row>
    <row r="43" spans="2:13" ht="27.75" customHeight="1" x14ac:dyDescent="0.15">
      <c r="B43" s="1186"/>
      <c r="C43" s="1187"/>
      <c r="D43" s="106"/>
      <c r="E43" s="1192" t="s">
        <v>33</v>
      </c>
      <c r="F43" s="1192"/>
      <c r="G43" s="1192"/>
      <c r="H43" s="1193"/>
      <c r="I43" s="358">
        <v>281</v>
      </c>
      <c r="J43" s="359">
        <v>265</v>
      </c>
      <c r="K43" s="359">
        <v>268</v>
      </c>
      <c r="L43" s="359">
        <v>285</v>
      </c>
      <c r="M43" s="360">
        <v>287</v>
      </c>
    </row>
    <row r="44" spans="2:13" ht="27.75" customHeight="1" x14ac:dyDescent="0.15">
      <c r="B44" s="1186"/>
      <c r="C44" s="1187"/>
      <c r="D44" s="106"/>
      <c r="E44" s="1192" t="s">
        <v>34</v>
      </c>
      <c r="F44" s="1192"/>
      <c r="G44" s="1192"/>
      <c r="H44" s="1193"/>
      <c r="I44" s="358">
        <v>1362</v>
      </c>
      <c r="J44" s="359">
        <v>1438</v>
      </c>
      <c r="K44" s="359">
        <v>1674</v>
      </c>
      <c r="L44" s="359">
        <v>2046</v>
      </c>
      <c r="M44" s="360">
        <v>2024</v>
      </c>
    </row>
    <row r="45" spans="2:13" ht="27.75" customHeight="1" x14ac:dyDescent="0.15">
      <c r="B45" s="1186"/>
      <c r="C45" s="1187"/>
      <c r="D45" s="106"/>
      <c r="E45" s="1192" t="s">
        <v>35</v>
      </c>
      <c r="F45" s="1192"/>
      <c r="G45" s="1192"/>
      <c r="H45" s="1193"/>
      <c r="I45" s="358">
        <v>713</v>
      </c>
      <c r="J45" s="359">
        <v>692</v>
      </c>
      <c r="K45" s="359">
        <v>652</v>
      </c>
      <c r="L45" s="359">
        <v>678</v>
      </c>
      <c r="M45" s="360">
        <v>632</v>
      </c>
    </row>
    <row r="46" spans="2:13" ht="27.75" customHeight="1" x14ac:dyDescent="0.15">
      <c r="B46" s="1186"/>
      <c r="C46" s="1187"/>
      <c r="D46" s="107"/>
      <c r="E46" s="1192" t="s">
        <v>36</v>
      </c>
      <c r="F46" s="1192"/>
      <c r="G46" s="1192"/>
      <c r="H46" s="1193"/>
      <c r="I46" s="358" t="s">
        <v>486</v>
      </c>
      <c r="J46" s="359" t="s">
        <v>486</v>
      </c>
      <c r="K46" s="359" t="s">
        <v>486</v>
      </c>
      <c r="L46" s="359" t="s">
        <v>486</v>
      </c>
      <c r="M46" s="360" t="s">
        <v>486</v>
      </c>
    </row>
    <row r="47" spans="2:13" ht="27.75" customHeight="1" x14ac:dyDescent="0.15">
      <c r="B47" s="1186"/>
      <c r="C47" s="1187"/>
      <c r="D47" s="108"/>
      <c r="E47" s="1194" t="s">
        <v>37</v>
      </c>
      <c r="F47" s="1195"/>
      <c r="G47" s="1195"/>
      <c r="H47" s="1196"/>
      <c r="I47" s="358" t="s">
        <v>486</v>
      </c>
      <c r="J47" s="359" t="s">
        <v>486</v>
      </c>
      <c r="K47" s="359" t="s">
        <v>486</v>
      </c>
      <c r="L47" s="359" t="s">
        <v>486</v>
      </c>
      <c r="M47" s="360" t="s">
        <v>486</v>
      </c>
    </row>
    <row r="48" spans="2:13" ht="27.75" customHeight="1" x14ac:dyDescent="0.15">
      <c r="B48" s="1186"/>
      <c r="C48" s="1187"/>
      <c r="D48" s="106"/>
      <c r="E48" s="1192" t="s">
        <v>38</v>
      </c>
      <c r="F48" s="1192"/>
      <c r="G48" s="1192"/>
      <c r="H48" s="1193"/>
      <c r="I48" s="358" t="s">
        <v>486</v>
      </c>
      <c r="J48" s="359" t="s">
        <v>486</v>
      </c>
      <c r="K48" s="359" t="s">
        <v>486</v>
      </c>
      <c r="L48" s="359" t="s">
        <v>486</v>
      </c>
      <c r="M48" s="360" t="s">
        <v>486</v>
      </c>
    </row>
    <row r="49" spans="2:13" ht="27.75" customHeight="1" x14ac:dyDescent="0.15">
      <c r="B49" s="1188"/>
      <c r="C49" s="1189"/>
      <c r="D49" s="106"/>
      <c r="E49" s="1192" t="s">
        <v>39</v>
      </c>
      <c r="F49" s="1192"/>
      <c r="G49" s="1192"/>
      <c r="H49" s="1193"/>
      <c r="I49" s="358" t="s">
        <v>486</v>
      </c>
      <c r="J49" s="359" t="s">
        <v>486</v>
      </c>
      <c r="K49" s="359" t="s">
        <v>486</v>
      </c>
      <c r="L49" s="359" t="s">
        <v>486</v>
      </c>
      <c r="M49" s="360" t="s">
        <v>486</v>
      </c>
    </row>
    <row r="50" spans="2:13" ht="27.75" customHeight="1" x14ac:dyDescent="0.15">
      <c r="B50" s="1197" t="s">
        <v>40</v>
      </c>
      <c r="C50" s="1198"/>
      <c r="D50" s="109"/>
      <c r="E50" s="1192" t="s">
        <v>41</v>
      </c>
      <c r="F50" s="1192"/>
      <c r="G50" s="1192"/>
      <c r="H50" s="1193"/>
      <c r="I50" s="358">
        <v>875</v>
      </c>
      <c r="J50" s="359">
        <v>1051</v>
      </c>
      <c r="K50" s="359">
        <v>1653</v>
      </c>
      <c r="L50" s="359">
        <v>1733</v>
      </c>
      <c r="M50" s="360">
        <v>1871</v>
      </c>
    </row>
    <row r="51" spans="2:13" ht="27.75" customHeight="1" x14ac:dyDescent="0.15">
      <c r="B51" s="1186"/>
      <c r="C51" s="1187"/>
      <c r="D51" s="106"/>
      <c r="E51" s="1192" t="s">
        <v>42</v>
      </c>
      <c r="F51" s="1192"/>
      <c r="G51" s="1192"/>
      <c r="H51" s="1193"/>
      <c r="I51" s="358" t="s">
        <v>486</v>
      </c>
      <c r="J51" s="359" t="s">
        <v>486</v>
      </c>
      <c r="K51" s="359" t="s">
        <v>486</v>
      </c>
      <c r="L51" s="359" t="s">
        <v>486</v>
      </c>
      <c r="M51" s="360" t="s">
        <v>486</v>
      </c>
    </row>
    <row r="52" spans="2:13" ht="27.75" customHeight="1" x14ac:dyDescent="0.15">
      <c r="B52" s="1188"/>
      <c r="C52" s="1189"/>
      <c r="D52" s="106"/>
      <c r="E52" s="1192" t="s">
        <v>43</v>
      </c>
      <c r="F52" s="1192"/>
      <c r="G52" s="1192"/>
      <c r="H52" s="1193"/>
      <c r="I52" s="358">
        <v>4943</v>
      </c>
      <c r="J52" s="359">
        <v>4823</v>
      </c>
      <c r="K52" s="359">
        <v>4795</v>
      </c>
      <c r="L52" s="359">
        <v>4732</v>
      </c>
      <c r="M52" s="360">
        <v>4539</v>
      </c>
    </row>
    <row r="53" spans="2:13" ht="27.75" customHeight="1" thickBot="1" x14ac:dyDescent="0.2">
      <c r="B53" s="1199" t="s">
        <v>19</v>
      </c>
      <c r="C53" s="1200"/>
      <c r="D53" s="110"/>
      <c r="E53" s="1201" t="s">
        <v>44</v>
      </c>
      <c r="F53" s="1201"/>
      <c r="G53" s="1201"/>
      <c r="H53" s="1202"/>
      <c r="I53" s="361">
        <v>3587</v>
      </c>
      <c r="J53" s="362">
        <v>3893</v>
      </c>
      <c r="K53" s="362">
        <v>3197</v>
      </c>
      <c r="L53" s="362">
        <v>3106</v>
      </c>
      <c r="M53" s="363">
        <v>2685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jKHAS56MJd8aqAHwJ5phj+puy/wvStSZfOeoTbHUWTCgHO6MJ9l0DuCIatSshjeBUf2JsuPc0JjmG6X59rL8g==" saltValue="mH0uuZL3tq+VN9p5ELfN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8"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627</v>
      </c>
      <c r="G55" s="122">
        <v>670</v>
      </c>
      <c r="H55" s="123">
        <v>830</v>
      </c>
    </row>
    <row r="56" spans="2:8" ht="52.5" customHeight="1" x14ac:dyDescent="0.15">
      <c r="B56" s="124"/>
      <c r="C56" s="1213" t="s">
        <v>47</v>
      </c>
      <c r="D56" s="1213"/>
      <c r="E56" s="1214"/>
      <c r="F56" s="125">
        <v>100</v>
      </c>
      <c r="G56" s="125">
        <v>111</v>
      </c>
      <c r="H56" s="126">
        <v>132</v>
      </c>
    </row>
    <row r="57" spans="2:8" ht="53.25" customHeight="1" x14ac:dyDescent="0.15">
      <c r="B57" s="124"/>
      <c r="C57" s="1215" t="s">
        <v>48</v>
      </c>
      <c r="D57" s="1215"/>
      <c r="E57" s="1216"/>
      <c r="F57" s="127">
        <v>347</v>
      </c>
      <c r="G57" s="127">
        <v>411</v>
      </c>
      <c r="H57" s="128">
        <v>463</v>
      </c>
    </row>
    <row r="58" spans="2:8" ht="45.75" customHeight="1" x14ac:dyDescent="0.15">
      <c r="B58" s="129"/>
      <c r="C58" s="1203" t="s">
        <v>542</v>
      </c>
      <c r="D58" s="1204"/>
      <c r="E58" s="1205"/>
      <c r="F58" s="130">
        <v>210</v>
      </c>
      <c r="G58" s="130">
        <v>214</v>
      </c>
      <c r="H58" s="131">
        <v>218</v>
      </c>
    </row>
    <row r="59" spans="2:8" ht="45.75" customHeight="1" x14ac:dyDescent="0.15">
      <c r="B59" s="129"/>
      <c r="C59" s="1203" t="s">
        <v>543</v>
      </c>
      <c r="D59" s="1204"/>
      <c r="E59" s="1205"/>
      <c r="F59" s="130">
        <v>78</v>
      </c>
      <c r="G59" s="130">
        <v>78</v>
      </c>
      <c r="H59" s="131">
        <v>159</v>
      </c>
    </row>
    <row r="60" spans="2:8" ht="45.75" customHeight="1" x14ac:dyDescent="0.15">
      <c r="B60" s="129"/>
      <c r="C60" s="1203" t="s">
        <v>544</v>
      </c>
      <c r="D60" s="1204"/>
      <c r="E60" s="1205"/>
      <c r="F60" s="130">
        <v>43</v>
      </c>
      <c r="G60" s="130">
        <v>43</v>
      </c>
      <c r="H60" s="131">
        <v>57</v>
      </c>
    </row>
    <row r="61" spans="2:8" ht="45.75" customHeight="1" x14ac:dyDescent="0.15">
      <c r="B61" s="129"/>
      <c r="C61" s="1203" t="s">
        <v>545</v>
      </c>
      <c r="D61" s="1204"/>
      <c r="E61" s="1205"/>
      <c r="F61" s="130">
        <v>11</v>
      </c>
      <c r="G61" s="130">
        <v>11</v>
      </c>
      <c r="H61" s="131">
        <v>24</v>
      </c>
    </row>
    <row r="62" spans="2:8" ht="45.75" customHeight="1" thickBot="1" x14ac:dyDescent="0.2">
      <c r="B62" s="132"/>
      <c r="C62" s="1206" t="s">
        <v>546</v>
      </c>
      <c r="D62" s="1207"/>
      <c r="E62" s="1208"/>
      <c r="F62" s="133">
        <v>5</v>
      </c>
      <c r="G62" s="133">
        <v>5</v>
      </c>
      <c r="H62" s="134">
        <v>5</v>
      </c>
    </row>
    <row r="63" spans="2:8" ht="52.5" customHeight="1" thickBot="1" x14ac:dyDescent="0.2">
      <c r="B63" s="135"/>
      <c r="C63" s="1209" t="s">
        <v>49</v>
      </c>
      <c r="D63" s="1209"/>
      <c r="E63" s="1210"/>
      <c r="F63" s="136">
        <v>1074</v>
      </c>
      <c r="G63" s="136">
        <v>1192</v>
      </c>
      <c r="H63" s="137">
        <v>1426</v>
      </c>
    </row>
    <row r="64" spans="2:8" x14ac:dyDescent="0.15"/>
  </sheetData>
  <sheetProtection algorithmName="SHA-512" hashValue="6xgqP/SEwZaZsyzVwzzYqwcyLK3srkJLr8EDCcY1RXQky82DPGHgiJqWkYmqXvEnXgmwYwszpbjiTLJusz8bZw==" saltValue="xpmuChwO+0AO0do9N8IR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7FA5C-10EC-48C5-A0C4-DA8840468413}">
  <sheetPr>
    <pageSetUpPr fitToPage="1"/>
  </sheetPr>
  <dimension ref="A1:DE85"/>
  <sheetViews>
    <sheetView showGridLines="0" tabSelected="1" topLeftCell="AQ19" zoomScaleNormal="100" zoomScaleSheetLayoutView="55" workbookViewId="0">
      <selection activeCell="AN70" sqref="AN70"/>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569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565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568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563</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562</v>
      </c>
      <c r="AO51" s="1225"/>
      <c r="AP51" s="1225"/>
      <c r="AQ51" s="1225"/>
      <c r="AR51" s="1225"/>
      <c r="AS51" s="1225"/>
      <c r="AT51" s="1225"/>
      <c r="AU51" s="1225"/>
      <c r="AV51" s="1225"/>
      <c r="AW51" s="1225"/>
      <c r="AX51" s="1225"/>
      <c r="AY51" s="1225"/>
      <c r="AZ51" s="1225"/>
      <c r="BA51" s="1225"/>
      <c r="BB51" s="1225" t="s">
        <v>560</v>
      </c>
      <c r="BC51" s="1225"/>
      <c r="BD51" s="1225"/>
      <c r="BE51" s="1225"/>
      <c r="BF51" s="1225"/>
      <c r="BG51" s="1225"/>
      <c r="BH51" s="1225"/>
      <c r="BI51" s="1225"/>
      <c r="BJ51" s="1225"/>
      <c r="BK51" s="1225"/>
      <c r="BL51" s="1225"/>
      <c r="BM51" s="1225"/>
      <c r="BN51" s="1225"/>
      <c r="BO51" s="1225"/>
      <c r="BP51" s="1224">
        <v>115.4</v>
      </c>
      <c r="BQ51" s="1224"/>
      <c r="BR51" s="1224"/>
      <c r="BS51" s="1224"/>
      <c r="BT51" s="1224"/>
      <c r="BU51" s="1224"/>
      <c r="BV51" s="1224"/>
      <c r="BW51" s="1224"/>
      <c r="BX51" s="1224">
        <v>119.2</v>
      </c>
      <c r="BY51" s="1224"/>
      <c r="BZ51" s="1224"/>
      <c r="CA51" s="1224"/>
      <c r="CB51" s="1224"/>
      <c r="CC51" s="1224"/>
      <c r="CD51" s="1224"/>
      <c r="CE51" s="1224"/>
      <c r="CF51" s="1224">
        <v>90.1</v>
      </c>
      <c r="CG51" s="1224"/>
      <c r="CH51" s="1224"/>
      <c r="CI51" s="1224"/>
      <c r="CJ51" s="1224"/>
      <c r="CK51" s="1224"/>
      <c r="CL51" s="1224"/>
      <c r="CM51" s="1224"/>
      <c r="CN51" s="1224">
        <v>90.3</v>
      </c>
      <c r="CO51" s="1224"/>
      <c r="CP51" s="1224"/>
      <c r="CQ51" s="1224"/>
      <c r="CR51" s="1224"/>
      <c r="CS51" s="1224"/>
      <c r="CT51" s="1224"/>
      <c r="CU51" s="1224"/>
      <c r="CV51" s="1224">
        <v>76.599999999999994</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567</v>
      </c>
      <c r="BC53" s="1225"/>
      <c r="BD53" s="1225"/>
      <c r="BE53" s="1225"/>
      <c r="BF53" s="1225"/>
      <c r="BG53" s="1225"/>
      <c r="BH53" s="1225"/>
      <c r="BI53" s="1225"/>
      <c r="BJ53" s="1225"/>
      <c r="BK53" s="1225"/>
      <c r="BL53" s="1225"/>
      <c r="BM53" s="1225"/>
      <c r="BN53" s="1225"/>
      <c r="BO53" s="1225"/>
      <c r="BP53" s="1224">
        <v>69.400000000000006</v>
      </c>
      <c r="BQ53" s="1224"/>
      <c r="BR53" s="1224"/>
      <c r="BS53" s="1224"/>
      <c r="BT53" s="1224"/>
      <c r="BU53" s="1224"/>
      <c r="BV53" s="1224"/>
      <c r="BW53" s="1224"/>
      <c r="BX53" s="1224">
        <v>72</v>
      </c>
      <c r="BY53" s="1224"/>
      <c r="BZ53" s="1224"/>
      <c r="CA53" s="1224"/>
      <c r="CB53" s="1224"/>
      <c r="CC53" s="1224"/>
      <c r="CD53" s="1224"/>
      <c r="CE53" s="1224"/>
      <c r="CF53" s="1224">
        <v>71.7</v>
      </c>
      <c r="CG53" s="1224"/>
      <c r="CH53" s="1224"/>
      <c r="CI53" s="1224"/>
      <c r="CJ53" s="1224"/>
      <c r="CK53" s="1224"/>
      <c r="CL53" s="1224"/>
      <c r="CM53" s="1224"/>
      <c r="CN53" s="1224">
        <v>71.7</v>
      </c>
      <c r="CO53" s="1224"/>
      <c r="CP53" s="1224"/>
      <c r="CQ53" s="1224"/>
      <c r="CR53" s="1224"/>
      <c r="CS53" s="1224"/>
      <c r="CT53" s="1224"/>
      <c r="CU53" s="1224"/>
      <c r="CV53" s="1224">
        <v>75.900000000000006</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561</v>
      </c>
      <c r="AO55" s="1226"/>
      <c r="AP55" s="1226"/>
      <c r="AQ55" s="1226"/>
      <c r="AR55" s="1226"/>
      <c r="AS55" s="1226"/>
      <c r="AT55" s="1226"/>
      <c r="AU55" s="1226"/>
      <c r="AV55" s="1226"/>
      <c r="AW55" s="1226"/>
      <c r="AX55" s="1226"/>
      <c r="AY55" s="1226"/>
      <c r="AZ55" s="1226"/>
      <c r="BA55" s="1226"/>
      <c r="BB55" s="1225" t="s">
        <v>560</v>
      </c>
      <c r="BC55" s="1225"/>
      <c r="BD55" s="1225"/>
      <c r="BE55" s="1225"/>
      <c r="BF55" s="1225"/>
      <c r="BG55" s="1225"/>
      <c r="BH55" s="1225"/>
      <c r="BI55" s="1225"/>
      <c r="BJ55" s="1225"/>
      <c r="BK55" s="1225"/>
      <c r="BL55" s="1225"/>
      <c r="BM55" s="1225"/>
      <c r="BN55" s="1225"/>
      <c r="BO55" s="1225"/>
      <c r="BP55" s="1224">
        <v>3.1</v>
      </c>
      <c r="BQ55" s="1224"/>
      <c r="BR55" s="1224"/>
      <c r="BS55" s="1224"/>
      <c r="BT55" s="1224"/>
      <c r="BU55" s="1224"/>
      <c r="BV55" s="1224"/>
      <c r="BW55" s="1224"/>
      <c r="BX55" s="1224">
        <v>13.7</v>
      </c>
      <c r="BY55" s="1224"/>
      <c r="BZ55" s="1224"/>
      <c r="CA55" s="1224"/>
      <c r="CB55" s="1224"/>
      <c r="CC55" s="1224"/>
      <c r="CD55" s="1224"/>
      <c r="CE55" s="1224"/>
      <c r="CF55" s="1224">
        <v>6.9</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567</v>
      </c>
      <c r="BC57" s="1225"/>
      <c r="BD57" s="1225"/>
      <c r="BE57" s="1225"/>
      <c r="BF57" s="1225"/>
      <c r="BG57" s="1225"/>
      <c r="BH57" s="1225"/>
      <c r="BI57" s="1225"/>
      <c r="BJ57" s="1225"/>
      <c r="BK57" s="1225"/>
      <c r="BL57" s="1225"/>
      <c r="BM57" s="1225"/>
      <c r="BN57" s="1225"/>
      <c r="BO57" s="1225"/>
      <c r="BP57" s="1224">
        <v>61.2</v>
      </c>
      <c r="BQ57" s="1224"/>
      <c r="BR57" s="1224"/>
      <c r="BS57" s="1224"/>
      <c r="BT57" s="1224"/>
      <c r="BU57" s="1224"/>
      <c r="BV57" s="1224"/>
      <c r="BW57" s="1224"/>
      <c r="BX57" s="1224">
        <v>62</v>
      </c>
      <c r="BY57" s="1224"/>
      <c r="BZ57" s="1224"/>
      <c r="CA57" s="1224"/>
      <c r="CB57" s="1224"/>
      <c r="CC57" s="1224"/>
      <c r="CD57" s="1224"/>
      <c r="CE57" s="1224"/>
      <c r="CF57" s="1224">
        <v>62.9</v>
      </c>
      <c r="CG57" s="1224"/>
      <c r="CH57" s="1224"/>
      <c r="CI57" s="1224"/>
      <c r="CJ57" s="1224"/>
      <c r="CK57" s="1224"/>
      <c r="CL57" s="1224"/>
      <c r="CM57" s="1224"/>
      <c r="CN57" s="1224">
        <v>63.3</v>
      </c>
      <c r="CO57" s="1224"/>
      <c r="CP57" s="1224"/>
      <c r="CQ57" s="1224"/>
      <c r="CR57" s="1224"/>
      <c r="CS57" s="1224"/>
      <c r="CT57" s="1224"/>
      <c r="CU57" s="1224"/>
      <c r="CV57" s="1224">
        <v>64.400000000000006</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566</v>
      </c>
    </row>
    <row r="64" spans="1:109" ht="13.5" x14ac:dyDescent="0.15">
      <c r="B64" s="1218"/>
      <c r="G64" s="1254"/>
      <c r="I64" s="1256"/>
      <c r="J64" s="1256"/>
      <c r="K64" s="1256"/>
      <c r="L64" s="1256"/>
      <c r="M64" s="1256"/>
      <c r="N64" s="1255"/>
      <c r="AM64" s="1254"/>
      <c r="AN64" s="1254" t="s">
        <v>565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564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563</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562</v>
      </c>
      <c r="AO73" s="1225"/>
      <c r="AP73" s="1225"/>
      <c r="AQ73" s="1225"/>
      <c r="AR73" s="1225"/>
      <c r="AS73" s="1225"/>
      <c r="AT73" s="1225"/>
      <c r="AU73" s="1225"/>
      <c r="AV73" s="1225"/>
      <c r="AW73" s="1225"/>
      <c r="AX73" s="1225"/>
      <c r="AY73" s="1225"/>
      <c r="AZ73" s="1225"/>
      <c r="BA73" s="1225"/>
      <c r="BB73" s="1225" t="s">
        <v>560</v>
      </c>
      <c r="BC73" s="1225"/>
      <c r="BD73" s="1225"/>
      <c r="BE73" s="1225"/>
      <c r="BF73" s="1225"/>
      <c r="BG73" s="1225"/>
      <c r="BH73" s="1225"/>
      <c r="BI73" s="1225"/>
      <c r="BJ73" s="1225"/>
      <c r="BK73" s="1225"/>
      <c r="BL73" s="1225"/>
      <c r="BM73" s="1225"/>
      <c r="BN73" s="1225"/>
      <c r="BO73" s="1225"/>
      <c r="BP73" s="1224">
        <v>115.4</v>
      </c>
      <c r="BQ73" s="1224"/>
      <c r="BR73" s="1224"/>
      <c r="BS73" s="1224"/>
      <c r="BT73" s="1224"/>
      <c r="BU73" s="1224"/>
      <c r="BV73" s="1224"/>
      <c r="BW73" s="1224"/>
      <c r="BX73" s="1224">
        <v>119.2</v>
      </c>
      <c r="BY73" s="1224"/>
      <c r="BZ73" s="1224"/>
      <c r="CA73" s="1224"/>
      <c r="CB73" s="1224"/>
      <c r="CC73" s="1224"/>
      <c r="CD73" s="1224"/>
      <c r="CE73" s="1224"/>
      <c r="CF73" s="1224">
        <v>90.1</v>
      </c>
      <c r="CG73" s="1224"/>
      <c r="CH73" s="1224"/>
      <c r="CI73" s="1224"/>
      <c r="CJ73" s="1224"/>
      <c r="CK73" s="1224"/>
      <c r="CL73" s="1224"/>
      <c r="CM73" s="1224"/>
      <c r="CN73" s="1224">
        <v>90.3</v>
      </c>
      <c r="CO73" s="1224"/>
      <c r="CP73" s="1224"/>
      <c r="CQ73" s="1224"/>
      <c r="CR73" s="1224"/>
      <c r="CS73" s="1224"/>
      <c r="CT73" s="1224"/>
      <c r="CU73" s="1224"/>
      <c r="CV73" s="1224">
        <v>76.599999999999994</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559</v>
      </c>
      <c r="BC75" s="1225"/>
      <c r="BD75" s="1225"/>
      <c r="BE75" s="1225"/>
      <c r="BF75" s="1225"/>
      <c r="BG75" s="1225"/>
      <c r="BH75" s="1225"/>
      <c r="BI75" s="1225"/>
      <c r="BJ75" s="1225"/>
      <c r="BK75" s="1225"/>
      <c r="BL75" s="1225"/>
      <c r="BM75" s="1225"/>
      <c r="BN75" s="1225"/>
      <c r="BO75" s="1225"/>
      <c r="BP75" s="1224">
        <v>10.199999999999999</v>
      </c>
      <c r="BQ75" s="1224"/>
      <c r="BR75" s="1224"/>
      <c r="BS75" s="1224"/>
      <c r="BT75" s="1224"/>
      <c r="BU75" s="1224"/>
      <c r="BV75" s="1224"/>
      <c r="BW75" s="1224"/>
      <c r="BX75" s="1224">
        <v>10.6</v>
      </c>
      <c r="BY75" s="1224"/>
      <c r="BZ75" s="1224"/>
      <c r="CA75" s="1224"/>
      <c r="CB75" s="1224"/>
      <c r="CC75" s="1224"/>
      <c r="CD75" s="1224"/>
      <c r="CE75" s="1224"/>
      <c r="CF75" s="1224">
        <v>10.9</v>
      </c>
      <c r="CG75" s="1224"/>
      <c r="CH75" s="1224"/>
      <c r="CI75" s="1224"/>
      <c r="CJ75" s="1224"/>
      <c r="CK75" s="1224"/>
      <c r="CL75" s="1224"/>
      <c r="CM75" s="1224"/>
      <c r="CN75" s="1224">
        <v>11.2</v>
      </c>
      <c r="CO75" s="1224"/>
      <c r="CP75" s="1224"/>
      <c r="CQ75" s="1224"/>
      <c r="CR75" s="1224"/>
      <c r="CS75" s="1224"/>
      <c r="CT75" s="1224"/>
      <c r="CU75" s="1224"/>
      <c r="CV75" s="1224">
        <v>11.7</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561</v>
      </c>
      <c r="AO77" s="1226"/>
      <c r="AP77" s="1226"/>
      <c r="AQ77" s="1226"/>
      <c r="AR77" s="1226"/>
      <c r="AS77" s="1226"/>
      <c r="AT77" s="1226"/>
      <c r="AU77" s="1226"/>
      <c r="AV77" s="1226"/>
      <c r="AW77" s="1226"/>
      <c r="AX77" s="1226"/>
      <c r="AY77" s="1226"/>
      <c r="AZ77" s="1226"/>
      <c r="BA77" s="1226"/>
      <c r="BB77" s="1225" t="s">
        <v>560</v>
      </c>
      <c r="BC77" s="1225"/>
      <c r="BD77" s="1225"/>
      <c r="BE77" s="1225"/>
      <c r="BF77" s="1225"/>
      <c r="BG77" s="1225"/>
      <c r="BH77" s="1225"/>
      <c r="BI77" s="1225"/>
      <c r="BJ77" s="1225"/>
      <c r="BK77" s="1225"/>
      <c r="BL77" s="1225"/>
      <c r="BM77" s="1225"/>
      <c r="BN77" s="1225"/>
      <c r="BO77" s="1225"/>
      <c r="BP77" s="1224">
        <v>3.1</v>
      </c>
      <c r="BQ77" s="1224"/>
      <c r="BR77" s="1224"/>
      <c r="BS77" s="1224"/>
      <c r="BT77" s="1224"/>
      <c r="BU77" s="1224"/>
      <c r="BV77" s="1224"/>
      <c r="BW77" s="1224"/>
      <c r="BX77" s="1224">
        <v>13.7</v>
      </c>
      <c r="BY77" s="1224"/>
      <c r="BZ77" s="1224"/>
      <c r="CA77" s="1224"/>
      <c r="CB77" s="1224"/>
      <c r="CC77" s="1224"/>
      <c r="CD77" s="1224"/>
      <c r="CE77" s="1224"/>
      <c r="CF77" s="1224">
        <v>6.9</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559</v>
      </c>
      <c r="BC79" s="1225"/>
      <c r="BD79" s="1225"/>
      <c r="BE79" s="1225"/>
      <c r="BF79" s="1225"/>
      <c r="BG79" s="1225"/>
      <c r="BH79" s="1225"/>
      <c r="BI79" s="1225"/>
      <c r="BJ79" s="1225"/>
      <c r="BK79" s="1225"/>
      <c r="BL79" s="1225"/>
      <c r="BM79" s="1225"/>
      <c r="BN79" s="1225"/>
      <c r="BO79" s="1225"/>
      <c r="BP79" s="1224">
        <v>7.9</v>
      </c>
      <c r="BQ79" s="1224"/>
      <c r="BR79" s="1224"/>
      <c r="BS79" s="1224"/>
      <c r="BT79" s="1224"/>
      <c r="BU79" s="1224"/>
      <c r="BV79" s="1224"/>
      <c r="BW79" s="1224"/>
      <c r="BX79" s="1224">
        <v>7.9</v>
      </c>
      <c r="BY79" s="1224"/>
      <c r="BZ79" s="1224"/>
      <c r="CA79" s="1224"/>
      <c r="CB79" s="1224"/>
      <c r="CC79" s="1224"/>
      <c r="CD79" s="1224"/>
      <c r="CE79" s="1224"/>
      <c r="CF79" s="1224">
        <v>8</v>
      </c>
      <c r="CG79" s="1224"/>
      <c r="CH79" s="1224"/>
      <c r="CI79" s="1224"/>
      <c r="CJ79" s="1224"/>
      <c r="CK79" s="1224"/>
      <c r="CL79" s="1224"/>
      <c r="CM79" s="1224"/>
      <c r="CN79" s="1224">
        <v>8</v>
      </c>
      <c r="CO79" s="1224"/>
      <c r="CP79" s="1224"/>
      <c r="CQ79" s="1224"/>
      <c r="CR79" s="1224"/>
      <c r="CS79" s="1224"/>
      <c r="CT79" s="1224"/>
      <c r="CU79" s="1224"/>
      <c r="CV79" s="1224">
        <v>8.1</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swNcnmiUMRHbgAyj/0qliI/dkjb2HQJXbXKedk30R8xPYdC7Km4dGoDfw/vWwLXZrQ3SpjxlJcPoTxC1x89jWg==" saltValue="R6Mx9vMU3w631URMK07UY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BB4F0-5B04-4729-AC33-8BB5BB015D16}">
  <sheetPr>
    <pageSetUpPr fitToPage="1"/>
  </sheetPr>
  <dimension ref="A1:DR125"/>
  <sheetViews>
    <sheetView showGridLines="0" topLeftCell="A110"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mQn6Oc+yry/zWRBHeNyJQVbFEsetuTwOOW8Vc/xESEPfBQWRdyurliF1lFAj33lSKYmExgMPRDeMv9LWnPv39Q==" saltValue="pHbW2hpChADQnJqHiCQ+Ug=="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37B87-888E-4C24-B65F-51B0906439F8}">
  <sheetPr>
    <pageSetUpPr fitToPage="1"/>
  </sheetPr>
  <dimension ref="A1:DR125"/>
  <sheetViews>
    <sheetView showGridLines="0" topLeftCell="A109" zoomScaleNormal="10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xSELMPa9pNO3kO7OlueOQBYFkRW6lRPCLpdkJwRbzfv7KK2F9dMxQq5rsmR3rnFnguYQofmsFT8x8daz1GXqbg==" saltValue="CmwMEzg13QrwbSarbi4XL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49296</v>
      </c>
      <c r="E3" s="156"/>
      <c r="F3" s="157">
        <v>103390</v>
      </c>
      <c r="G3" s="158"/>
      <c r="H3" s="159"/>
    </row>
    <row r="4" spans="1:8" x14ac:dyDescent="0.15">
      <c r="A4" s="160"/>
      <c r="B4" s="161"/>
      <c r="C4" s="162"/>
      <c r="D4" s="163">
        <v>32269</v>
      </c>
      <c r="E4" s="164"/>
      <c r="F4" s="165">
        <v>51269</v>
      </c>
      <c r="G4" s="166"/>
      <c r="H4" s="167"/>
    </row>
    <row r="5" spans="1:8" x14ac:dyDescent="0.15">
      <c r="A5" s="148" t="s">
        <v>518</v>
      </c>
      <c r="B5" s="153"/>
      <c r="C5" s="154"/>
      <c r="D5" s="155">
        <v>101722</v>
      </c>
      <c r="E5" s="156"/>
      <c r="F5" s="157">
        <v>117234</v>
      </c>
      <c r="G5" s="158"/>
      <c r="H5" s="159"/>
    </row>
    <row r="6" spans="1:8" x14ac:dyDescent="0.15">
      <c r="A6" s="160"/>
      <c r="B6" s="161"/>
      <c r="C6" s="162"/>
      <c r="D6" s="163">
        <v>73780</v>
      </c>
      <c r="E6" s="164"/>
      <c r="F6" s="165">
        <v>59796</v>
      </c>
      <c r="G6" s="166"/>
      <c r="H6" s="167"/>
    </row>
    <row r="7" spans="1:8" x14ac:dyDescent="0.15">
      <c r="A7" s="148" t="s">
        <v>519</v>
      </c>
      <c r="B7" s="153"/>
      <c r="C7" s="154"/>
      <c r="D7" s="155">
        <v>23714</v>
      </c>
      <c r="E7" s="156"/>
      <c r="F7" s="157">
        <v>97758</v>
      </c>
      <c r="G7" s="158"/>
      <c r="H7" s="159"/>
    </row>
    <row r="8" spans="1:8" x14ac:dyDescent="0.15">
      <c r="A8" s="160"/>
      <c r="B8" s="161"/>
      <c r="C8" s="162"/>
      <c r="D8" s="163">
        <v>21451</v>
      </c>
      <c r="E8" s="164"/>
      <c r="F8" s="165">
        <v>45946</v>
      </c>
      <c r="G8" s="166"/>
      <c r="H8" s="167"/>
    </row>
    <row r="9" spans="1:8" x14ac:dyDescent="0.15">
      <c r="A9" s="148" t="s">
        <v>520</v>
      </c>
      <c r="B9" s="153"/>
      <c r="C9" s="154"/>
      <c r="D9" s="155">
        <v>22773</v>
      </c>
      <c r="E9" s="156"/>
      <c r="F9" s="157">
        <v>91338</v>
      </c>
      <c r="G9" s="158"/>
      <c r="H9" s="159"/>
    </row>
    <row r="10" spans="1:8" x14ac:dyDescent="0.15">
      <c r="A10" s="160"/>
      <c r="B10" s="161"/>
      <c r="C10" s="162"/>
      <c r="D10" s="163">
        <v>18826</v>
      </c>
      <c r="E10" s="164"/>
      <c r="F10" s="165">
        <v>43989</v>
      </c>
      <c r="G10" s="166"/>
      <c r="H10" s="167"/>
    </row>
    <row r="11" spans="1:8" x14ac:dyDescent="0.15">
      <c r="A11" s="148" t="s">
        <v>521</v>
      </c>
      <c r="B11" s="153"/>
      <c r="C11" s="154"/>
      <c r="D11" s="155">
        <v>24589</v>
      </c>
      <c r="E11" s="156"/>
      <c r="F11" s="157">
        <v>103975</v>
      </c>
      <c r="G11" s="158"/>
      <c r="H11" s="159"/>
    </row>
    <row r="12" spans="1:8" x14ac:dyDescent="0.15">
      <c r="A12" s="160"/>
      <c r="B12" s="161"/>
      <c r="C12" s="168"/>
      <c r="D12" s="163">
        <v>18828</v>
      </c>
      <c r="E12" s="164"/>
      <c r="F12" s="165">
        <v>52698</v>
      </c>
      <c r="G12" s="166"/>
      <c r="H12" s="167"/>
    </row>
    <row r="13" spans="1:8" x14ac:dyDescent="0.15">
      <c r="A13" s="148"/>
      <c r="B13" s="153"/>
      <c r="C13" s="169"/>
      <c r="D13" s="170">
        <v>44419</v>
      </c>
      <c r="E13" s="171"/>
      <c r="F13" s="172">
        <v>102739</v>
      </c>
      <c r="G13" s="173"/>
      <c r="H13" s="159"/>
    </row>
    <row r="14" spans="1:8" x14ac:dyDescent="0.15">
      <c r="A14" s="160"/>
      <c r="B14" s="161"/>
      <c r="C14" s="162"/>
      <c r="D14" s="163">
        <v>33031</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3.03</v>
      </c>
      <c r="C19" s="174">
        <f>ROUND(VALUE(SUBSTITUTE(実質収支比率等に係る経年分析!G$48,"▲","-")),2)</f>
        <v>4.67</v>
      </c>
      <c r="D19" s="174">
        <f>ROUND(VALUE(SUBSTITUTE(実質収支比率等に係る経年分析!H$48,"▲","-")),2)</f>
        <v>5.64</v>
      </c>
      <c r="E19" s="174">
        <f>ROUND(VALUE(SUBSTITUTE(実質収支比率等に係る経年分析!I$48,"▲","-")),2)</f>
        <v>6.82</v>
      </c>
      <c r="F19" s="174">
        <f>ROUND(VALUE(SUBSTITUTE(実質収支比率等に係る経年分析!J$48,"▲","-")),2)</f>
        <v>5.41</v>
      </c>
    </row>
    <row r="20" spans="1:11" x14ac:dyDescent="0.15">
      <c r="A20" s="174" t="s">
        <v>53</v>
      </c>
      <c r="B20" s="174">
        <f>ROUND(VALUE(SUBSTITUTE(実質収支比率等に係る経年分析!F$47,"▲","-")),2)</f>
        <v>6.23</v>
      </c>
      <c r="C20" s="174">
        <f>ROUND(VALUE(SUBSTITUTE(実質収支比率等に係る経年分析!G$47,"▲","-")),2)</f>
        <v>8.68</v>
      </c>
      <c r="D20" s="174">
        <f>ROUND(VALUE(SUBSTITUTE(実質収支比率等に係る経年分析!H$47,"▲","-")),2)</f>
        <v>15.71</v>
      </c>
      <c r="E20" s="174">
        <f>ROUND(VALUE(SUBSTITUTE(実質収支比率等に係る経年分析!I$47,"▲","-")),2)</f>
        <v>17.23</v>
      </c>
      <c r="F20" s="174">
        <f>ROUND(VALUE(SUBSTITUTE(実質収支比率等に係る経年分析!J$47,"▲","-")),2)</f>
        <v>21.2</v>
      </c>
    </row>
    <row r="21" spans="1:11" x14ac:dyDescent="0.15">
      <c r="A21" s="174" t="s">
        <v>54</v>
      </c>
      <c r="B21" s="174">
        <f>IF(ISNUMBER(VALUE(SUBSTITUTE(実質収支比率等に係る経年分析!F$49,"▲","-"))),ROUND(VALUE(SUBSTITUTE(実質収支比率等に係る経年分析!F$49,"▲","-")),2),NA())</f>
        <v>1.47</v>
      </c>
      <c r="C21" s="174">
        <f>IF(ISNUMBER(VALUE(SUBSTITUTE(実質収支比率等に係る経年分析!G$49,"▲","-"))),ROUND(VALUE(SUBSTITUTE(実質収支比率等に係る経年分析!G$49,"▲","-")),2),NA())</f>
        <v>4.5199999999999996</v>
      </c>
      <c r="D21" s="174">
        <f>IF(ISNUMBER(VALUE(SUBSTITUTE(実質収支比率等に係る経年分析!H$49,"▲","-"))),ROUND(VALUE(SUBSTITUTE(実質収支比率等に係る経年分析!H$49,"▲","-")),2),NA())</f>
        <v>8.9499999999999993</v>
      </c>
      <c r="E21" s="174">
        <f>IF(ISNUMBER(VALUE(SUBSTITUTE(実質収支比率等に係る経年分析!I$49,"▲","-"))),ROUND(VALUE(SUBSTITUTE(実質収支比率等に係る経年分析!I$49,"▲","-")),2),NA())</f>
        <v>2.15</v>
      </c>
      <c r="F21" s="174">
        <f>IF(ISNUMBER(VALUE(SUBSTITUTE(実質収支比率等に係る経年分析!J$49,"▲","-"))),ROUND(VALUE(SUBSTITUTE(実質収支比率等に係る経年分析!J$49,"▲","-")),2),NA())</f>
        <v>2.7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18.350000000000001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15.91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429</v>
      </c>
      <c r="E42" s="176"/>
      <c r="F42" s="176"/>
      <c r="G42" s="176">
        <f>'実質公債費比率（分子）の構造'!L$52</f>
        <v>442</v>
      </c>
      <c r="H42" s="176"/>
      <c r="I42" s="176"/>
      <c r="J42" s="176">
        <f>'実質公債費比率（分子）の構造'!M$52</f>
        <v>445</v>
      </c>
      <c r="K42" s="176"/>
      <c r="L42" s="176"/>
      <c r="M42" s="176">
        <f>'実質公債費比率（分子）の構造'!N$52</f>
        <v>452</v>
      </c>
      <c r="N42" s="176"/>
      <c r="O42" s="176"/>
      <c r="P42" s="176">
        <f>'実質公債費比率（分子）の構造'!O$52</f>
        <v>410</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155</v>
      </c>
      <c r="C45" s="176"/>
      <c r="D45" s="176"/>
      <c r="E45" s="176">
        <f>'実質公債費比率（分子）の構造'!L$49</f>
        <v>152</v>
      </c>
      <c r="F45" s="176"/>
      <c r="G45" s="176"/>
      <c r="H45" s="176">
        <f>'実質公債費比率（分子）の構造'!M$49</f>
        <v>156</v>
      </c>
      <c r="I45" s="176"/>
      <c r="J45" s="176"/>
      <c r="K45" s="176">
        <f>'実質公債費比率（分子）の構造'!N$49</f>
        <v>152</v>
      </c>
      <c r="L45" s="176"/>
      <c r="M45" s="176"/>
      <c r="N45" s="176">
        <f>'実質公債費比率（分子）の構造'!O$49</f>
        <v>151</v>
      </c>
      <c r="O45" s="176"/>
      <c r="P45" s="176"/>
    </row>
    <row r="46" spans="1:16" x14ac:dyDescent="0.15">
      <c r="A46" s="176" t="s">
        <v>64</v>
      </c>
      <c r="B46" s="176">
        <f>'実質公債費比率（分子）の構造'!K$48</f>
        <v>25</v>
      </c>
      <c r="C46" s="176"/>
      <c r="D46" s="176"/>
      <c r="E46" s="176">
        <f>'実質公債費比率（分子）の構造'!L$48</f>
        <v>26</v>
      </c>
      <c r="F46" s="176"/>
      <c r="G46" s="176"/>
      <c r="H46" s="176">
        <f>'実質公債費比率（分子）の構造'!M$48</f>
        <v>28</v>
      </c>
      <c r="I46" s="176"/>
      <c r="J46" s="176"/>
      <c r="K46" s="176">
        <f>'実質公債費比率（分子）の構造'!N$48</f>
        <v>30</v>
      </c>
      <c r="L46" s="176"/>
      <c r="M46" s="176"/>
      <c r="N46" s="176">
        <f>'実質公債費比率（分子）の構造'!O$48</f>
        <v>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574</v>
      </c>
      <c r="C49" s="176"/>
      <c r="D49" s="176"/>
      <c r="E49" s="176">
        <f>'実質公債費比率（分子）の構造'!L$45</f>
        <v>632</v>
      </c>
      <c r="F49" s="176"/>
      <c r="G49" s="176"/>
      <c r="H49" s="176">
        <f>'実質公債費比率（分子）の構造'!M$45</f>
        <v>651</v>
      </c>
      <c r="I49" s="176"/>
      <c r="J49" s="176"/>
      <c r="K49" s="176">
        <f>'実質公債費比率（分子）の構造'!N$45</f>
        <v>664</v>
      </c>
      <c r="L49" s="176"/>
      <c r="M49" s="176"/>
      <c r="N49" s="176">
        <f>'実質公債費比率（分子）の構造'!O$45</f>
        <v>677</v>
      </c>
      <c r="O49" s="176"/>
      <c r="P49" s="176"/>
    </row>
    <row r="50" spans="1:16" x14ac:dyDescent="0.15">
      <c r="A50" s="176" t="s">
        <v>67</v>
      </c>
      <c r="B50" s="176" t="e">
        <f>NA()</f>
        <v>#N/A</v>
      </c>
      <c r="C50" s="176">
        <f>IF(ISNUMBER('実質公債費比率（分子）の構造'!K$53),'実質公債費比率（分子）の構造'!K$53,NA())</f>
        <v>325</v>
      </c>
      <c r="D50" s="176" t="e">
        <f>NA()</f>
        <v>#N/A</v>
      </c>
      <c r="E50" s="176" t="e">
        <f>NA()</f>
        <v>#N/A</v>
      </c>
      <c r="F50" s="176">
        <f>IF(ISNUMBER('実質公債費比率（分子）の構造'!L$53),'実質公債費比率（分子）の構造'!L$53,NA())</f>
        <v>368</v>
      </c>
      <c r="G50" s="176" t="e">
        <f>NA()</f>
        <v>#N/A</v>
      </c>
      <c r="H50" s="176" t="e">
        <f>NA()</f>
        <v>#N/A</v>
      </c>
      <c r="I50" s="176">
        <f>IF(ISNUMBER('実質公債費比率（分子）の構造'!M$53),'実質公債費比率（分子）の構造'!M$53,NA())</f>
        <v>390</v>
      </c>
      <c r="J50" s="176" t="e">
        <f>NA()</f>
        <v>#N/A</v>
      </c>
      <c r="K50" s="176" t="e">
        <f>NA()</f>
        <v>#N/A</v>
      </c>
      <c r="L50" s="176">
        <f>IF(ISNUMBER('実質公債費比率（分子）の構造'!N$53),'実質公債費比率（分子）の構造'!N$53,NA())</f>
        <v>394</v>
      </c>
      <c r="M50" s="176" t="e">
        <f>NA()</f>
        <v>#N/A</v>
      </c>
      <c r="N50" s="176" t="e">
        <f>NA()</f>
        <v>#N/A</v>
      </c>
      <c r="O50" s="176">
        <f>IF(ISNUMBER('実質公債費比率（分子）の構造'!O$53),'実質公債費比率（分子）の構造'!O$53,NA())</f>
        <v>449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4943</v>
      </c>
      <c r="E56" s="175"/>
      <c r="F56" s="175"/>
      <c r="G56" s="175">
        <f>'将来負担比率（分子）の構造'!J$52</f>
        <v>4823</v>
      </c>
      <c r="H56" s="175"/>
      <c r="I56" s="175"/>
      <c r="J56" s="175">
        <f>'将来負担比率（分子）の構造'!K$52</f>
        <v>4795</v>
      </c>
      <c r="K56" s="175"/>
      <c r="L56" s="175"/>
      <c r="M56" s="175">
        <f>'将来負担比率（分子）の構造'!L$52</f>
        <v>4732</v>
      </c>
      <c r="N56" s="175"/>
      <c r="O56" s="175"/>
      <c r="P56" s="175">
        <f>'将来負担比率（分子）の構造'!M$52</f>
        <v>4539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875</v>
      </c>
      <c r="E58" s="175"/>
      <c r="F58" s="175"/>
      <c r="G58" s="175">
        <f>'将来負担比率（分子）の構造'!J$50</f>
        <v>1051</v>
      </c>
      <c r="H58" s="175"/>
      <c r="I58" s="175"/>
      <c r="J58" s="175">
        <f>'将来負担比率（分子）の構造'!K$50</f>
        <v>1653</v>
      </c>
      <c r="K58" s="175"/>
      <c r="L58" s="175"/>
      <c r="M58" s="175">
        <f>'将来負担比率（分子）の構造'!L$50</f>
        <v>1733</v>
      </c>
      <c r="N58" s="175"/>
      <c r="O58" s="175"/>
      <c r="P58" s="175">
        <f>'将来負担比率（分子）の構造'!M$50</f>
        <v>1871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713</v>
      </c>
      <c r="C62" s="175"/>
      <c r="D62" s="175"/>
      <c r="E62" s="175">
        <f>'将来負担比率（分子）の構造'!J$45</f>
        <v>692</v>
      </c>
      <c r="F62" s="175"/>
      <c r="G62" s="175"/>
      <c r="H62" s="175">
        <f>'将来負担比率（分子）の構造'!K$45</f>
        <v>652</v>
      </c>
      <c r="I62" s="175"/>
      <c r="J62" s="175"/>
      <c r="K62" s="175">
        <f>'将来負担比率（分子）の構造'!L$45</f>
        <v>678</v>
      </c>
      <c r="L62" s="175"/>
      <c r="M62" s="175"/>
      <c r="N62" s="175">
        <f>'将来負担比率（分子）の構造'!M$45</f>
        <v>632</v>
      </c>
      <c r="O62" s="175"/>
      <c r="P62" s="175"/>
    </row>
    <row r="63" spans="1:16" x14ac:dyDescent="0.15">
      <c r="A63" s="175" t="s">
        <v>34</v>
      </c>
      <c r="B63" s="175">
        <f>'将来負担比率（分子）の構造'!I$44</f>
        <v>1362</v>
      </c>
      <c r="C63" s="175"/>
      <c r="D63" s="175"/>
      <c r="E63" s="175">
        <f>'将来負担比率（分子）の構造'!J$44</f>
        <v>1438</v>
      </c>
      <c r="F63" s="175"/>
      <c r="G63" s="175"/>
      <c r="H63" s="175">
        <f>'将来負担比率（分子）の構造'!K$44</f>
        <v>1674</v>
      </c>
      <c r="I63" s="175"/>
      <c r="J63" s="175"/>
      <c r="K63" s="175">
        <f>'将来負担比率（分子）の構造'!L$44</f>
        <v>2046</v>
      </c>
      <c r="L63" s="175"/>
      <c r="M63" s="175"/>
      <c r="N63" s="175">
        <f>'将来負担比率（分子）の構造'!M$44</f>
        <v>2024</v>
      </c>
      <c r="O63" s="175"/>
      <c r="P63" s="175"/>
    </row>
    <row r="64" spans="1:16" x14ac:dyDescent="0.15">
      <c r="A64" s="175" t="s">
        <v>33</v>
      </c>
      <c r="B64" s="175">
        <f>'将来負担比率（分子）の構造'!I$43</f>
        <v>281</v>
      </c>
      <c r="C64" s="175"/>
      <c r="D64" s="175"/>
      <c r="E64" s="175">
        <f>'将来負担比率（分子）の構造'!J$43</f>
        <v>265</v>
      </c>
      <c r="F64" s="175"/>
      <c r="G64" s="175"/>
      <c r="H64" s="175">
        <f>'将来負担比率（分子）の構造'!K$43</f>
        <v>268</v>
      </c>
      <c r="I64" s="175"/>
      <c r="J64" s="175"/>
      <c r="K64" s="175">
        <f>'将来負担比率（分子）の構造'!L$43</f>
        <v>285</v>
      </c>
      <c r="L64" s="175"/>
      <c r="M64" s="175"/>
      <c r="N64" s="175">
        <f>'将来負担比率（分子）の構造'!M$43</f>
        <v>287</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7048</v>
      </c>
      <c r="C66" s="175"/>
      <c r="D66" s="175"/>
      <c r="E66" s="175">
        <f>'将来負担比率（分子）の構造'!J$41</f>
        <v>7372</v>
      </c>
      <c r="F66" s="175"/>
      <c r="G66" s="175"/>
      <c r="H66" s="175">
        <f>'将来負担比率（分子）の構造'!K$41</f>
        <v>7052</v>
      </c>
      <c r="I66" s="175"/>
      <c r="J66" s="175"/>
      <c r="K66" s="175">
        <f>'将来負担比率（分子）の構造'!L$41</f>
        <v>6561</v>
      </c>
      <c r="L66" s="175"/>
      <c r="M66" s="175"/>
      <c r="N66" s="175">
        <f>'将来負担比率（分子）の構造'!M$41</f>
        <v>6151</v>
      </c>
      <c r="O66" s="175"/>
      <c r="P66" s="175"/>
    </row>
    <row r="67" spans="1:16" x14ac:dyDescent="0.15">
      <c r="A67" s="175" t="s">
        <v>71</v>
      </c>
      <c r="B67" s="175" t="e">
        <f>NA()</f>
        <v>#N/A</v>
      </c>
      <c r="C67" s="175">
        <f>IF(ISNUMBER('将来負担比率（分子）の構造'!I$53), IF('将来負担比率（分子）の構造'!I$53 &lt; 0, 0, '将来負担比率（分子）の構造'!I$53), NA())</f>
        <v>3587</v>
      </c>
      <c r="D67" s="175" t="e">
        <f>NA()</f>
        <v>#N/A</v>
      </c>
      <c r="E67" s="175" t="e">
        <f>NA()</f>
        <v>#N/A</v>
      </c>
      <c r="F67" s="175">
        <f>IF(ISNUMBER('将来負担比率（分子）の構造'!J$53), IF('将来負担比率（分子）の構造'!J$53 &lt; 0, 0, '将来負担比率（分子）の構造'!J$53), NA())</f>
        <v>3893</v>
      </c>
      <c r="G67" s="175" t="e">
        <f>NA()</f>
        <v>#N/A</v>
      </c>
      <c r="H67" s="175" t="e">
        <f>NA()</f>
        <v>#N/A</v>
      </c>
      <c r="I67" s="175">
        <f>IF(ISNUMBER('将来負担比率（分子）の構造'!K$53), IF('将来負担比率（分子）の構造'!K$53 &lt; 0, 0, '将来負担比率（分子）の構造'!K$53), NA())</f>
        <v>3197</v>
      </c>
      <c r="J67" s="175" t="e">
        <f>NA()</f>
        <v>#N/A</v>
      </c>
      <c r="K67" s="175" t="e">
        <f>NA()</f>
        <v>#N/A</v>
      </c>
      <c r="L67" s="175">
        <f>IF(ISNUMBER('将来負担比率（分子）の構造'!L$53), IF('将来負担比率（分子）の構造'!L$53 &lt; 0, 0, '将来負担比率（分子）の構造'!L$53), NA())</f>
        <v>3106</v>
      </c>
      <c r="M67" s="175" t="e">
        <f>NA()</f>
        <v>#N/A</v>
      </c>
      <c r="N67" s="175" t="e">
        <f>NA()</f>
        <v>#N/A</v>
      </c>
      <c r="O67" s="175">
        <f>IF(ISNUMBER('将来負担比率（分子）の構造'!M$53), IF('将来負担比率（分子）の構造'!M$53 &lt; 0, 0, '将来負担比率（分子）の構造'!M$53), NA())</f>
        <v>2685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627</v>
      </c>
      <c r="C72" s="179">
        <f>基金残高に係る経年分析!G55</f>
        <v>670</v>
      </c>
      <c r="D72" s="179">
        <f>基金残高に係る経年分析!H55</f>
        <v>830</v>
      </c>
    </row>
    <row r="73" spans="1:16" x14ac:dyDescent="0.15">
      <c r="A73" s="178" t="s">
        <v>74</v>
      </c>
      <c r="B73" s="179">
        <f>基金残高に係る経年分析!F56</f>
        <v>100</v>
      </c>
      <c r="C73" s="179">
        <f>基金残高に係る経年分析!G56</f>
        <v>111</v>
      </c>
      <c r="D73" s="179">
        <f>基金残高に係る経年分析!H56</f>
        <v>132</v>
      </c>
    </row>
    <row r="74" spans="1:16" x14ac:dyDescent="0.15">
      <c r="A74" s="178" t="s">
        <v>75</v>
      </c>
      <c r="B74" s="179">
        <f>基金残高に係る経年分析!F57</f>
        <v>347</v>
      </c>
      <c r="C74" s="179">
        <f>基金残高に係る経年分析!G57</f>
        <v>411</v>
      </c>
      <c r="D74" s="179">
        <f>基金残高に係る経年分析!H57</f>
        <v>463</v>
      </c>
    </row>
  </sheetData>
  <sheetProtection algorithmName="SHA-512" hashValue="Rf4KrO6vh9IrDrrYYf4vrx/iCJ2UhWLg5YtbnpDNcPxTtRG3OEd1aTEbDc6JV8K+MzWYIMaxiy3+BF9SiJSz8A==" saltValue="LQ1hM5gzbqzFJ0hOv0k/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1702547</v>
      </c>
      <c r="S5" s="613"/>
      <c r="T5" s="613"/>
      <c r="U5" s="613"/>
      <c r="V5" s="613"/>
      <c r="W5" s="613"/>
      <c r="X5" s="613"/>
      <c r="Y5" s="614"/>
      <c r="Z5" s="615">
        <v>27.1</v>
      </c>
      <c r="AA5" s="615"/>
      <c r="AB5" s="615"/>
      <c r="AC5" s="615"/>
      <c r="AD5" s="616">
        <v>1702547</v>
      </c>
      <c r="AE5" s="616"/>
      <c r="AF5" s="616"/>
      <c r="AG5" s="616"/>
      <c r="AH5" s="616"/>
      <c r="AI5" s="616"/>
      <c r="AJ5" s="616"/>
      <c r="AK5" s="616"/>
      <c r="AL5" s="617">
        <v>42.7</v>
      </c>
      <c r="AM5" s="618"/>
      <c r="AN5" s="618"/>
      <c r="AO5" s="619"/>
      <c r="AP5" s="609" t="s">
        <v>216</v>
      </c>
      <c r="AQ5" s="610"/>
      <c r="AR5" s="610"/>
      <c r="AS5" s="610"/>
      <c r="AT5" s="610"/>
      <c r="AU5" s="610"/>
      <c r="AV5" s="610"/>
      <c r="AW5" s="610"/>
      <c r="AX5" s="610"/>
      <c r="AY5" s="610"/>
      <c r="AZ5" s="610"/>
      <c r="BA5" s="610"/>
      <c r="BB5" s="610"/>
      <c r="BC5" s="610"/>
      <c r="BD5" s="610"/>
      <c r="BE5" s="610"/>
      <c r="BF5" s="611"/>
      <c r="BG5" s="623">
        <v>1702547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68371</v>
      </c>
      <c r="S6" s="624"/>
      <c r="T6" s="624"/>
      <c r="U6" s="624"/>
      <c r="V6" s="624"/>
      <c r="W6" s="624"/>
      <c r="X6" s="624"/>
      <c r="Y6" s="625"/>
      <c r="Z6" s="626">
        <v>1.1000000000000001</v>
      </c>
      <c r="AA6" s="626"/>
      <c r="AB6" s="626"/>
      <c r="AC6" s="626"/>
      <c r="AD6" s="627">
        <v>68371</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1702547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81712</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81712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566</v>
      </c>
      <c r="S7" s="624"/>
      <c r="T7" s="624"/>
      <c r="U7" s="624"/>
      <c r="V7" s="624"/>
      <c r="W7" s="624"/>
      <c r="X7" s="624"/>
      <c r="Y7" s="625"/>
      <c r="Z7" s="626">
        <v>0</v>
      </c>
      <c r="AA7" s="626"/>
      <c r="AB7" s="626"/>
      <c r="AC7" s="626"/>
      <c r="AD7" s="627">
        <v>566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713970</v>
      </c>
      <c r="BH7" s="624"/>
      <c r="BI7" s="624"/>
      <c r="BJ7" s="624"/>
      <c r="BK7" s="624"/>
      <c r="BL7" s="624"/>
      <c r="BM7" s="624"/>
      <c r="BN7" s="625"/>
      <c r="BO7" s="626">
        <v>41.9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1179614</v>
      </c>
      <c r="CS7" s="624"/>
      <c r="CT7" s="624"/>
      <c r="CU7" s="624"/>
      <c r="CV7" s="624"/>
      <c r="CW7" s="624"/>
      <c r="CX7" s="624"/>
      <c r="CY7" s="625"/>
      <c r="CZ7" s="626">
        <v>19.5</v>
      </c>
      <c r="DA7" s="626"/>
      <c r="DB7" s="626"/>
      <c r="DC7" s="626"/>
      <c r="DD7" s="632">
        <v>170498</v>
      </c>
      <c r="DE7" s="624"/>
      <c r="DF7" s="624"/>
      <c r="DG7" s="624"/>
      <c r="DH7" s="624"/>
      <c r="DI7" s="624"/>
      <c r="DJ7" s="624"/>
      <c r="DK7" s="624"/>
      <c r="DL7" s="624"/>
      <c r="DM7" s="624"/>
      <c r="DN7" s="624"/>
      <c r="DO7" s="624"/>
      <c r="DP7" s="625"/>
      <c r="DQ7" s="632">
        <v>1076021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10231</v>
      </c>
      <c r="S8" s="624"/>
      <c r="T8" s="624"/>
      <c r="U8" s="624"/>
      <c r="V8" s="624"/>
      <c r="W8" s="624"/>
      <c r="X8" s="624"/>
      <c r="Y8" s="625"/>
      <c r="Z8" s="626">
        <v>0.2</v>
      </c>
      <c r="AA8" s="626"/>
      <c r="AB8" s="626"/>
      <c r="AC8" s="626"/>
      <c r="AD8" s="627">
        <v>10231</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19160</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1879186</v>
      </c>
      <c r="CS8" s="624"/>
      <c r="CT8" s="624"/>
      <c r="CU8" s="624"/>
      <c r="CV8" s="624"/>
      <c r="CW8" s="624"/>
      <c r="CX8" s="624"/>
      <c r="CY8" s="625"/>
      <c r="CZ8" s="626">
        <v>31.1</v>
      </c>
      <c r="DA8" s="626"/>
      <c r="DB8" s="626"/>
      <c r="DC8" s="626"/>
      <c r="DD8" s="632">
        <v>7791</v>
      </c>
      <c r="DE8" s="624"/>
      <c r="DF8" s="624"/>
      <c r="DG8" s="624"/>
      <c r="DH8" s="624"/>
      <c r="DI8" s="624"/>
      <c r="DJ8" s="624"/>
      <c r="DK8" s="624"/>
      <c r="DL8" s="624"/>
      <c r="DM8" s="624"/>
      <c r="DN8" s="624"/>
      <c r="DO8" s="624"/>
      <c r="DP8" s="625"/>
      <c r="DQ8" s="632">
        <v>1141958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11832</v>
      </c>
      <c r="S9" s="624"/>
      <c r="T9" s="624"/>
      <c r="U9" s="624"/>
      <c r="V9" s="624"/>
      <c r="W9" s="624"/>
      <c r="X9" s="624"/>
      <c r="Y9" s="625"/>
      <c r="Z9" s="626">
        <v>0.2</v>
      </c>
      <c r="AA9" s="626"/>
      <c r="AB9" s="626"/>
      <c r="AC9" s="626"/>
      <c r="AD9" s="627">
        <v>11832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643169</v>
      </c>
      <c r="BH9" s="624"/>
      <c r="BI9" s="624"/>
      <c r="BJ9" s="624"/>
      <c r="BK9" s="624"/>
      <c r="BL9" s="624"/>
      <c r="BM9" s="624"/>
      <c r="BN9" s="625"/>
      <c r="BO9" s="626">
        <v>37.799999999999997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420775</v>
      </c>
      <c r="CS9" s="624"/>
      <c r="CT9" s="624"/>
      <c r="CU9" s="624"/>
      <c r="CV9" s="624"/>
      <c r="CW9" s="624"/>
      <c r="CX9" s="624"/>
      <c r="CY9" s="625"/>
      <c r="CZ9" s="626">
        <v>7</v>
      </c>
      <c r="DA9" s="626"/>
      <c r="DB9" s="626"/>
      <c r="DC9" s="626"/>
      <c r="DD9" s="632" t="s">
        <v>122</v>
      </c>
      <c r="DE9" s="624"/>
      <c r="DF9" s="624"/>
      <c r="DG9" s="624"/>
      <c r="DH9" s="624"/>
      <c r="DI9" s="624"/>
      <c r="DJ9" s="624"/>
      <c r="DK9" s="624"/>
      <c r="DL9" s="624"/>
      <c r="DM9" s="624"/>
      <c r="DN9" s="624"/>
      <c r="DO9" s="624"/>
      <c r="DP9" s="625"/>
      <c r="DQ9" s="632">
        <v>357901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25632</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1477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1477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294657</v>
      </c>
      <c r="S11" s="624"/>
      <c r="T11" s="624"/>
      <c r="U11" s="624"/>
      <c r="V11" s="624"/>
      <c r="W11" s="624"/>
      <c r="X11" s="624"/>
      <c r="Y11" s="625"/>
      <c r="Z11" s="628">
        <v>4.7</v>
      </c>
      <c r="AA11" s="629"/>
      <c r="AB11" s="629"/>
      <c r="AC11" s="635"/>
      <c r="AD11" s="632">
        <v>294657</v>
      </c>
      <c r="AE11" s="624"/>
      <c r="AF11" s="624"/>
      <c r="AG11" s="624"/>
      <c r="AH11" s="624"/>
      <c r="AI11" s="624"/>
      <c r="AJ11" s="624"/>
      <c r="AK11" s="625"/>
      <c r="AL11" s="628">
        <v>7.4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26009</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192248</v>
      </c>
      <c r="CS11" s="624"/>
      <c r="CT11" s="624"/>
      <c r="CU11" s="624"/>
      <c r="CV11" s="624"/>
      <c r="CW11" s="624"/>
      <c r="CX11" s="624"/>
      <c r="CY11" s="625"/>
      <c r="CZ11" s="626">
        <v>3.2</v>
      </c>
      <c r="DA11" s="626"/>
      <c r="DB11" s="626"/>
      <c r="DC11" s="626"/>
      <c r="DD11" s="632">
        <v>32203</v>
      </c>
      <c r="DE11" s="624"/>
      <c r="DF11" s="624"/>
      <c r="DG11" s="624"/>
      <c r="DH11" s="624"/>
      <c r="DI11" s="624"/>
      <c r="DJ11" s="624"/>
      <c r="DK11" s="624"/>
      <c r="DL11" s="624"/>
      <c r="DM11" s="624"/>
      <c r="DN11" s="624"/>
      <c r="DO11" s="624"/>
      <c r="DP11" s="625"/>
      <c r="DQ11" s="632">
        <v>148030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96425</v>
      </c>
      <c r="S12" s="624"/>
      <c r="T12" s="624"/>
      <c r="U12" s="624"/>
      <c r="V12" s="624"/>
      <c r="W12" s="624"/>
      <c r="X12" s="624"/>
      <c r="Y12" s="625"/>
      <c r="Z12" s="626">
        <v>1.5</v>
      </c>
      <c r="AA12" s="626"/>
      <c r="AB12" s="626"/>
      <c r="AC12" s="626"/>
      <c r="AD12" s="627">
        <v>96425</v>
      </c>
      <c r="AE12" s="627"/>
      <c r="AF12" s="627"/>
      <c r="AG12" s="627"/>
      <c r="AH12" s="627"/>
      <c r="AI12" s="627"/>
      <c r="AJ12" s="627"/>
      <c r="AK12" s="627"/>
      <c r="AL12" s="628">
        <v>2.4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843495</v>
      </c>
      <c r="BH12" s="624"/>
      <c r="BI12" s="624"/>
      <c r="BJ12" s="624"/>
      <c r="BK12" s="624"/>
      <c r="BL12" s="624"/>
      <c r="BM12" s="624"/>
      <c r="BN12" s="625"/>
      <c r="BO12" s="626">
        <v>49.5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31320</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28320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843495</v>
      </c>
      <c r="BH13" s="624"/>
      <c r="BI13" s="624"/>
      <c r="BJ13" s="624"/>
      <c r="BK13" s="624"/>
      <c r="BL13" s="624"/>
      <c r="BM13" s="624"/>
      <c r="BN13" s="625"/>
      <c r="BO13" s="626">
        <v>49.5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521840</v>
      </c>
      <c r="CS13" s="624"/>
      <c r="CT13" s="624"/>
      <c r="CU13" s="624"/>
      <c r="CV13" s="624"/>
      <c r="CW13" s="624"/>
      <c r="CX13" s="624"/>
      <c r="CY13" s="625"/>
      <c r="CZ13" s="626">
        <v>8.6</v>
      </c>
      <c r="DA13" s="626"/>
      <c r="DB13" s="626"/>
      <c r="DC13" s="626"/>
      <c r="DD13" s="632">
        <v>68344</v>
      </c>
      <c r="DE13" s="624"/>
      <c r="DF13" s="624"/>
      <c r="DG13" s="624"/>
      <c r="DH13" s="624"/>
      <c r="DI13" s="624"/>
      <c r="DJ13" s="624"/>
      <c r="DK13" s="624"/>
      <c r="DL13" s="624"/>
      <c r="DM13" s="624"/>
      <c r="DN13" s="624"/>
      <c r="DO13" s="624"/>
      <c r="DP13" s="625"/>
      <c r="DQ13" s="632">
        <v>492474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715</v>
      </c>
      <c r="S14" s="624"/>
      <c r="T14" s="624"/>
      <c r="U14" s="624"/>
      <c r="V14" s="624"/>
      <c r="W14" s="624"/>
      <c r="X14" s="624"/>
      <c r="Y14" s="625"/>
      <c r="Z14" s="626">
        <v>0</v>
      </c>
      <c r="AA14" s="626"/>
      <c r="AB14" s="626"/>
      <c r="AC14" s="626"/>
      <c r="AD14" s="627">
        <v>715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43659</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325252</v>
      </c>
      <c r="CS14" s="624"/>
      <c r="CT14" s="624"/>
      <c r="CU14" s="624"/>
      <c r="CV14" s="624"/>
      <c r="CW14" s="624"/>
      <c r="CX14" s="624"/>
      <c r="CY14" s="625"/>
      <c r="CZ14" s="626">
        <v>5.4</v>
      </c>
      <c r="DA14" s="626"/>
      <c r="DB14" s="626"/>
      <c r="DC14" s="626"/>
      <c r="DD14" s="632" t="s">
        <v>122</v>
      </c>
      <c r="DE14" s="624"/>
      <c r="DF14" s="624"/>
      <c r="DG14" s="624"/>
      <c r="DH14" s="624"/>
      <c r="DI14" s="624"/>
      <c r="DJ14" s="624"/>
      <c r="DK14" s="624"/>
      <c r="DL14" s="624"/>
      <c r="DM14" s="624"/>
      <c r="DN14" s="624"/>
      <c r="DO14" s="624"/>
      <c r="DP14" s="625"/>
      <c r="DQ14" s="632">
        <v>325239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101423</v>
      </c>
      <c r="BH15" s="624"/>
      <c r="BI15" s="624"/>
      <c r="BJ15" s="624"/>
      <c r="BK15" s="624"/>
      <c r="BL15" s="624"/>
      <c r="BM15" s="624"/>
      <c r="BN15" s="625"/>
      <c r="BO15" s="626">
        <v>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549427</v>
      </c>
      <c r="CS15" s="624"/>
      <c r="CT15" s="624"/>
      <c r="CU15" s="624"/>
      <c r="CV15" s="624"/>
      <c r="CW15" s="624"/>
      <c r="CX15" s="624"/>
      <c r="CY15" s="625"/>
      <c r="CZ15" s="626">
        <v>9.1</v>
      </c>
      <c r="DA15" s="626"/>
      <c r="DB15" s="626"/>
      <c r="DC15" s="626"/>
      <c r="DD15" s="632">
        <v>40007</v>
      </c>
      <c r="DE15" s="624"/>
      <c r="DF15" s="624"/>
      <c r="DG15" s="624"/>
      <c r="DH15" s="624"/>
      <c r="DI15" s="624"/>
      <c r="DJ15" s="624"/>
      <c r="DK15" s="624"/>
      <c r="DL15" s="624"/>
      <c r="DM15" s="624"/>
      <c r="DN15" s="624"/>
      <c r="DO15" s="624"/>
      <c r="DP15" s="625"/>
      <c r="DQ15" s="632">
        <v>453332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12633</v>
      </c>
      <c r="S16" s="624"/>
      <c r="T16" s="624"/>
      <c r="U16" s="624"/>
      <c r="V16" s="624"/>
      <c r="W16" s="624"/>
      <c r="X16" s="624"/>
      <c r="Y16" s="625"/>
      <c r="Z16" s="626">
        <v>0.2</v>
      </c>
      <c r="AA16" s="626"/>
      <c r="AB16" s="626"/>
      <c r="AC16" s="626"/>
      <c r="AD16" s="627">
        <v>12633</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178592</v>
      </c>
      <c r="CS16" s="624"/>
      <c r="CT16" s="624"/>
      <c r="CU16" s="624"/>
      <c r="CV16" s="624"/>
      <c r="CW16" s="624"/>
      <c r="CX16" s="624"/>
      <c r="CY16" s="625"/>
      <c r="CZ16" s="626">
        <v>3</v>
      </c>
      <c r="DA16" s="626"/>
      <c r="DB16" s="626"/>
      <c r="DC16" s="626"/>
      <c r="DD16" s="632" t="s">
        <v>122</v>
      </c>
      <c r="DE16" s="624"/>
      <c r="DF16" s="624"/>
      <c r="DG16" s="624"/>
      <c r="DH16" s="624"/>
      <c r="DI16" s="624"/>
      <c r="DJ16" s="624"/>
      <c r="DK16" s="624"/>
      <c r="DL16" s="624"/>
      <c r="DM16" s="624"/>
      <c r="DN16" s="624"/>
      <c r="DO16" s="624"/>
      <c r="DP16" s="625"/>
      <c r="DQ16" s="632">
        <v>22914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17900</v>
      </c>
      <c r="S17" s="624"/>
      <c r="T17" s="624"/>
      <c r="U17" s="624"/>
      <c r="V17" s="624"/>
      <c r="W17" s="624"/>
      <c r="X17" s="624"/>
      <c r="Y17" s="625"/>
      <c r="Z17" s="626">
        <v>0.3</v>
      </c>
      <c r="AA17" s="626"/>
      <c r="AB17" s="626"/>
      <c r="AC17" s="626"/>
      <c r="AD17" s="627">
        <v>17900</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677413</v>
      </c>
      <c r="CS17" s="624"/>
      <c r="CT17" s="624"/>
      <c r="CU17" s="624"/>
      <c r="CV17" s="624"/>
      <c r="CW17" s="624"/>
      <c r="CX17" s="624"/>
      <c r="CY17" s="625"/>
      <c r="CZ17" s="626">
        <v>11.2</v>
      </c>
      <c r="DA17" s="626"/>
      <c r="DB17" s="626"/>
      <c r="DC17" s="626"/>
      <c r="DD17" s="632" t="s">
        <v>122</v>
      </c>
      <c r="DE17" s="624"/>
      <c r="DF17" s="624"/>
      <c r="DG17" s="624"/>
      <c r="DH17" s="624"/>
      <c r="DI17" s="624"/>
      <c r="DJ17" s="624"/>
      <c r="DK17" s="624"/>
      <c r="DL17" s="624"/>
      <c r="DM17" s="624"/>
      <c r="DN17" s="624"/>
      <c r="DO17" s="624"/>
      <c r="DP17" s="625"/>
      <c r="DQ17" s="632">
        <v>677413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8031</v>
      </c>
      <c r="S18" s="624"/>
      <c r="T18" s="624"/>
      <c r="U18" s="624"/>
      <c r="V18" s="624"/>
      <c r="W18" s="624"/>
      <c r="X18" s="624"/>
      <c r="Y18" s="625"/>
      <c r="Z18" s="626">
        <v>0.1</v>
      </c>
      <c r="AA18" s="626"/>
      <c r="AB18" s="626"/>
      <c r="AC18" s="626"/>
      <c r="AD18" s="627">
        <v>8031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8031</v>
      </c>
      <c r="S19" s="624"/>
      <c r="T19" s="624"/>
      <c r="U19" s="624"/>
      <c r="V19" s="624"/>
      <c r="W19" s="624"/>
      <c r="X19" s="624"/>
      <c r="Y19" s="625"/>
      <c r="Z19" s="626">
        <v>0.1</v>
      </c>
      <c r="AA19" s="626"/>
      <c r="AB19" s="626"/>
      <c r="AC19" s="626"/>
      <c r="AD19" s="627">
        <v>8031</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6038856</v>
      </c>
      <c r="CS20" s="624"/>
      <c r="CT20" s="624"/>
      <c r="CU20" s="624"/>
      <c r="CV20" s="624"/>
      <c r="CW20" s="624"/>
      <c r="CX20" s="624"/>
      <c r="CY20" s="625"/>
      <c r="CZ20" s="626">
        <v>100</v>
      </c>
      <c r="DA20" s="626"/>
      <c r="DB20" s="626"/>
      <c r="DC20" s="626"/>
      <c r="DD20" s="632">
        <v>318843</v>
      </c>
      <c r="DE20" s="624"/>
      <c r="DF20" s="624"/>
      <c r="DG20" s="624"/>
      <c r="DH20" s="624"/>
      <c r="DI20" s="624"/>
      <c r="DJ20" s="624"/>
      <c r="DK20" s="624"/>
      <c r="DL20" s="624"/>
      <c r="DM20" s="624"/>
      <c r="DN20" s="624"/>
      <c r="DO20" s="624"/>
      <c r="DP20" s="625"/>
      <c r="DQ20" s="632">
        <v>4806791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1846501</v>
      </c>
      <c r="S21" s="624"/>
      <c r="T21" s="624"/>
      <c r="U21" s="624"/>
      <c r="V21" s="624"/>
      <c r="W21" s="624"/>
      <c r="X21" s="624"/>
      <c r="Y21" s="625"/>
      <c r="Z21" s="626">
        <v>29.4</v>
      </c>
      <c r="AA21" s="626"/>
      <c r="AB21" s="626"/>
      <c r="AC21" s="626"/>
      <c r="AD21" s="627">
        <v>1713427</v>
      </c>
      <c r="AE21" s="627"/>
      <c r="AF21" s="627"/>
      <c r="AG21" s="627"/>
      <c r="AH21" s="627"/>
      <c r="AI21" s="627"/>
      <c r="AJ21" s="627"/>
      <c r="AK21" s="627"/>
      <c r="AL21" s="628">
        <v>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1713427</v>
      </c>
      <c r="S22" s="624"/>
      <c r="T22" s="624"/>
      <c r="U22" s="624"/>
      <c r="V22" s="624"/>
      <c r="W22" s="624"/>
      <c r="X22" s="624"/>
      <c r="Y22" s="625"/>
      <c r="Z22" s="626">
        <v>27.3</v>
      </c>
      <c r="AA22" s="626"/>
      <c r="AB22" s="626"/>
      <c r="AC22" s="626"/>
      <c r="AD22" s="627">
        <v>1713427</v>
      </c>
      <c r="AE22" s="627"/>
      <c r="AF22" s="627"/>
      <c r="AG22" s="627"/>
      <c r="AH22" s="627"/>
      <c r="AI22" s="627"/>
      <c r="AJ22" s="627"/>
      <c r="AK22" s="627"/>
      <c r="AL22" s="628">
        <v>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133074</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2637632</v>
      </c>
      <c r="CS24" s="613"/>
      <c r="CT24" s="613"/>
      <c r="CU24" s="613"/>
      <c r="CV24" s="613"/>
      <c r="CW24" s="613"/>
      <c r="CX24" s="613"/>
      <c r="CY24" s="614"/>
      <c r="CZ24" s="617">
        <v>43.7</v>
      </c>
      <c r="DA24" s="618"/>
      <c r="DB24" s="618"/>
      <c r="DC24" s="634"/>
      <c r="DD24" s="655">
        <v>2053165</v>
      </c>
      <c r="DE24" s="613"/>
      <c r="DF24" s="613"/>
      <c r="DG24" s="613"/>
      <c r="DH24" s="613"/>
      <c r="DI24" s="613"/>
      <c r="DJ24" s="613"/>
      <c r="DK24" s="614"/>
      <c r="DL24" s="655">
        <v>1724452</v>
      </c>
      <c r="DM24" s="613"/>
      <c r="DN24" s="613"/>
      <c r="DO24" s="613"/>
      <c r="DP24" s="613"/>
      <c r="DQ24" s="613"/>
      <c r="DR24" s="613"/>
      <c r="DS24" s="613"/>
      <c r="DT24" s="613"/>
      <c r="DU24" s="613"/>
      <c r="DV24" s="614"/>
      <c r="DW24" s="617">
        <v>42.9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4070409</v>
      </c>
      <c r="S25" s="624"/>
      <c r="T25" s="624"/>
      <c r="U25" s="624"/>
      <c r="V25" s="624"/>
      <c r="W25" s="624"/>
      <c r="X25" s="624"/>
      <c r="Y25" s="625"/>
      <c r="Z25" s="626">
        <v>64.8</v>
      </c>
      <c r="AA25" s="626"/>
      <c r="AB25" s="626"/>
      <c r="AC25" s="626"/>
      <c r="AD25" s="627">
        <v>3937335</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1014924</v>
      </c>
      <c r="CS25" s="656"/>
      <c r="CT25" s="656"/>
      <c r="CU25" s="656"/>
      <c r="CV25" s="656"/>
      <c r="CW25" s="656"/>
      <c r="CX25" s="656"/>
      <c r="CY25" s="657"/>
      <c r="CZ25" s="628">
        <v>16.8</v>
      </c>
      <c r="DA25" s="653"/>
      <c r="DB25" s="653"/>
      <c r="DC25" s="658"/>
      <c r="DD25" s="632">
        <v>969535</v>
      </c>
      <c r="DE25" s="656"/>
      <c r="DF25" s="656"/>
      <c r="DG25" s="656"/>
      <c r="DH25" s="656"/>
      <c r="DI25" s="656"/>
      <c r="DJ25" s="656"/>
      <c r="DK25" s="657"/>
      <c r="DL25" s="632">
        <v>843517</v>
      </c>
      <c r="DM25" s="656"/>
      <c r="DN25" s="656"/>
      <c r="DO25" s="656"/>
      <c r="DP25" s="656"/>
      <c r="DQ25" s="656"/>
      <c r="DR25" s="656"/>
      <c r="DS25" s="656"/>
      <c r="DT25" s="656"/>
      <c r="DU25" s="656"/>
      <c r="DV25" s="657"/>
      <c r="DW25" s="628">
        <v>21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2008</v>
      </c>
      <c r="S26" s="624"/>
      <c r="T26" s="624"/>
      <c r="U26" s="624"/>
      <c r="V26" s="624"/>
      <c r="W26" s="624"/>
      <c r="X26" s="624"/>
      <c r="Y26" s="625"/>
      <c r="Z26" s="626">
        <v>0</v>
      </c>
      <c r="AA26" s="626"/>
      <c r="AB26" s="626"/>
      <c r="AC26" s="626"/>
      <c r="AD26" s="627">
        <v>2008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593042</v>
      </c>
      <c r="CS26" s="624"/>
      <c r="CT26" s="624"/>
      <c r="CU26" s="624"/>
      <c r="CV26" s="624"/>
      <c r="CW26" s="624"/>
      <c r="CX26" s="624"/>
      <c r="CY26" s="625"/>
      <c r="CZ26" s="628">
        <v>9.8000000000000007</v>
      </c>
      <c r="DA26" s="653"/>
      <c r="DB26" s="653"/>
      <c r="DC26" s="658"/>
      <c r="DD26" s="632">
        <v>562710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13959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1702547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945295</v>
      </c>
      <c r="CS27" s="656"/>
      <c r="CT27" s="656"/>
      <c r="CU27" s="656"/>
      <c r="CV27" s="656"/>
      <c r="CW27" s="656"/>
      <c r="CX27" s="656"/>
      <c r="CY27" s="657"/>
      <c r="CZ27" s="628">
        <v>15.7</v>
      </c>
      <c r="DA27" s="653"/>
      <c r="DB27" s="653"/>
      <c r="DC27" s="658"/>
      <c r="DD27" s="632">
        <v>406217</v>
      </c>
      <c r="DE27" s="656"/>
      <c r="DF27" s="656"/>
      <c r="DG27" s="656"/>
      <c r="DH27" s="656"/>
      <c r="DI27" s="656"/>
      <c r="DJ27" s="656"/>
      <c r="DK27" s="657"/>
      <c r="DL27" s="632">
        <v>203522</v>
      </c>
      <c r="DM27" s="656"/>
      <c r="DN27" s="656"/>
      <c r="DO27" s="656"/>
      <c r="DP27" s="656"/>
      <c r="DQ27" s="656"/>
      <c r="DR27" s="656"/>
      <c r="DS27" s="656"/>
      <c r="DT27" s="656"/>
      <c r="DU27" s="656"/>
      <c r="DV27" s="657"/>
      <c r="DW27" s="628">
        <v>5.0999999999999996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15743</v>
      </c>
      <c r="S28" s="624"/>
      <c r="T28" s="624"/>
      <c r="U28" s="624"/>
      <c r="V28" s="624"/>
      <c r="W28" s="624"/>
      <c r="X28" s="624"/>
      <c r="Y28" s="625"/>
      <c r="Z28" s="626">
        <v>0.3</v>
      </c>
      <c r="AA28" s="626"/>
      <c r="AB28" s="626"/>
      <c r="AC28" s="626"/>
      <c r="AD28" s="627">
        <v>8308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677413</v>
      </c>
      <c r="CS28" s="624"/>
      <c r="CT28" s="624"/>
      <c r="CU28" s="624"/>
      <c r="CV28" s="624"/>
      <c r="CW28" s="624"/>
      <c r="CX28" s="624"/>
      <c r="CY28" s="625"/>
      <c r="CZ28" s="628">
        <v>11.2</v>
      </c>
      <c r="DA28" s="653"/>
      <c r="DB28" s="653"/>
      <c r="DC28" s="658"/>
      <c r="DD28" s="632">
        <v>677413</v>
      </c>
      <c r="DE28" s="624"/>
      <c r="DF28" s="624"/>
      <c r="DG28" s="624"/>
      <c r="DH28" s="624"/>
      <c r="DI28" s="624"/>
      <c r="DJ28" s="624"/>
      <c r="DK28" s="625"/>
      <c r="DL28" s="632">
        <v>677413</v>
      </c>
      <c r="DM28" s="624"/>
      <c r="DN28" s="624"/>
      <c r="DO28" s="624"/>
      <c r="DP28" s="624"/>
      <c r="DQ28" s="624"/>
      <c r="DR28" s="624"/>
      <c r="DS28" s="624"/>
      <c r="DT28" s="624"/>
      <c r="DU28" s="624"/>
      <c r="DV28" s="625"/>
      <c r="DW28" s="628">
        <v>16.8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5095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677413</v>
      </c>
      <c r="CS29" s="656"/>
      <c r="CT29" s="656"/>
      <c r="CU29" s="656"/>
      <c r="CV29" s="656"/>
      <c r="CW29" s="656"/>
      <c r="CX29" s="656"/>
      <c r="CY29" s="657"/>
      <c r="CZ29" s="628">
        <v>11.2</v>
      </c>
      <c r="DA29" s="653"/>
      <c r="DB29" s="653"/>
      <c r="DC29" s="658"/>
      <c r="DD29" s="632">
        <v>677413</v>
      </c>
      <c r="DE29" s="656"/>
      <c r="DF29" s="656"/>
      <c r="DG29" s="656"/>
      <c r="DH29" s="656"/>
      <c r="DI29" s="656"/>
      <c r="DJ29" s="656"/>
      <c r="DK29" s="657"/>
      <c r="DL29" s="632">
        <v>677413</v>
      </c>
      <c r="DM29" s="656"/>
      <c r="DN29" s="656"/>
      <c r="DO29" s="656"/>
      <c r="DP29" s="656"/>
      <c r="DQ29" s="656"/>
      <c r="DR29" s="656"/>
      <c r="DS29" s="656"/>
      <c r="DT29" s="656"/>
      <c r="DU29" s="656"/>
      <c r="DV29" s="657"/>
      <c r="DW29" s="628">
        <v>16.8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817461</v>
      </c>
      <c r="S30" s="624"/>
      <c r="T30" s="624"/>
      <c r="U30" s="624"/>
      <c r="V30" s="624"/>
      <c r="W30" s="624"/>
      <c r="X30" s="624"/>
      <c r="Y30" s="625"/>
      <c r="Z30" s="626">
        <v>13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651164</v>
      </c>
      <c r="CS30" s="624"/>
      <c r="CT30" s="624"/>
      <c r="CU30" s="624"/>
      <c r="CV30" s="624"/>
      <c r="CW30" s="624"/>
      <c r="CX30" s="624"/>
      <c r="CY30" s="625"/>
      <c r="CZ30" s="628">
        <v>10.8</v>
      </c>
      <c r="DA30" s="653"/>
      <c r="DB30" s="653"/>
      <c r="DC30" s="658"/>
      <c r="DD30" s="632">
        <v>651164</v>
      </c>
      <c r="DE30" s="624"/>
      <c r="DF30" s="624"/>
      <c r="DG30" s="624"/>
      <c r="DH30" s="624"/>
      <c r="DI30" s="624"/>
      <c r="DJ30" s="624"/>
      <c r="DK30" s="625"/>
      <c r="DL30" s="632">
        <v>651164</v>
      </c>
      <c r="DM30" s="624"/>
      <c r="DN30" s="624"/>
      <c r="DO30" s="624"/>
      <c r="DP30" s="624"/>
      <c r="DQ30" s="624"/>
      <c r="DR30" s="624"/>
      <c r="DS30" s="624"/>
      <c r="DT30" s="624"/>
      <c r="DU30" s="624"/>
      <c r="DV30" s="625"/>
      <c r="DW30" s="628">
        <v>16.2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99.3</v>
      </c>
      <c r="BH31" s="667"/>
      <c r="BI31" s="667"/>
      <c r="BJ31" s="667"/>
      <c r="BK31" s="667"/>
      <c r="BL31" s="667"/>
      <c r="BM31" s="618">
        <v>98</v>
      </c>
      <c r="BN31" s="667"/>
      <c r="BO31" s="667"/>
      <c r="BP31" s="667"/>
      <c r="BQ31" s="668"/>
      <c r="BR31" s="670">
        <v>99.2</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26249</v>
      </c>
      <c r="CS31" s="656"/>
      <c r="CT31" s="656"/>
      <c r="CU31" s="656"/>
      <c r="CV31" s="656"/>
      <c r="CW31" s="656"/>
      <c r="CX31" s="656"/>
      <c r="CY31" s="657"/>
      <c r="CZ31" s="628">
        <v>0.4</v>
      </c>
      <c r="DA31" s="653"/>
      <c r="DB31" s="653"/>
      <c r="DC31" s="658"/>
      <c r="DD31" s="632">
        <v>26249</v>
      </c>
      <c r="DE31" s="656"/>
      <c r="DF31" s="656"/>
      <c r="DG31" s="656"/>
      <c r="DH31" s="656"/>
      <c r="DI31" s="656"/>
      <c r="DJ31" s="656"/>
      <c r="DK31" s="657"/>
      <c r="DL31" s="632">
        <v>26249</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351737</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99.6</v>
      </c>
      <c r="BH32" s="656"/>
      <c r="BI32" s="656"/>
      <c r="BJ32" s="656"/>
      <c r="BK32" s="656"/>
      <c r="BL32" s="656"/>
      <c r="BM32" s="629">
        <v>98.6</v>
      </c>
      <c r="BN32" s="656"/>
      <c r="BO32" s="656"/>
      <c r="BP32" s="656"/>
      <c r="BQ32" s="669"/>
      <c r="BR32" s="680">
        <v>99.2</v>
      </c>
      <c r="BS32" s="656"/>
      <c r="BT32" s="656"/>
      <c r="BU32" s="656"/>
      <c r="BV32" s="656"/>
      <c r="BW32" s="656"/>
      <c r="BX32" s="629">
        <v>98.3</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51019</v>
      </c>
      <c r="S33" s="624"/>
      <c r="T33" s="624"/>
      <c r="U33" s="624"/>
      <c r="V33" s="624"/>
      <c r="W33" s="624"/>
      <c r="X33" s="624"/>
      <c r="Y33" s="625"/>
      <c r="Z33" s="626">
        <v>0.8</v>
      </c>
      <c r="AA33" s="626"/>
      <c r="AB33" s="626"/>
      <c r="AC33" s="626"/>
      <c r="AD33" s="627">
        <v>23763</v>
      </c>
      <c r="AE33" s="627"/>
      <c r="AF33" s="627"/>
      <c r="AG33" s="627"/>
      <c r="AH33" s="627"/>
      <c r="AI33" s="627"/>
      <c r="AJ33" s="627"/>
      <c r="AK33" s="627"/>
      <c r="AL33" s="628">
        <v>0.6</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99.1</v>
      </c>
      <c r="BH33" s="682"/>
      <c r="BI33" s="682"/>
      <c r="BJ33" s="682"/>
      <c r="BK33" s="682"/>
      <c r="BL33" s="682"/>
      <c r="BM33" s="683">
        <v>97.4</v>
      </c>
      <c r="BN33" s="682"/>
      <c r="BO33" s="682"/>
      <c r="BP33" s="682"/>
      <c r="BQ33" s="684"/>
      <c r="BR33" s="681">
        <v>99.1</v>
      </c>
      <c r="BS33" s="682"/>
      <c r="BT33" s="682"/>
      <c r="BU33" s="682"/>
      <c r="BV33" s="682"/>
      <c r="BW33" s="682"/>
      <c r="BX33" s="683">
        <v>97.3</v>
      </c>
      <c r="BY33" s="682"/>
      <c r="BZ33" s="682"/>
      <c r="CA33" s="682"/>
      <c r="CB33" s="684"/>
      <c r="CD33" s="620" t="s">
        <v>307</v>
      </c>
      <c r="CE33" s="621"/>
      <c r="CF33" s="621"/>
      <c r="CG33" s="621"/>
      <c r="CH33" s="621"/>
      <c r="CI33" s="621"/>
      <c r="CJ33" s="621"/>
      <c r="CK33" s="621"/>
      <c r="CL33" s="621"/>
      <c r="CM33" s="621"/>
      <c r="CN33" s="621"/>
      <c r="CO33" s="621"/>
      <c r="CP33" s="621"/>
      <c r="CQ33" s="622"/>
      <c r="CR33" s="623">
        <v>2903789</v>
      </c>
      <c r="CS33" s="656"/>
      <c r="CT33" s="656"/>
      <c r="CU33" s="656"/>
      <c r="CV33" s="656"/>
      <c r="CW33" s="656"/>
      <c r="CX33" s="656"/>
      <c r="CY33" s="657"/>
      <c r="CZ33" s="628">
        <v>48.1</v>
      </c>
      <c r="DA33" s="653"/>
      <c r="DB33" s="653"/>
      <c r="DC33" s="658"/>
      <c r="DD33" s="632">
        <v>2517407</v>
      </c>
      <c r="DE33" s="656"/>
      <c r="DF33" s="656"/>
      <c r="DG33" s="656"/>
      <c r="DH33" s="656"/>
      <c r="DI33" s="656"/>
      <c r="DJ33" s="656"/>
      <c r="DK33" s="657"/>
      <c r="DL33" s="632">
        <v>1944740</v>
      </c>
      <c r="DM33" s="656"/>
      <c r="DN33" s="656"/>
      <c r="DO33" s="656"/>
      <c r="DP33" s="656"/>
      <c r="DQ33" s="656"/>
      <c r="DR33" s="656"/>
      <c r="DS33" s="656"/>
      <c r="DT33" s="656"/>
      <c r="DU33" s="656"/>
      <c r="DV33" s="657"/>
      <c r="DW33" s="628">
        <v>48.4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15135</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841594</v>
      </c>
      <c r="CS34" s="624"/>
      <c r="CT34" s="624"/>
      <c r="CU34" s="624"/>
      <c r="CV34" s="624"/>
      <c r="CW34" s="624"/>
      <c r="CX34" s="624"/>
      <c r="CY34" s="625"/>
      <c r="CZ34" s="628">
        <v>13.9</v>
      </c>
      <c r="DA34" s="653"/>
      <c r="DB34" s="653"/>
      <c r="DC34" s="658"/>
      <c r="DD34" s="632">
        <v>622657</v>
      </c>
      <c r="DE34" s="624"/>
      <c r="DF34" s="624"/>
      <c r="DG34" s="624"/>
      <c r="DH34" s="624"/>
      <c r="DI34" s="624"/>
      <c r="DJ34" s="624"/>
      <c r="DK34" s="625"/>
      <c r="DL34" s="632">
        <v>521340</v>
      </c>
      <c r="DM34" s="624"/>
      <c r="DN34" s="624"/>
      <c r="DO34" s="624"/>
      <c r="DP34" s="624"/>
      <c r="DQ34" s="624"/>
      <c r="DR34" s="624"/>
      <c r="DS34" s="624"/>
      <c r="DT34" s="624"/>
      <c r="DU34" s="624"/>
      <c r="DV34" s="625"/>
      <c r="DW34" s="628">
        <v>13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44218</v>
      </c>
      <c r="S35" s="624"/>
      <c r="T35" s="624"/>
      <c r="U35" s="624"/>
      <c r="V35" s="624"/>
      <c r="W35" s="624"/>
      <c r="X35" s="624"/>
      <c r="Y35" s="625"/>
      <c r="Z35" s="626">
        <v>0.7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46670</v>
      </c>
      <c r="CS35" s="656"/>
      <c r="CT35" s="656"/>
      <c r="CU35" s="656"/>
      <c r="CV35" s="656"/>
      <c r="CW35" s="656"/>
      <c r="CX35" s="656"/>
      <c r="CY35" s="657"/>
      <c r="CZ35" s="628">
        <v>0.8</v>
      </c>
      <c r="DA35" s="653"/>
      <c r="DB35" s="653"/>
      <c r="DC35" s="658"/>
      <c r="DD35" s="632">
        <v>45980</v>
      </c>
      <c r="DE35" s="656"/>
      <c r="DF35" s="656"/>
      <c r="DG35" s="656"/>
      <c r="DH35" s="656"/>
      <c r="DI35" s="656"/>
      <c r="DJ35" s="656"/>
      <c r="DK35" s="657"/>
      <c r="DL35" s="632">
        <v>43058</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476650</v>
      </c>
      <c r="S36" s="624"/>
      <c r="T36" s="624"/>
      <c r="U36" s="624"/>
      <c r="V36" s="624"/>
      <c r="W36" s="624"/>
      <c r="X36" s="624"/>
      <c r="Y36" s="625"/>
      <c r="Z36" s="626">
        <v>7.6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841915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52611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1156563</v>
      </c>
      <c r="CS36" s="624"/>
      <c r="CT36" s="624"/>
      <c r="CU36" s="624"/>
      <c r="CV36" s="624"/>
      <c r="CW36" s="624"/>
      <c r="CX36" s="624"/>
      <c r="CY36" s="625"/>
      <c r="CZ36" s="628">
        <v>19.2</v>
      </c>
      <c r="DA36" s="653"/>
      <c r="DB36" s="653"/>
      <c r="DC36" s="658"/>
      <c r="DD36" s="632">
        <v>1106708</v>
      </c>
      <c r="DE36" s="624"/>
      <c r="DF36" s="624"/>
      <c r="DG36" s="624"/>
      <c r="DH36" s="624"/>
      <c r="DI36" s="624"/>
      <c r="DJ36" s="624"/>
      <c r="DK36" s="625"/>
      <c r="DL36" s="632">
        <v>884239</v>
      </c>
      <c r="DM36" s="624"/>
      <c r="DN36" s="624"/>
      <c r="DO36" s="624"/>
      <c r="DP36" s="624"/>
      <c r="DQ36" s="624"/>
      <c r="DR36" s="624"/>
      <c r="DS36" s="624"/>
      <c r="DT36" s="624"/>
      <c r="DU36" s="624"/>
      <c r="DV36" s="625"/>
      <c r="DW36" s="628">
        <v>22</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172829</v>
      </c>
      <c r="S37" s="624"/>
      <c r="T37" s="624"/>
      <c r="U37" s="624"/>
      <c r="V37" s="624"/>
      <c r="W37" s="624"/>
      <c r="X37" s="624"/>
      <c r="Y37" s="625"/>
      <c r="Z37" s="626">
        <v>2.8</v>
      </c>
      <c r="AA37" s="626"/>
      <c r="AB37" s="626"/>
      <c r="AC37" s="626"/>
      <c r="AD37" s="627">
        <v>17378</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247101</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50571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533822</v>
      </c>
      <c r="CS37" s="656"/>
      <c r="CT37" s="656"/>
      <c r="CU37" s="656"/>
      <c r="CV37" s="656"/>
      <c r="CW37" s="656"/>
      <c r="CX37" s="656"/>
      <c r="CY37" s="657"/>
      <c r="CZ37" s="628">
        <v>8.8000000000000007</v>
      </c>
      <c r="DA37" s="653"/>
      <c r="DB37" s="653"/>
      <c r="DC37" s="658"/>
      <c r="DD37" s="632">
        <v>533822</v>
      </c>
      <c r="DE37" s="656"/>
      <c r="DF37" s="656"/>
      <c r="DG37" s="656"/>
      <c r="DH37" s="656"/>
      <c r="DI37" s="656"/>
      <c r="DJ37" s="656"/>
      <c r="DK37" s="657"/>
      <c r="DL37" s="632">
        <v>495512</v>
      </c>
      <c r="DM37" s="656"/>
      <c r="DN37" s="656"/>
      <c r="DO37" s="656"/>
      <c r="DP37" s="656"/>
      <c r="DQ37" s="656"/>
      <c r="DR37" s="656"/>
      <c r="DS37" s="656"/>
      <c r="DT37" s="656"/>
      <c r="DU37" s="656"/>
      <c r="DV37" s="657"/>
      <c r="DW37" s="628">
        <v>12.3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241427</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2222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594814</v>
      </c>
      <c r="CS38" s="624"/>
      <c r="CT38" s="624"/>
      <c r="CU38" s="624"/>
      <c r="CV38" s="624"/>
      <c r="CW38" s="624"/>
      <c r="CX38" s="624"/>
      <c r="CY38" s="625"/>
      <c r="CZ38" s="628">
        <v>9.8000000000000007</v>
      </c>
      <c r="DA38" s="653"/>
      <c r="DB38" s="653"/>
      <c r="DC38" s="658"/>
      <c r="DD38" s="632">
        <v>496103</v>
      </c>
      <c r="DE38" s="624"/>
      <c r="DF38" s="624"/>
      <c r="DG38" s="624"/>
      <c r="DH38" s="624"/>
      <c r="DI38" s="624"/>
      <c r="DJ38" s="624"/>
      <c r="DK38" s="625"/>
      <c r="DL38" s="632">
        <v>496103</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3273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261148</v>
      </c>
      <c r="CS39" s="656"/>
      <c r="CT39" s="656"/>
      <c r="CU39" s="656"/>
      <c r="CV39" s="656"/>
      <c r="CW39" s="656"/>
      <c r="CX39" s="656"/>
      <c r="CY39" s="657"/>
      <c r="CZ39" s="628">
        <v>4.3</v>
      </c>
      <c r="DA39" s="653"/>
      <c r="DB39" s="653"/>
      <c r="DC39" s="658"/>
      <c r="DD39" s="632">
        <v>245959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32927</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3000</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6277690</v>
      </c>
      <c r="S41" s="696"/>
      <c r="T41" s="696"/>
      <c r="U41" s="696"/>
      <c r="V41" s="696"/>
      <c r="W41" s="696"/>
      <c r="X41" s="696"/>
      <c r="Y41" s="700"/>
      <c r="Z41" s="701">
        <v>100</v>
      </c>
      <c r="AA41" s="701"/>
      <c r="AB41" s="701"/>
      <c r="AC41" s="701"/>
      <c r="AD41" s="702">
        <v>3988792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86089</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508725</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358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497435</v>
      </c>
      <c r="CS42" s="656"/>
      <c r="CT42" s="656"/>
      <c r="CU42" s="656"/>
      <c r="CV42" s="656"/>
      <c r="CW42" s="656"/>
      <c r="CX42" s="656"/>
      <c r="CY42" s="657"/>
      <c r="CZ42" s="628">
        <v>8.1999999999999993</v>
      </c>
      <c r="DA42" s="653"/>
      <c r="DB42" s="653"/>
      <c r="DC42" s="658"/>
      <c r="DD42" s="632">
        <v>236219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5150</v>
      </c>
      <c r="CS43" s="656"/>
      <c r="CT43" s="656"/>
      <c r="CU43" s="656"/>
      <c r="CV43" s="656"/>
      <c r="CW43" s="656"/>
      <c r="CX43" s="656"/>
      <c r="CY43" s="657"/>
      <c r="CZ43" s="628">
        <v>0.1</v>
      </c>
      <c r="DA43" s="653"/>
      <c r="DB43" s="653"/>
      <c r="DC43" s="658"/>
      <c r="DD43" s="632">
        <v>5150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318843</v>
      </c>
      <c r="CS44" s="624"/>
      <c r="CT44" s="624"/>
      <c r="CU44" s="624"/>
      <c r="CV44" s="624"/>
      <c r="CW44" s="624"/>
      <c r="CX44" s="624"/>
      <c r="CY44" s="625"/>
      <c r="CZ44" s="628">
        <v>5.3</v>
      </c>
      <c r="DA44" s="629"/>
      <c r="DB44" s="629"/>
      <c r="DC44" s="635"/>
      <c r="DD44" s="632">
        <v>213305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74701</v>
      </c>
      <c r="CS45" s="656"/>
      <c r="CT45" s="656"/>
      <c r="CU45" s="656"/>
      <c r="CV45" s="656"/>
      <c r="CW45" s="656"/>
      <c r="CX45" s="656"/>
      <c r="CY45" s="657"/>
      <c r="CZ45" s="628">
        <v>1.2</v>
      </c>
      <c r="DA45" s="653"/>
      <c r="DB45" s="653"/>
      <c r="DC45" s="658"/>
      <c r="DD45" s="632">
        <v>36913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244142</v>
      </c>
      <c r="CS46" s="624"/>
      <c r="CT46" s="624"/>
      <c r="CU46" s="624"/>
      <c r="CV46" s="624"/>
      <c r="CW46" s="624"/>
      <c r="CX46" s="624"/>
      <c r="CY46" s="625"/>
      <c r="CZ46" s="628">
        <v>4</v>
      </c>
      <c r="DA46" s="629"/>
      <c r="DB46" s="629"/>
      <c r="DC46" s="635"/>
      <c r="DD46" s="632">
        <v>176392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178592</v>
      </c>
      <c r="CS47" s="656"/>
      <c r="CT47" s="656"/>
      <c r="CU47" s="656"/>
      <c r="CV47" s="656"/>
      <c r="CW47" s="656"/>
      <c r="CX47" s="656"/>
      <c r="CY47" s="657"/>
      <c r="CZ47" s="628">
        <v>3</v>
      </c>
      <c r="DA47" s="653"/>
      <c r="DB47" s="653"/>
      <c r="DC47" s="658"/>
      <c r="DD47" s="632">
        <v>22914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6038856</v>
      </c>
      <c r="CS49" s="682"/>
      <c r="CT49" s="682"/>
      <c r="CU49" s="682"/>
      <c r="CV49" s="682"/>
      <c r="CW49" s="682"/>
      <c r="CX49" s="682"/>
      <c r="CY49" s="711"/>
      <c r="CZ49" s="703">
        <v>100</v>
      </c>
      <c r="DA49" s="712"/>
      <c r="DB49" s="712"/>
      <c r="DC49" s="713"/>
      <c r="DD49" s="714">
        <v>4806791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tYYRd3blsoWxMu7gC0/94bbuwztAJMyWYHLqSGK2B5dffBKFvdlijhhfSvHFCPBNW+s+962wmz6cCdTK5bSLA==" saltValue="cWnF2aylfRuhTJjxcmNr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3" zoomScale="70" zoomScaleNormal="25" zoomScaleSheetLayoutView="70" workbookViewId="0">
      <selection activeCell="AU95" sqref="AU9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6278</v>
      </c>
      <c r="R7" s="753"/>
      <c r="S7" s="753"/>
      <c r="T7" s="753"/>
      <c r="U7" s="753"/>
      <c r="V7" s="753">
        <v>6039</v>
      </c>
      <c r="W7" s="753"/>
      <c r="X7" s="753"/>
      <c r="Y7" s="753"/>
      <c r="Z7" s="753"/>
      <c r="AA7" s="753">
        <v>239</v>
      </c>
      <c r="AB7" s="753"/>
      <c r="AC7" s="753"/>
      <c r="AD7" s="753"/>
      <c r="AE7" s="754"/>
      <c r="AF7" s="755">
        <v>212</v>
      </c>
      <c r="AG7" s="756"/>
      <c r="AH7" s="756"/>
      <c r="AI7" s="756"/>
      <c r="AJ7" s="757"/>
      <c r="AK7" s="758">
        <v>44</v>
      </c>
      <c r="AL7" s="759"/>
      <c r="AM7" s="759"/>
      <c r="AN7" s="759"/>
      <c r="AO7" s="759"/>
      <c r="AP7" s="759">
        <v>6151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6278</v>
      </c>
      <c r="R23" s="793"/>
      <c r="S23" s="793"/>
      <c r="T23" s="793"/>
      <c r="U23" s="793"/>
      <c r="V23" s="793">
        <v>6039</v>
      </c>
      <c r="W23" s="793"/>
      <c r="X23" s="793"/>
      <c r="Y23" s="793"/>
      <c r="Z23" s="793"/>
      <c r="AA23" s="793">
        <v>239</v>
      </c>
      <c r="AB23" s="793"/>
      <c r="AC23" s="793"/>
      <c r="AD23" s="793"/>
      <c r="AE23" s="794"/>
      <c r="AF23" s="795">
        <v>212</v>
      </c>
      <c r="AG23" s="793"/>
      <c r="AH23" s="793"/>
      <c r="AI23" s="793"/>
      <c r="AJ23" s="796"/>
      <c r="AK23" s="797"/>
      <c r="AL23" s="798"/>
      <c r="AM23" s="798"/>
      <c r="AN23" s="798"/>
      <c r="AO23" s="798"/>
      <c r="AP23" s="793">
        <v>6151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1713</v>
      </c>
      <c r="R28" s="823"/>
      <c r="S28" s="823"/>
      <c r="T28" s="823"/>
      <c r="U28" s="823"/>
      <c r="V28" s="823">
        <v>1661</v>
      </c>
      <c r="W28" s="823"/>
      <c r="X28" s="823"/>
      <c r="Y28" s="823"/>
      <c r="Z28" s="823"/>
      <c r="AA28" s="823">
        <v>53</v>
      </c>
      <c r="AB28" s="823"/>
      <c r="AC28" s="823"/>
      <c r="AD28" s="823"/>
      <c r="AE28" s="824"/>
      <c r="AF28" s="825">
        <v>53</v>
      </c>
      <c r="AG28" s="823"/>
      <c r="AH28" s="823"/>
      <c r="AI28" s="823"/>
      <c r="AJ28" s="826"/>
      <c r="AK28" s="827">
        <v>86</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1375</v>
      </c>
      <c r="R29" s="784"/>
      <c r="S29" s="784"/>
      <c r="T29" s="784"/>
      <c r="U29" s="784"/>
      <c r="V29" s="784">
        <v>1292</v>
      </c>
      <c r="W29" s="784"/>
      <c r="X29" s="784"/>
      <c r="Y29" s="784"/>
      <c r="Z29" s="784"/>
      <c r="AA29" s="784">
        <v>83</v>
      </c>
      <c r="AB29" s="784"/>
      <c r="AC29" s="784"/>
      <c r="AD29" s="784"/>
      <c r="AE29" s="785"/>
      <c r="AF29" s="786">
        <v>83</v>
      </c>
      <c r="AG29" s="787"/>
      <c r="AH29" s="787"/>
      <c r="AI29" s="787"/>
      <c r="AJ29" s="788"/>
      <c r="AK29" s="834">
        <v>237</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318</v>
      </c>
      <c r="R30" s="784"/>
      <c r="S30" s="784"/>
      <c r="T30" s="784"/>
      <c r="U30" s="784"/>
      <c r="V30" s="784">
        <v>317</v>
      </c>
      <c r="W30" s="784"/>
      <c r="X30" s="784"/>
      <c r="Y30" s="784"/>
      <c r="Z30" s="784"/>
      <c r="AA30" s="784">
        <v>1</v>
      </c>
      <c r="AB30" s="784"/>
      <c r="AC30" s="784"/>
      <c r="AD30" s="784"/>
      <c r="AE30" s="785"/>
      <c r="AF30" s="786">
        <v>1</v>
      </c>
      <c r="AG30" s="787"/>
      <c r="AH30" s="787"/>
      <c r="AI30" s="787"/>
      <c r="AJ30" s="788"/>
      <c r="AK30" s="834">
        <v>57</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253</v>
      </c>
      <c r="R31" s="784"/>
      <c r="S31" s="784"/>
      <c r="T31" s="784"/>
      <c r="U31" s="784"/>
      <c r="V31" s="784">
        <v>263</v>
      </c>
      <c r="W31" s="784"/>
      <c r="X31" s="784"/>
      <c r="Y31" s="784"/>
      <c r="Z31" s="784"/>
      <c r="AA31" s="784">
        <v>-10</v>
      </c>
      <c r="AB31" s="784"/>
      <c r="AC31" s="784"/>
      <c r="AD31" s="784"/>
      <c r="AE31" s="785"/>
      <c r="AF31" s="786">
        <v>623</v>
      </c>
      <c r="AG31" s="787"/>
      <c r="AH31" s="787"/>
      <c r="AI31" s="787"/>
      <c r="AJ31" s="788"/>
      <c r="AK31" s="834" t="s">
        <v>547</v>
      </c>
      <c r="AL31" s="830"/>
      <c r="AM31" s="830"/>
      <c r="AN31" s="830"/>
      <c r="AO31" s="830"/>
      <c r="AP31" s="830">
        <v>23</v>
      </c>
      <c r="AQ31" s="830"/>
      <c r="AR31" s="830"/>
      <c r="AS31" s="830"/>
      <c r="AT31" s="830"/>
      <c r="AU31" s="830" t="s">
        <v>547</v>
      </c>
      <c r="AV31" s="830"/>
      <c r="AW31" s="830"/>
      <c r="AX31" s="830"/>
      <c r="AY31" s="830"/>
      <c r="AZ31" s="831" t="s">
        <v>547</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t="s">
        <v>547</v>
      </c>
      <c r="R32" s="784"/>
      <c r="S32" s="784"/>
      <c r="T32" s="784"/>
      <c r="U32" s="784"/>
      <c r="V32" s="784" t="s">
        <v>547</v>
      </c>
      <c r="W32" s="784"/>
      <c r="X32" s="784"/>
      <c r="Y32" s="784"/>
      <c r="Z32" s="784"/>
      <c r="AA32" s="784" t="s">
        <v>547</v>
      </c>
      <c r="AB32" s="784"/>
      <c r="AC32" s="784"/>
      <c r="AD32" s="784"/>
      <c r="AE32" s="785"/>
      <c r="AF32" s="786">
        <v>29</v>
      </c>
      <c r="AG32" s="787"/>
      <c r="AH32" s="787"/>
      <c r="AI32" s="787"/>
      <c r="AJ32" s="788"/>
      <c r="AK32" s="834">
        <v>100</v>
      </c>
      <c r="AL32" s="830"/>
      <c r="AM32" s="830"/>
      <c r="AN32" s="830"/>
      <c r="AO32" s="830"/>
      <c r="AP32" s="830" t="s">
        <v>547</v>
      </c>
      <c r="AQ32" s="830"/>
      <c r="AR32" s="830"/>
      <c r="AS32" s="830"/>
      <c r="AT32" s="830"/>
      <c r="AU32" s="830">
        <v>288</v>
      </c>
      <c r="AV32" s="830"/>
      <c r="AW32" s="830"/>
      <c r="AX32" s="830"/>
      <c r="AY32" s="830"/>
      <c r="AZ32" s="831" t="s">
        <v>547</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789</v>
      </c>
      <c r="AG63" s="844"/>
      <c r="AH63" s="844"/>
      <c r="AI63" s="844"/>
      <c r="AJ63" s="845"/>
      <c r="AK63" s="846"/>
      <c r="AL63" s="841"/>
      <c r="AM63" s="841"/>
      <c r="AN63" s="841"/>
      <c r="AO63" s="841"/>
      <c r="AP63" s="844">
        <v>23</v>
      </c>
      <c r="AQ63" s="844"/>
      <c r="AR63" s="844"/>
      <c r="AS63" s="844"/>
      <c r="AT63" s="844"/>
      <c r="AU63" s="844">
        <v>288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548</v>
      </c>
      <c r="C68" s="870"/>
      <c r="D68" s="870"/>
      <c r="E68" s="870"/>
      <c r="F68" s="870"/>
      <c r="G68" s="870"/>
      <c r="H68" s="870"/>
      <c r="I68" s="870"/>
      <c r="J68" s="870"/>
      <c r="K68" s="870"/>
      <c r="L68" s="870"/>
      <c r="M68" s="870"/>
      <c r="N68" s="870"/>
      <c r="O68" s="870"/>
      <c r="P68" s="871"/>
      <c r="Q68" s="872">
        <v>1532</v>
      </c>
      <c r="R68" s="866"/>
      <c r="S68" s="866"/>
      <c r="T68" s="866"/>
      <c r="U68" s="866"/>
      <c r="V68" s="866">
        <v>1486</v>
      </c>
      <c r="W68" s="866"/>
      <c r="X68" s="866"/>
      <c r="Y68" s="866"/>
      <c r="Z68" s="866"/>
      <c r="AA68" s="866">
        <v>46</v>
      </c>
      <c r="AB68" s="866"/>
      <c r="AC68" s="866"/>
      <c r="AD68" s="866"/>
      <c r="AE68" s="866"/>
      <c r="AF68" s="866">
        <v>46</v>
      </c>
      <c r="AG68" s="866"/>
      <c r="AH68" s="866"/>
      <c r="AI68" s="866"/>
      <c r="AJ68" s="866"/>
      <c r="AK68" s="866">
        <v>709</v>
      </c>
      <c r="AL68" s="866"/>
      <c r="AM68" s="866"/>
      <c r="AN68" s="866"/>
      <c r="AO68" s="866"/>
      <c r="AP68" s="866">
        <v>4283</v>
      </c>
      <c r="AQ68" s="866"/>
      <c r="AR68" s="866"/>
      <c r="AS68" s="866"/>
      <c r="AT68" s="866"/>
      <c r="AU68" s="866">
        <v>745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549</v>
      </c>
      <c r="C69" s="874"/>
      <c r="D69" s="874"/>
      <c r="E69" s="874"/>
      <c r="F69" s="874"/>
      <c r="G69" s="874"/>
      <c r="H69" s="874"/>
      <c r="I69" s="874"/>
      <c r="J69" s="874"/>
      <c r="K69" s="874"/>
      <c r="L69" s="874"/>
      <c r="M69" s="874"/>
      <c r="N69" s="874"/>
      <c r="O69" s="874"/>
      <c r="P69" s="875"/>
      <c r="Q69" s="876">
        <v>1487</v>
      </c>
      <c r="R69" s="830"/>
      <c r="S69" s="830"/>
      <c r="T69" s="830"/>
      <c r="U69" s="830"/>
      <c r="V69" s="830">
        <v>1450</v>
      </c>
      <c r="W69" s="830"/>
      <c r="X69" s="830"/>
      <c r="Y69" s="830"/>
      <c r="Z69" s="830"/>
      <c r="AA69" s="830">
        <v>38</v>
      </c>
      <c r="AB69" s="830"/>
      <c r="AC69" s="830"/>
      <c r="AD69" s="830"/>
      <c r="AE69" s="830"/>
      <c r="AF69" s="830">
        <v>38</v>
      </c>
      <c r="AG69" s="830"/>
      <c r="AH69" s="830"/>
      <c r="AI69" s="830"/>
      <c r="AJ69" s="830"/>
      <c r="AK69" s="830" t="s">
        <v>547</v>
      </c>
      <c r="AL69" s="830"/>
      <c r="AM69" s="830"/>
      <c r="AN69" s="830"/>
      <c r="AO69" s="830"/>
      <c r="AP69" s="830">
        <v>621</v>
      </c>
      <c r="AQ69" s="830"/>
      <c r="AR69" s="830"/>
      <c r="AS69" s="830"/>
      <c r="AT69" s="830"/>
      <c r="AU69" s="830">
        <v>158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550</v>
      </c>
      <c r="C70" s="874"/>
      <c r="D70" s="874"/>
      <c r="E70" s="874"/>
      <c r="F70" s="874"/>
      <c r="G70" s="874"/>
      <c r="H70" s="874"/>
      <c r="I70" s="874"/>
      <c r="J70" s="874"/>
      <c r="K70" s="874"/>
      <c r="L70" s="874"/>
      <c r="M70" s="874"/>
      <c r="N70" s="874"/>
      <c r="O70" s="874"/>
      <c r="P70" s="875"/>
      <c r="Q70" s="876">
        <v>2315</v>
      </c>
      <c r="R70" s="830"/>
      <c r="S70" s="830"/>
      <c r="T70" s="830"/>
      <c r="U70" s="830"/>
      <c r="V70" s="830">
        <v>2181</v>
      </c>
      <c r="W70" s="830"/>
      <c r="X70" s="830"/>
      <c r="Y70" s="830"/>
      <c r="Z70" s="830"/>
      <c r="AA70" s="830">
        <v>135</v>
      </c>
      <c r="AB70" s="830"/>
      <c r="AC70" s="830"/>
      <c r="AD70" s="830"/>
      <c r="AE70" s="830"/>
      <c r="AF70" s="830">
        <v>134</v>
      </c>
      <c r="AG70" s="830"/>
      <c r="AH70" s="830"/>
      <c r="AI70" s="830"/>
      <c r="AJ70" s="830"/>
      <c r="AK70" s="830">
        <v>291</v>
      </c>
      <c r="AL70" s="830"/>
      <c r="AM70" s="830"/>
      <c r="AN70" s="830"/>
      <c r="AO70" s="830"/>
      <c r="AP70" s="830">
        <v>8271</v>
      </c>
      <c r="AQ70" s="830"/>
      <c r="AR70" s="830"/>
      <c r="AS70" s="830"/>
      <c r="AT70" s="830"/>
      <c r="AU70" s="830">
        <v>1088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551</v>
      </c>
      <c r="C71" s="874"/>
      <c r="D71" s="874"/>
      <c r="E71" s="874"/>
      <c r="F71" s="874"/>
      <c r="G71" s="874"/>
      <c r="H71" s="874"/>
      <c r="I71" s="874"/>
      <c r="J71" s="874"/>
      <c r="K71" s="874"/>
      <c r="L71" s="874"/>
      <c r="M71" s="874"/>
      <c r="N71" s="874"/>
      <c r="O71" s="874"/>
      <c r="P71" s="875"/>
      <c r="Q71" s="876">
        <v>330</v>
      </c>
      <c r="R71" s="830"/>
      <c r="S71" s="830"/>
      <c r="T71" s="830"/>
      <c r="U71" s="830"/>
      <c r="V71" s="830">
        <v>294</v>
      </c>
      <c r="W71" s="830"/>
      <c r="X71" s="830"/>
      <c r="Y71" s="830"/>
      <c r="Z71" s="830"/>
      <c r="AA71" s="830">
        <v>35</v>
      </c>
      <c r="AB71" s="830"/>
      <c r="AC71" s="830"/>
      <c r="AD71" s="830"/>
      <c r="AE71" s="830"/>
      <c r="AF71" s="830">
        <v>35</v>
      </c>
      <c r="AG71" s="830"/>
      <c r="AH71" s="830"/>
      <c r="AI71" s="830"/>
      <c r="AJ71" s="830"/>
      <c r="AK71" s="830">
        <v>10</v>
      </c>
      <c r="AL71" s="830"/>
      <c r="AM71" s="830"/>
      <c r="AN71" s="830"/>
      <c r="AO71" s="830"/>
      <c r="AP71" s="830">
        <v>15</v>
      </c>
      <c r="AQ71" s="830"/>
      <c r="AR71" s="830"/>
      <c r="AS71" s="830"/>
      <c r="AT71" s="830"/>
      <c r="AU71" s="830">
        <v>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552</v>
      </c>
      <c r="C72" s="874"/>
      <c r="D72" s="874"/>
      <c r="E72" s="874"/>
      <c r="F72" s="874"/>
      <c r="G72" s="874"/>
      <c r="H72" s="874"/>
      <c r="I72" s="874"/>
      <c r="J72" s="874"/>
      <c r="K72" s="874"/>
      <c r="L72" s="874"/>
      <c r="M72" s="874"/>
      <c r="N72" s="874"/>
      <c r="O72" s="874"/>
      <c r="P72" s="875"/>
      <c r="Q72" s="876">
        <v>249</v>
      </c>
      <c r="R72" s="830"/>
      <c r="S72" s="830"/>
      <c r="T72" s="830"/>
      <c r="U72" s="830"/>
      <c r="V72" s="830">
        <v>225</v>
      </c>
      <c r="W72" s="830"/>
      <c r="X72" s="830"/>
      <c r="Y72" s="830"/>
      <c r="Z72" s="830"/>
      <c r="AA72" s="830">
        <v>24</v>
      </c>
      <c r="AB72" s="830"/>
      <c r="AC72" s="830"/>
      <c r="AD72" s="830"/>
      <c r="AE72" s="830"/>
      <c r="AF72" s="830">
        <v>24</v>
      </c>
      <c r="AG72" s="830"/>
      <c r="AH72" s="830"/>
      <c r="AI72" s="830"/>
      <c r="AJ72" s="830"/>
      <c r="AK72" s="830" t="s">
        <v>547</v>
      </c>
      <c r="AL72" s="830"/>
      <c r="AM72" s="830"/>
      <c r="AN72" s="830"/>
      <c r="AO72" s="830"/>
      <c r="AP72" s="830">
        <v>1238</v>
      </c>
      <c r="AQ72" s="830"/>
      <c r="AR72" s="830"/>
      <c r="AS72" s="830"/>
      <c r="AT72" s="830"/>
      <c r="AU72" s="830" t="s">
        <v>547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553</v>
      </c>
      <c r="C73" s="874"/>
      <c r="D73" s="874"/>
      <c r="E73" s="874"/>
      <c r="F73" s="874"/>
      <c r="G73" s="874"/>
      <c r="H73" s="874"/>
      <c r="I73" s="874"/>
      <c r="J73" s="874"/>
      <c r="K73" s="874"/>
      <c r="L73" s="874"/>
      <c r="M73" s="874"/>
      <c r="N73" s="874"/>
      <c r="O73" s="874"/>
      <c r="P73" s="875"/>
      <c r="Q73" s="876">
        <v>2562</v>
      </c>
      <c r="R73" s="830"/>
      <c r="S73" s="830"/>
      <c r="T73" s="830"/>
      <c r="U73" s="830"/>
      <c r="V73" s="830">
        <v>2538</v>
      </c>
      <c r="W73" s="830"/>
      <c r="X73" s="830"/>
      <c r="Y73" s="830"/>
      <c r="Z73" s="830"/>
      <c r="AA73" s="830">
        <v>24</v>
      </c>
      <c r="AB73" s="830"/>
      <c r="AC73" s="830"/>
      <c r="AD73" s="830"/>
      <c r="AE73" s="830"/>
      <c r="AF73" s="830">
        <v>24</v>
      </c>
      <c r="AG73" s="830"/>
      <c r="AH73" s="830"/>
      <c r="AI73" s="830"/>
      <c r="AJ73" s="830"/>
      <c r="AK73" s="830" t="s">
        <v>547</v>
      </c>
      <c r="AL73" s="830"/>
      <c r="AM73" s="830"/>
      <c r="AN73" s="830"/>
      <c r="AO73" s="830"/>
      <c r="AP73" s="830" t="s">
        <v>547</v>
      </c>
      <c r="AQ73" s="830"/>
      <c r="AR73" s="830"/>
      <c r="AS73" s="830"/>
      <c r="AT73" s="830"/>
      <c r="AU73" s="830" t="s">
        <v>547</v>
      </c>
      <c r="AV73" s="830"/>
      <c r="AW73" s="830"/>
      <c r="AX73" s="830"/>
      <c r="AY73" s="830"/>
      <c r="AZ73" s="832" t="s">
        <v>556</v>
      </c>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553</v>
      </c>
      <c r="C74" s="874"/>
      <c r="D74" s="874"/>
      <c r="E74" s="874"/>
      <c r="F74" s="874"/>
      <c r="G74" s="874"/>
      <c r="H74" s="874"/>
      <c r="I74" s="874"/>
      <c r="J74" s="874"/>
      <c r="K74" s="874"/>
      <c r="L74" s="874"/>
      <c r="M74" s="874"/>
      <c r="N74" s="874"/>
      <c r="O74" s="874"/>
      <c r="P74" s="875"/>
      <c r="Q74" s="876">
        <v>880773</v>
      </c>
      <c r="R74" s="830"/>
      <c r="S74" s="830"/>
      <c r="T74" s="830"/>
      <c r="U74" s="830"/>
      <c r="V74" s="830">
        <v>869976</v>
      </c>
      <c r="W74" s="830"/>
      <c r="X74" s="830"/>
      <c r="Y74" s="830"/>
      <c r="Z74" s="830"/>
      <c r="AA74" s="830">
        <v>10796</v>
      </c>
      <c r="AB74" s="830"/>
      <c r="AC74" s="830"/>
      <c r="AD74" s="830"/>
      <c r="AE74" s="830"/>
      <c r="AF74" s="830">
        <v>10571</v>
      </c>
      <c r="AG74" s="830"/>
      <c r="AH74" s="830"/>
      <c r="AI74" s="830"/>
      <c r="AJ74" s="830"/>
      <c r="AK74" s="830">
        <v>5498</v>
      </c>
      <c r="AL74" s="830"/>
      <c r="AM74" s="830"/>
      <c r="AN74" s="830"/>
      <c r="AO74" s="830"/>
      <c r="AP74" s="830" t="s">
        <v>547</v>
      </c>
      <c r="AQ74" s="830"/>
      <c r="AR74" s="830"/>
      <c r="AS74" s="830"/>
      <c r="AT74" s="830"/>
      <c r="AU74" s="830" t="s">
        <v>547</v>
      </c>
      <c r="AV74" s="830"/>
      <c r="AW74" s="830"/>
      <c r="AX74" s="830"/>
      <c r="AY74" s="830"/>
      <c r="AZ74" s="832" t="s">
        <v>557</v>
      </c>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554</v>
      </c>
      <c r="C75" s="874"/>
      <c r="D75" s="874"/>
      <c r="E75" s="874"/>
      <c r="F75" s="874"/>
      <c r="G75" s="874"/>
      <c r="H75" s="874"/>
      <c r="I75" s="874"/>
      <c r="J75" s="874"/>
      <c r="K75" s="874"/>
      <c r="L75" s="874"/>
      <c r="M75" s="874"/>
      <c r="N75" s="874"/>
      <c r="O75" s="874"/>
      <c r="P75" s="875"/>
      <c r="Q75" s="877">
        <v>23245</v>
      </c>
      <c r="R75" s="878"/>
      <c r="S75" s="878"/>
      <c r="T75" s="878"/>
      <c r="U75" s="834"/>
      <c r="V75" s="879">
        <v>14700</v>
      </c>
      <c r="W75" s="878"/>
      <c r="X75" s="878"/>
      <c r="Y75" s="878"/>
      <c r="Z75" s="834"/>
      <c r="AA75" s="879">
        <v>8545</v>
      </c>
      <c r="AB75" s="878"/>
      <c r="AC75" s="878"/>
      <c r="AD75" s="878"/>
      <c r="AE75" s="834"/>
      <c r="AF75" s="879">
        <v>8545</v>
      </c>
      <c r="AG75" s="878"/>
      <c r="AH75" s="878"/>
      <c r="AI75" s="878"/>
      <c r="AJ75" s="834"/>
      <c r="AK75" s="879">
        <v>21</v>
      </c>
      <c r="AL75" s="878"/>
      <c r="AM75" s="878"/>
      <c r="AN75" s="878"/>
      <c r="AO75" s="834"/>
      <c r="AP75" s="830" t="s">
        <v>547</v>
      </c>
      <c r="AQ75" s="830"/>
      <c r="AR75" s="830"/>
      <c r="AS75" s="830"/>
      <c r="AT75" s="830"/>
      <c r="AU75" s="830" t="s">
        <v>547</v>
      </c>
      <c r="AV75" s="830"/>
      <c r="AW75" s="830"/>
      <c r="AX75" s="830"/>
      <c r="AY75" s="830"/>
      <c r="AZ75" s="832" t="s">
        <v>556</v>
      </c>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554</v>
      </c>
      <c r="C76" s="874"/>
      <c r="D76" s="874"/>
      <c r="E76" s="874"/>
      <c r="F76" s="874"/>
      <c r="G76" s="874"/>
      <c r="H76" s="874"/>
      <c r="I76" s="874"/>
      <c r="J76" s="874"/>
      <c r="K76" s="874"/>
      <c r="L76" s="874"/>
      <c r="M76" s="874"/>
      <c r="N76" s="874"/>
      <c r="O76" s="874"/>
      <c r="P76" s="875"/>
      <c r="Q76" s="877">
        <v>177</v>
      </c>
      <c r="R76" s="878"/>
      <c r="S76" s="878"/>
      <c r="T76" s="878"/>
      <c r="U76" s="834"/>
      <c r="V76" s="879">
        <v>101</v>
      </c>
      <c r="W76" s="878"/>
      <c r="X76" s="878"/>
      <c r="Y76" s="878"/>
      <c r="Z76" s="834"/>
      <c r="AA76" s="879">
        <v>77</v>
      </c>
      <c r="AB76" s="878"/>
      <c r="AC76" s="878"/>
      <c r="AD76" s="878"/>
      <c r="AE76" s="834"/>
      <c r="AF76" s="879">
        <v>77</v>
      </c>
      <c r="AG76" s="878"/>
      <c r="AH76" s="878"/>
      <c r="AI76" s="878"/>
      <c r="AJ76" s="834"/>
      <c r="AK76" s="879" t="s">
        <v>547</v>
      </c>
      <c r="AL76" s="878"/>
      <c r="AM76" s="878"/>
      <c r="AN76" s="878"/>
      <c r="AO76" s="834"/>
      <c r="AP76" s="830" t="s">
        <v>547</v>
      </c>
      <c r="AQ76" s="830"/>
      <c r="AR76" s="830"/>
      <c r="AS76" s="830"/>
      <c r="AT76" s="830"/>
      <c r="AU76" s="830" t="s">
        <v>547</v>
      </c>
      <c r="AV76" s="830"/>
      <c r="AW76" s="830"/>
      <c r="AX76" s="830"/>
      <c r="AY76" s="830"/>
      <c r="AZ76" s="832" t="s">
        <v>558</v>
      </c>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555</v>
      </c>
      <c r="C77" s="874"/>
      <c r="D77" s="874"/>
      <c r="E77" s="874"/>
      <c r="F77" s="874"/>
      <c r="G77" s="874"/>
      <c r="H77" s="874"/>
      <c r="I77" s="874"/>
      <c r="J77" s="874"/>
      <c r="K77" s="874"/>
      <c r="L77" s="874"/>
      <c r="M77" s="874"/>
      <c r="N77" s="874"/>
      <c r="O77" s="874"/>
      <c r="P77" s="875"/>
      <c r="Q77" s="877">
        <v>289</v>
      </c>
      <c r="R77" s="878"/>
      <c r="S77" s="878"/>
      <c r="T77" s="878"/>
      <c r="U77" s="834"/>
      <c r="V77" s="879">
        <v>262</v>
      </c>
      <c r="W77" s="878"/>
      <c r="X77" s="878"/>
      <c r="Y77" s="878"/>
      <c r="Z77" s="834"/>
      <c r="AA77" s="879">
        <v>26</v>
      </c>
      <c r="AB77" s="878"/>
      <c r="AC77" s="878"/>
      <c r="AD77" s="878"/>
      <c r="AE77" s="834"/>
      <c r="AF77" s="879">
        <v>26</v>
      </c>
      <c r="AG77" s="878"/>
      <c r="AH77" s="878"/>
      <c r="AI77" s="878"/>
      <c r="AJ77" s="834"/>
      <c r="AK77" s="879">
        <v>4</v>
      </c>
      <c r="AL77" s="878"/>
      <c r="AM77" s="878"/>
      <c r="AN77" s="878"/>
      <c r="AO77" s="834"/>
      <c r="AP77" s="830" t="s">
        <v>547</v>
      </c>
      <c r="AQ77" s="830"/>
      <c r="AR77" s="830"/>
      <c r="AS77" s="830"/>
      <c r="AT77" s="830"/>
      <c r="AU77" s="830" t="s">
        <v>547</v>
      </c>
      <c r="AV77" s="830"/>
      <c r="AW77" s="830"/>
      <c r="AX77" s="830"/>
      <c r="AY77" s="830"/>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SUM(AF68:AJ77)</f>
        <v>19520</v>
      </c>
      <c r="AG88" s="844"/>
      <c r="AH88" s="844"/>
      <c r="AI88" s="844"/>
      <c r="AJ88" s="844"/>
      <c r="AK88" s="841"/>
      <c r="AL88" s="841"/>
      <c r="AM88" s="841"/>
      <c r="AN88" s="841"/>
      <c r="AO88" s="841"/>
      <c r="AP88" s="844">
        <f>SUM(AP68:AT72)</f>
        <v>14428</v>
      </c>
      <c r="AQ88" s="844"/>
      <c r="AR88" s="844"/>
      <c r="AS88" s="844"/>
      <c r="AT88" s="844"/>
      <c r="AU88" s="844">
        <f>SUM(AU68:AY71)</f>
        <v>1992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650781</v>
      </c>
      <c r="AB110" s="900"/>
      <c r="AC110" s="900"/>
      <c r="AD110" s="900"/>
      <c r="AE110" s="901"/>
      <c r="AF110" s="902">
        <v>664214</v>
      </c>
      <c r="AG110" s="900"/>
      <c r="AH110" s="900"/>
      <c r="AI110" s="900"/>
      <c r="AJ110" s="901"/>
      <c r="AK110" s="902">
        <v>677413</v>
      </c>
      <c r="AL110" s="900"/>
      <c r="AM110" s="900"/>
      <c r="AN110" s="900"/>
      <c r="AO110" s="901"/>
      <c r="AP110" s="903">
        <v>19.3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7051533</v>
      </c>
      <c r="BR110" s="931"/>
      <c r="BS110" s="931"/>
      <c r="BT110" s="931"/>
      <c r="BU110" s="931"/>
      <c r="BV110" s="931">
        <v>6561057</v>
      </c>
      <c r="BW110" s="931"/>
      <c r="BX110" s="931"/>
      <c r="BY110" s="931"/>
      <c r="BZ110" s="931"/>
      <c r="CA110" s="931">
        <v>6151320</v>
      </c>
      <c r="CB110" s="931"/>
      <c r="CC110" s="931"/>
      <c r="CD110" s="931"/>
      <c r="CE110" s="931"/>
      <c r="CF110" s="944">
        <v>175.5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267675</v>
      </c>
      <c r="BR112" s="926"/>
      <c r="BS112" s="926"/>
      <c r="BT112" s="926"/>
      <c r="BU112" s="926"/>
      <c r="BV112" s="926">
        <v>285145</v>
      </c>
      <c r="BW112" s="926"/>
      <c r="BX112" s="926"/>
      <c r="BY112" s="926"/>
      <c r="BZ112" s="926"/>
      <c r="CA112" s="926">
        <v>287492</v>
      </c>
      <c r="CB112" s="926"/>
      <c r="CC112" s="926"/>
      <c r="CD112" s="926"/>
      <c r="CE112" s="926"/>
      <c r="CF112" s="920">
        <v>8.1999999999999993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28172</v>
      </c>
      <c r="AB113" s="938"/>
      <c r="AC113" s="938"/>
      <c r="AD113" s="938"/>
      <c r="AE113" s="939"/>
      <c r="AF113" s="940">
        <v>29580</v>
      </c>
      <c r="AG113" s="938"/>
      <c r="AH113" s="938"/>
      <c r="AI113" s="938"/>
      <c r="AJ113" s="939"/>
      <c r="AK113" s="940">
        <v>31305</v>
      </c>
      <c r="AL113" s="938"/>
      <c r="AM113" s="938"/>
      <c r="AN113" s="938"/>
      <c r="AO113" s="939"/>
      <c r="AP113" s="941">
        <v>0.9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1673547</v>
      </c>
      <c r="BR113" s="926"/>
      <c r="BS113" s="926"/>
      <c r="BT113" s="926"/>
      <c r="BU113" s="926"/>
      <c r="BV113" s="926">
        <v>2046198</v>
      </c>
      <c r="BW113" s="926"/>
      <c r="BX113" s="926"/>
      <c r="BY113" s="926"/>
      <c r="BZ113" s="926"/>
      <c r="CA113" s="926">
        <v>2024047</v>
      </c>
      <c r="CB113" s="926"/>
      <c r="CC113" s="926"/>
      <c r="CD113" s="926"/>
      <c r="CE113" s="926"/>
      <c r="CF113" s="920">
        <v>57.8</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156160</v>
      </c>
      <c r="AB114" s="959"/>
      <c r="AC114" s="959"/>
      <c r="AD114" s="959"/>
      <c r="AE114" s="960"/>
      <c r="AF114" s="961">
        <v>151604</v>
      </c>
      <c r="AG114" s="959"/>
      <c r="AH114" s="959"/>
      <c r="AI114" s="959"/>
      <c r="AJ114" s="960"/>
      <c r="AK114" s="961">
        <v>150678</v>
      </c>
      <c r="AL114" s="959"/>
      <c r="AM114" s="959"/>
      <c r="AN114" s="959"/>
      <c r="AO114" s="960"/>
      <c r="AP114" s="962">
        <v>4.3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652067</v>
      </c>
      <c r="BR114" s="926"/>
      <c r="BS114" s="926"/>
      <c r="BT114" s="926"/>
      <c r="BU114" s="926"/>
      <c r="BV114" s="926">
        <v>677876</v>
      </c>
      <c r="BW114" s="926"/>
      <c r="BX114" s="926"/>
      <c r="BY114" s="926"/>
      <c r="BZ114" s="926"/>
      <c r="CA114" s="926">
        <v>632326</v>
      </c>
      <c r="CB114" s="926"/>
      <c r="CC114" s="926"/>
      <c r="CD114" s="926"/>
      <c r="CE114" s="926"/>
      <c r="CF114" s="920">
        <v>18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835113</v>
      </c>
      <c r="AB117" s="979"/>
      <c r="AC117" s="979"/>
      <c r="AD117" s="979"/>
      <c r="AE117" s="980"/>
      <c r="AF117" s="981">
        <v>845398</v>
      </c>
      <c r="AG117" s="979"/>
      <c r="AH117" s="979"/>
      <c r="AI117" s="979"/>
      <c r="AJ117" s="980"/>
      <c r="AK117" s="981">
        <v>859396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9644822</v>
      </c>
      <c r="BR119" s="1000"/>
      <c r="BS119" s="1000"/>
      <c r="BT119" s="1000"/>
      <c r="BU119" s="1000"/>
      <c r="BV119" s="1000">
        <v>9570276</v>
      </c>
      <c r="BW119" s="1000"/>
      <c r="BX119" s="1000"/>
      <c r="BY119" s="1000"/>
      <c r="BZ119" s="1000"/>
      <c r="CA119" s="1000">
        <v>9095185</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1653370</v>
      </c>
      <c r="BR120" s="931"/>
      <c r="BS120" s="931"/>
      <c r="BT120" s="931"/>
      <c r="BU120" s="931"/>
      <c r="BV120" s="931">
        <v>1732672</v>
      </c>
      <c r="BW120" s="931"/>
      <c r="BX120" s="931"/>
      <c r="BY120" s="931"/>
      <c r="BZ120" s="931"/>
      <c r="CA120" s="931">
        <v>1870749</v>
      </c>
      <c r="CB120" s="931"/>
      <c r="CC120" s="931"/>
      <c r="CD120" s="931"/>
      <c r="CE120" s="931"/>
      <c r="CF120" s="944">
        <v>53.4</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287863</v>
      </c>
      <c r="DR120" s="931"/>
      <c r="DS120" s="931"/>
      <c r="DT120" s="931"/>
      <c r="DU120" s="931"/>
      <c r="DV120" s="932">
        <v>8.1999999999999993</v>
      </c>
      <c r="DW120" s="932"/>
      <c r="DX120" s="932"/>
      <c r="DY120" s="932"/>
      <c r="DZ120" s="933"/>
    </row>
    <row r="121" spans="1:130" s="230"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271</v>
      </c>
      <c r="DH121" s="926"/>
      <c r="DI121" s="926"/>
      <c r="DJ121" s="926"/>
      <c r="DK121" s="926"/>
      <c r="DL121" s="926">
        <v>224</v>
      </c>
      <c r="DM121" s="926"/>
      <c r="DN121" s="926"/>
      <c r="DO121" s="926"/>
      <c r="DP121" s="926"/>
      <c r="DQ121" s="926">
        <v>208</v>
      </c>
      <c r="DR121" s="926"/>
      <c r="DS121" s="926"/>
      <c r="DT121" s="926"/>
      <c r="DU121" s="926"/>
      <c r="DV121" s="927">
        <v>0</v>
      </c>
      <c r="DW121" s="927"/>
      <c r="DX121" s="927"/>
      <c r="DY121" s="927"/>
      <c r="DZ121" s="928"/>
    </row>
    <row r="122" spans="1:130" s="230"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4794814</v>
      </c>
      <c r="BR122" s="1000"/>
      <c r="BS122" s="1000"/>
      <c r="BT122" s="1000"/>
      <c r="BU122" s="1000"/>
      <c r="BV122" s="1000">
        <v>4731917</v>
      </c>
      <c r="BW122" s="1000"/>
      <c r="BX122" s="1000"/>
      <c r="BY122" s="1000"/>
      <c r="BZ122" s="1000"/>
      <c r="CA122" s="1000">
        <v>4539419</v>
      </c>
      <c r="CB122" s="1000"/>
      <c r="CC122" s="1000"/>
      <c r="CD122" s="1000"/>
      <c r="CE122" s="1000"/>
      <c r="CF122" s="1017">
        <v>129.5</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3">
        <v>6448184</v>
      </c>
      <c r="BR123" s="1064"/>
      <c r="BS123" s="1064"/>
      <c r="BT123" s="1064"/>
      <c r="BU123" s="1064"/>
      <c r="BV123" s="1064">
        <v>6464589</v>
      </c>
      <c r="BW123" s="1064"/>
      <c r="BX123" s="1064"/>
      <c r="BY123" s="1064"/>
      <c r="BZ123" s="1064"/>
      <c r="CA123" s="1064">
        <v>6410168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90.1</v>
      </c>
      <c r="BR124" s="1027"/>
      <c r="BS124" s="1027"/>
      <c r="BT124" s="1027"/>
      <c r="BU124" s="1027"/>
      <c r="BV124" s="1027">
        <v>90.3</v>
      </c>
      <c r="BW124" s="1027"/>
      <c r="BX124" s="1027"/>
      <c r="BY124" s="1027"/>
      <c r="BZ124" s="1027"/>
      <c r="CA124" s="1027">
        <v>76.599999999999994</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267404</v>
      </c>
      <c r="DH124" s="986"/>
      <c r="DI124" s="986"/>
      <c r="DJ124" s="986"/>
      <c r="DK124" s="987"/>
      <c r="DL124" s="985">
        <v>284921</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122</v>
      </c>
      <c r="AB128" s="1046"/>
      <c r="AC128" s="1046"/>
      <c r="AD128" s="1046"/>
      <c r="AE128" s="1047"/>
      <c r="AF128" s="1048" t="s">
        <v>122</v>
      </c>
      <c r="AG128" s="1046"/>
      <c r="AH128" s="1046"/>
      <c r="AI128" s="1046"/>
      <c r="AJ128" s="1047"/>
      <c r="AK128" s="1048">
        <v>194</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3990609</v>
      </c>
      <c r="AB129" s="959"/>
      <c r="AC129" s="959"/>
      <c r="AD129" s="959"/>
      <c r="AE129" s="960"/>
      <c r="AF129" s="961">
        <v>3891259</v>
      </c>
      <c r="AG129" s="959"/>
      <c r="AH129" s="959"/>
      <c r="AI129" s="959"/>
      <c r="AJ129" s="960"/>
      <c r="AK129" s="961">
        <v>3913426</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445151</v>
      </c>
      <c r="AB130" s="959"/>
      <c r="AC130" s="959"/>
      <c r="AD130" s="959"/>
      <c r="AE130" s="960"/>
      <c r="AF130" s="961">
        <v>452793</v>
      </c>
      <c r="AG130" s="959"/>
      <c r="AH130" s="959"/>
      <c r="AI130" s="959"/>
      <c r="AJ130" s="960"/>
      <c r="AK130" s="961">
        <v>409188</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3545458</v>
      </c>
      <c r="AB131" s="986"/>
      <c r="AC131" s="986"/>
      <c r="AD131" s="986"/>
      <c r="AE131" s="987"/>
      <c r="AF131" s="985">
        <v>3438466</v>
      </c>
      <c r="AG131" s="986"/>
      <c r="AH131" s="986"/>
      <c r="AI131" s="986"/>
      <c r="AJ131" s="987"/>
      <c r="AK131" s="985">
        <v>3504238</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v>76.599999999999994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10.99891749</v>
      </c>
      <c r="AB132" s="1097"/>
      <c r="AC132" s="1097"/>
      <c r="AD132" s="1097"/>
      <c r="AE132" s="1098"/>
      <c r="AF132" s="1099">
        <v>11.418027690000001</v>
      </c>
      <c r="AG132" s="1097"/>
      <c r="AH132" s="1097"/>
      <c r="AI132" s="1097"/>
      <c r="AJ132" s="1098"/>
      <c r="AK132" s="1099">
        <v>12.84199304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10.9</v>
      </c>
      <c r="AB133" s="1080"/>
      <c r="AC133" s="1080"/>
      <c r="AD133" s="1080"/>
      <c r="AE133" s="1081"/>
      <c r="AF133" s="1079">
        <v>11.2</v>
      </c>
      <c r="AG133" s="1080"/>
      <c r="AH133" s="1080"/>
      <c r="AI133" s="1080"/>
      <c r="AJ133" s="1081"/>
      <c r="AK133" s="1079">
        <v>11.7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EGM1Cn9Kfz9Oozp3Wt/eCXzVOxBZ9fCt3exEfM+mjmdJNMJlCozdb3e2qzrxXK2WHnx7S+1Akc8FUSQ6c4ZrA==" saltValue="+3/ZvfU5m/GR+vLZiyVJ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1"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kerJjdJAVWGQQuobjWv9J9i1bk8wRMrwWWZ2RD7/W/imwjD/q8Yb5mZBRQN1MTM0L1L991qEx+lPHkXmenM9g==" saltValue="RxEBjc7+ekPhohpIIvjC0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V61"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yn/zlLyptLw2tICccYHWsYd/l3nhYSo07Ot9EJF3x6A2ZdLnbxvLo5BjXwY/KD2EI4fUlMzZ1pFhLdk7DwZ4Q==" saltValue="xTOZl6H6l+UAl/oiDCa27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1014924</v>
      </c>
      <c r="AP9" s="281">
        <v>78270</v>
      </c>
      <c r="AQ9" s="282">
        <v>111034</v>
      </c>
      <c r="AR9" s="283">
        <v>-29.5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256800</v>
      </c>
      <c r="AP10" s="284">
        <v>19804</v>
      </c>
      <c r="AQ10" s="285">
        <v>15617</v>
      </c>
      <c r="AR10" s="286">
        <v>26.8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30258</v>
      </c>
      <c r="AP11" s="284">
        <v>2333</v>
      </c>
      <c r="AQ11" s="285">
        <v>1538</v>
      </c>
      <c r="AR11" s="286">
        <v>51.7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v>0</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86699</v>
      </c>
      <c r="AP13" s="284">
        <v>6686</v>
      </c>
      <c r="AQ13" s="285">
        <v>4378</v>
      </c>
      <c r="AR13" s="286">
        <v>52.7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5150</v>
      </c>
      <c r="AP14" s="284">
        <v>397</v>
      </c>
      <c r="AQ14" s="285">
        <v>2499</v>
      </c>
      <c r="AR14" s="286">
        <v>-84.1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-72872</v>
      </c>
      <c r="AP15" s="284">
        <v>-5620</v>
      </c>
      <c r="AQ15" s="285">
        <v>-6867</v>
      </c>
      <c r="AR15" s="286">
        <v>-18.2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1320959</v>
      </c>
      <c r="AP16" s="284">
        <v>101871</v>
      </c>
      <c r="AQ16" s="285">
        <v>128199</v>
      </c>
      <c r="AR16" s="286">
        <v>-20.5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7.87</v>
      </c>
      <c r="AP21" s="298">
        <v>10.85</v>
      </c>
      <c r="AQ21" s="299">
        <v>-2.98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96</v>
      </c>
      <c r="AP22" s="303">
        <v>96.2</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677413</v>
      </c>
      <c r="AP32" s="312">
        <v>52241</v>
      </c>
      <c r="AQ32" s="313">
        <v>62185</v>
      </c>
      <c r="AR32" s="314">
        <v>-16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31305</v>
      </c>
      <c r="AP35" s="312">
        <v>2414</v>
      </c>
      <c r="AQ35" s="313">
        <v>15497</v>
      </c>
      <c r="AR35" s="314">
        <v>-84.4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150678</v>
      </c>
      <c r="AP36" s="312">
        <v>11620</v>
      </c>
      <c r="AQ36" s="313">
        <v>3842</v>
      </c>
      <c r="AR36" s="314">
        <v>202.4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306</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486</v>
      </c>
      <c r="AP38" s="315" t="s">
        <v>486</v>
      </c>
      <c r="AQ38" s="316">
        <v>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-194</v>
      </c>
      <c r="AP39" s="312">
        <v>-15</v>
      </c>
      <c r="AQ39" s="313">
        <v>-2250</v>
      </c>
      <c r="AR39" s="314">
        <v>-99.3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-409188</v>
      </c>
      <c r="AP40" s="312">
        <v>-31556</v>
      </c>
      <c r="AQ40" s="313">
        <v>-52332</v>
      </c>
      <c r="AR40" s="314">
        <v>-39.700000000000003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450014</v>
      </c>
      <c r="AP41" s="312">
        <v>34705</v>
      </c>
      <c r="AQ41" s="313">
        <v>27253</v>
      </c>
      <c r="AR41" s="314">
        <v>27.3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673232</v>
      </c>
      <c r="AN51" s="334">
        <v>49296</v>
      </c>
      <c r="AO51" s="335">
        <v>-1.9</v>
      </c>
      <c r="AP51" s="336">
        <v>103390</v>
      </c>
      <c r="AQ51" s="337">
        <v>17.100000000000001</v>
      </c>
      <c r="AR51" s="338">
        <v>-19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440700</v>
      </c>
      <c r="AN52" s="342">
        <v>32269</v>
      </c>
      <c r="AO52" s="343">
        <v>-15.8</v>
      </c>
      <c r="AP52" s="344">
        <v>51269</v>
      </c>
      <c r="AQ52" s="345">
        <v>4.5999999999999996</v>
      </c>
      <c r="AR52" s="346">
        <v>-20.399999999999999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1367758</v>
      </c>
      <c r="AN53" s="334">
        <v>101722</v>
      </c>
      <c r="AO53" s="335">
        <v>106.3</v>
      </c>
      <c r="AP53" s="336">
        <v>117234</v>
      </c>
      <c r="AQ53" s="337">
        <v>13.4</v>
      </c>
      <c r="AR53" s="338">
        <v>92.9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992047</v>
      </c>
      <c r="AN54" s="342">
        <v>73780</v>
      </c>
      <c r="AO54" s="343">
        <v>128.6</v>
      </c>
      <c r="AP54" s="344">
        <v>59796</v>
      </c>
      <c r="AQ54" s="345">
        <v>16.600000000000001</v>
      </c>
      <c r="AR54" s="346">
        <v>112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315130</v>
      </c>
      <c r="AN55" s="334">
        <v>23714</v>
      </c>
      <c r="AO55" s="335">
        <v>-76.7</v>
      </c>
      <c r="AP55" s="336">
        <v>97758</v>
      </c>
      <c r="AQ55" s="337">
        <v>-16.600000000000001</v>
      </c>
      <c r="AR55" s="338">
        <v>-60.1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285066</v>
      </c>
      <c r="AN56" s="342">
        <v>21451</v>
      </c>
      <c r="AO56" s="343">
        <v>-70.900000000000006</v>
      </c>
      <c r="AP56" s="344">
        <v>45946</v>
      </c>
      <c r="AQ56" s="345">
        <v>-23.2</v>
      </c>
      <c r="AR56" s="346">
        <v>-47.7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299649</v>
      </c>
      <c r="AN57" s="334">
        <v>22773</v>
      </c>
      <c r="AO57" s="335">
        <v>-4</v>
      </c>
      <c r="AP57" s="336">
        <v>91338</v>
      </c>
      <c r="AQ57" s="337">
        <v>-6.6</v>
      </c>
      <c r="AR57" s="338">
        <v>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247718</v>
      </c>
      <c r="AN58" s="342">
        <v>18826</v>
      </c>
      <c r="AO58" s="343">
        <v>-12.2</v>
      </c>
      <c r="AP58" s="344">
        <v>43989</v>
      </c>
      <c r="AQ58" s="345">
        <v>-4.3</v>
      </c>
      <c r="AR58" s="346">
        <v>-7.9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318843</v>
      </c>
      <c r="AN59" s="334">
        <v>24589</v>
      </c>
      <c r="AO59" s="335">
        <v>8</v>
      </c>
      <c r="AP59" s="336">
        <v>103975</v>
      </c>
      <c r="AQ59" s="337">
        <v>13.8</v>
      </c>
      <c r="AR59" s="338">
        <v>-5.8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244142</v>
      </c>
      <c r="AN60" s="342">
        <v>18828</v>
      </c>
      <c r="AO60" s="343">
        <v>0</v>
      </c>
      <c r="AP60" s="344">
        <v>52698</v>
      </c>
      <c r="AQ60" s="345">
        <v>19.8</v>
      </c>
      <c r="AR60" s="346">
        <v>-19.8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594922</v>
      </c>
      <c r="AN61" s="349">
        <v>44419</v>
      </c>
      <c r="AO61" s="350">
        <v>6.3</v>
      </c>
      <c r="AP61" s="351">
        <v>102739</v>
      </c>
      <c r="AQ61" s="352">
        <v>4.2</v>
      </c>
      <c r="AR61" s="338">
        <v>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441935</v>
      </c>
      <c r="AN62" s="342">
        <v>33031</v>
      </c>
      <c r="AO62" s="343">
        <v>5.9</v>
      </c>
      <c r="AP62" s="344">
        <v>50740</v>
      </c>
      <c r="AQ62" s="345">
        <v>2.7</v>
      </c>
      <c r="AR62" s="346">
        <v>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WBFekRbqsVrcZ7xjQ3k6Qwm2BqOx/QKQA6UyTYeepQ1JL5s8omS9bhcXvvCpW97ukvTJGyY2fa59dwS1YOmQw==" saltValue="E7ZLx+7gZmLjGyG9co6f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eq3nRMV6Lj2tMs2hGmBCyEJiM0/jXQDoHAN7rOOUx8hMNNl7yNbKRc6W/fWK5X9yXAxV0v25Kp3J68O2kxdHEA==" saltValue="rAaitw4ojBBtQJFyegE44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U9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okp9AiOaogGCKL5jMCAm5D9KLfN0WS3xDS+TF7B1dqLKH0dHI99gsjhsvdjTUk41JhRzJJ7kBLmgLhZze/Wx2Q==" saltValue="TcY5gR16Y5aqzM+gPGrms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5"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6.23</v>
      </c>
      <c r="G47" s="12">
        <v>8.68</v>
      </c>
      <c r="H47" s="12">
        <v>15.71</v>
      </c>
      <c r="I47" s="12">
        <v>17.23</v>
      </c>
      <c r="J47" s="13">
        <v>21.2</v>
      </c>
    </row>
    <row r="48" spans="2:10" ht="57.75" customHeight="1" x14ac:dyDescent="0.15">
      <c r="B48" s="14"/>
      <c r="C48" s="1141" t="s">
        <v>4</v>
      </c>
      <c r="D48" s="1141"/>
      <c r="E48" s="1142"/>
      <c r="F48" s="15">
        <v>3.03</v>
      </c>
      <c r="G48" s="16">
        <v>4.67</v>
      </c>
      <c r="H48" s="16">
        <v>5.64</v>
      </c>
      <c r="I48" s="16">
        <v>6.82</v>
      </c>
      <c r="J48" s="17">
        <v>5.41</v>
      </c>
    </row>
    <row r="49" spans="2:10" ht="57.75" customHeight="1" thickBot="1" x14ac:dyDescent="0.2">
      <c r="B49" s="18"/>
      <c r="C49" s="1143" t="s">
        <v>5</v>
      </c>
      <c r="D49" s="1143"/>
      <c r="E49" s="1144"/>
      <c r="F49" s="19">
        <v>1.47</v>
      </c>
      <c r="G49" s="20">
        <v>4.5199999999999996</v>
      </c>
      <c r="H49" s="20">
        <v>8.9499999999999993</v>
      </c>
      <c r="I49" s="20">
        <v>2.15</v>
      </c>
      <c r="J49" s="21">
        <v>2.7</v>
      </c>
    </row>
    <row r="50" spans="2:10" x14ac:dyDescent="0.15"/>
  </sheetData>
  <sheetProtection algorithmName="SHA-512" hashValue="X2zZtRJzXWGagv8C5W147DrYhhm23BNzs0TnWQgjQDeLgC6QKiEiB9jEtkiHVtFCrsmCBClWPa5pvLlTjwZxHA==" saltValue="6k6UtK4N/lKss+EJkEADf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2025-03-14T02:44:15Z</cp:lastPrinted>
  <dcterms:created xsi:type="dcterms:W3CDTF">2025-02-19T01:33:24Z</dcterms:created>
  <dcterms:modified xsi:type="dcterms:W3CDTF">2025-08-28T07:32:56Z</dcterms:modified>
  <cp:category/>
</cp:coreProperties>
</file>