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172.26.150.130\Public2\情報系　専用フォルダー\01_総務課\02_財務契約担当\財政\財政公表【財政状況資料集等】\R7年度\R7.8.28_【9.18〆】R5年度財政状況資料集の作成について（2回目・地方公会計関係）\回答\"/>
    </mc:Choice>
  </mc:AlternateContent>
  <xr:revisionPtr revIDLastSave="0" documentId="13_ncr:1_{D9DACEDB-197D-4BCB-B0E6-5B2248089F06}" xr6:coauthVersionLast="47" xr6:coauthVersionMax="47" xr10:uidLastSave="{00000000-0000-0000-0000-000000000000}"/>
  <bookViews>
    <workbookView xWindow="-108" yWindow="-108" windowWidth="23256" windowHeight="12576" tabRatio="714"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1" i="12" l="1"/>
  <c r="AA23" i="12"/>
  <c r="AA32" i="12"/>
  <c r="AA30" i="12"/>
  <c r="AA29" i="12"/>
  <c r="AA28" i="12"/>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W43" i="10" s="1"/>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<sst xmlns="http://schemas.openxmlformats.org/spreadsheetml/2006/main" count="1109" uniqueCount="567">
  <si>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</si>
  <si>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</si>
  <si>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</si>
  <si>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</si>
  <si>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</si>
  <si>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</si>
  <si>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</si>
  <si>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</si>
  <si>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</si>
  <si>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</si>
  <si>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</si>
  <si>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</si>
  <si>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</si>
  <si>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</si>
  <si>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</si>
  <si>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</si>
  <si>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</si>
  <si>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</si>
  <si>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</si>
  <si>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</si>
  <si>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</si>
  <si>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</si>
  <si>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</si>
  <si>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</si>
  <si>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</si>
  <si>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</si>
  <si>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</si>
  <si>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</si>
  <si>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</si>
  <si>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</si>
  <si>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</si>
  <si>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</si>
  <si>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</si>
  <si>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</si>
  <si>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</si>
  <si>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</si>
  <si>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</si>
  <si>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</si>
  <si>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</si>
  <si>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</si>
  <si>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</si>
  <si>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</si>
  <si>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</si>
  <si>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</si>
  <si>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</si>
  <si>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</si>
  <si>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</si>
  <si>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</si>
  <si>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</si>
  <si>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</si>
  <si>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</si>
  <si>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</si>
  <si>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</si>
  <si>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</si>
  <si>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</si>
  <si>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</si>
  <si>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</si>
  <si>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</si>
  <si>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</si>
  <si>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</si>
  <si>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</si>
  <si>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</si>
  <si>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</si>
  <si>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</si>
  <si>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</si>
  <si>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</si>
  <si>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</si>
  <si>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</si>
  <si>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</si>
  <si>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</si>
  <si>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</si>
  <si>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</si>
  <si>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</si>
  <si>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</si>
  <si>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</si>
  <si>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</si>
  <si>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</si>
  <si>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</si>
  <si>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</si>
  <si>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</si>
  <si>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</si>
  <si>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</si>
  <si>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</si>
  <si>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</si>
  <si>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</si>
  <si>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</si>
  <si>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</si>
  <si>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</si>
  <si>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</si>
  <si>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</si>
  <si>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</si>
  <si>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</si>
  <si>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</si>
  <si>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</si>
  <si>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嵐山町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</si>
  <si>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</si>
  <si>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</si>
  <si>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</si>
  <si>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</si>
  <si>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</si>
  <si>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</si>
  <si>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</si>
  <si>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</si>
  <si>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</si>
  <si>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</si>
  <si>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</si>
  <si>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</si>
  <si>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</si>
  <si>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</si>
  <si>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</si>
  <si>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</si>
  <si>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</si>
  <si>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</si>
  <si>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</si>
  <si>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</si>
  <si>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</si>
  <si>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</si>
  <si>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</si>
  <si>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</si>
  <si>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</si>
  <si>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</si>
  <si>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</si>
  <si>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</si>
  <si>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</si>
  <si>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</si>
  <si>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</si>
  <si>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</si>
  <si>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</si>
  <si>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</si>
  <si>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</si>
  <si>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</si>
  <si>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</si>
  <si>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</si>
  <si>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</si>
  <si>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</si>
  <si>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</si>
  <si>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</si>
  <si>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</si>
  <si>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</si>
  <si>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</si>
  <si>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</si>
  <si>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</si>
  <si>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</si>
  <si>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</si>
  <si>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</si>
  <si>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</si>
  <si>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</si>
  <si>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</si>
  <si>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</si>
  <si>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</si>
  <si>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</si>
  <si>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</si>
  <si>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</si>
  <si>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</si>
  <si>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</si>
  <si>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</si>
  <si>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</si>
  <si>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</si>
  <si>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</si>
  <si>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</si>
  <si>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</si>
  <si>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</si>
  <si>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</si>
  <si>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</si>
  <si>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</si>
  <si>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</si>
  <si>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</si>
  <si>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</si>
  <si>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</si>
  <si>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</si>
  <si>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</si>
  <si>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</si>
  <si>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</si>
  <si>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</si>
  <si>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</si>
  <si>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</si>
  <si>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</si>
  <si>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</si>
  <si>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</si>
  <si>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</si>
  <si>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</si>
  <si>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</si>
  <si>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</si>
  <si>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</si>
  <si>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</si>
  <si>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</si>
  <si>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</si>
  <si>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</si>
  <si>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</si>
  <si>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</si>
  <si>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</si>
  <si>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</si>
  <si>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</si>
  <si>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</si>
  <si>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</si>
  <si>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</si>
  <si>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</si>
  <si>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</si>
  <si>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</si>
  <si>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</si>
  <si>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</si>
  <si>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</si>
  <si>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</si>
  <si>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埼玉県嵐山町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</si>
  <si>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</si>
  <si>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</si>
  <si>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</si>
  <si>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</si>
  <si>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</si>
  <si>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</si>
  <si>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</si>
  <si>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</si>
  <si>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</si>
  <si>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</si>
  <si>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</si>
  <si>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</si>
  <si>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</si>
  <si>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</si>
  <si>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</si>
  <si>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</si>
  <si>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</si>
  <si>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</si>
  <si>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</si>
  <si>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</si>
  <si>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</si>
  <si>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</si>
  <si>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</si>
  <si>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</si>
  <si>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</si>
  <si>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</si>
  <si>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</si>
  <si>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</si>
  <si>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</si>
  <si>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</si>
  <si>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</si>
  <si>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</si>
  <si>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</si>
  <si>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</si>
  <si>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</si>
  <si>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</si>
  <si>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</si>
  <si>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</si>
  <si>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</si>
  <si>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</si>
  <si>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</si>
  <si>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</si>
  <si>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</si>
  <si>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</si>
  <si>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</si>
  <si>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</si>
  <si>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</si>
  <si>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</si>
  <si>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</si>
  <si>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</si>
  <si>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</si>
  <si>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</si>
  <si>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</si>
  <si>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</si>
  <si>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</si>
  <si>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</si>
  <si>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</si>
  <si>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</si>
  <si>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</si>
  <si>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</si>
  <si>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</si>
  <si>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</si>
  <si>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</si>
  <si>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</si>
  <si>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</si>
  <si>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</si>
  <si>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</si>
  <si>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</si>
  <si>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</si>
  <si>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</si>
  <si>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</si>
  <si>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</si>
  <si>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</si>
  <si>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</si>
  <si>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</si>
  <si>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</si>
  <si>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</si>
  <si>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</si>
  <si>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</si>
  <si>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</si>
  <si>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</si>
  <si>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</si>
  <si>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</si>
  <si>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</si>
  <si>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</si>
  <si>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</si>
  <si>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</si>
  <si>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</si>
  <si>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</si>
  <si>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</si>
  <si>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</si>
  <si>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</si>
  <si>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</si>
  <si>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</si>
  <si>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</si>
  <si>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</si>
  <si>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</si>
  <si>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</si>
  <si>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</si>
  <si>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</si>
  <si>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</si>
  <si>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</si>
  <si>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</si>
  <si>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</si>
  <si>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</si>
  <si>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</si>
  <si>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</si>
  <si>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</si>
  <si>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</si>
  <si>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</si>
  <si>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</si>
  <si>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</si>
  <si>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</si>
  <si>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</si>
  <si>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</si>
  <si>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</si>
  <si>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</si>
  <si>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</si>
  <si>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</si>
  <si>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</si>
  <si>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</si>
  <si>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</si>
  <si>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</si>
  <si>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</si>
  <si>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</si>
  <si>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</si>
  <si>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</si>
  <si>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</si>
  <si>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</si>
  <si>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</si>
  <si>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</si>
  <si>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</si>
  <si>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</si>
  <si>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</si>
  <si>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</si>
  <si>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</si>
  <si>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</si>
  <si>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</si>
  <si>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</si>
  <si>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</si>
  <si>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</si>
  <si>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</si>
  <si>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</si>
  <si>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</si>
  <si>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</si>
  <si>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</si>
  <si>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</si>
  <si>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</si>
  <si>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</si>
  <si>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</si>
  <si>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埼玉県嵐山町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</si>
  <si>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</si>
  <si>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</si>
  <si>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</si>
  <si>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</si>
  <si>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</si>
  <si>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</si>
  <si>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</si>
  <si>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</si>
  <si>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</si>
  <si>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</si>
  <si>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</si>
  <si>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</si>
  <si>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</si>
  <si>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</si>
  <si>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</si>
  <si>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</si>
  <si>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</si>
  <si>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</si>
  <si>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</si>
  <si>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</si>
  <si>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</si>
  <si>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</si>
  <si>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</si>
  <si>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</si>
  <si>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</si>
  <si>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</si>
  <si>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</si>
  <si>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</si>
  <si>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</si>
  <si>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</si>
  <si>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</si>
  <si>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</si>
  <si>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</si>
  <si>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</si>
  <si>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</si>
  <si>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</si>
  <si>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</si>
  <si>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</si>
  <si>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</si>
  <si>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</si>
  <si>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</si>
  <si>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</si>
  <si>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</si>
  <si>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</si>
  <si>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</si>
  <si>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</si>
  <si>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</si>
  <si>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</si>
  <si>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</si>
  <si>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</si>
  <si>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</si>
  <si>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</si>
  <si>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</si>
  <si>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</si>
  <si>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</si>
  <si>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</si>
  <si>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</si>
  <si>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</si>
  <si>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</si>
  <si>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</si>
  <si>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</si>
  <si>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</si>
  <si>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</si>
  <si>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</si>
  <si>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</si>
  <si>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</si>
  <si>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</si>
  <si>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</si>
  <si>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</si>
  <si>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</si>
  <si>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</si>
  <si>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</si>
  <si>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</si>
  <si>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</si>
  <si>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</si>
  <si>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</si>
  <si>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</si>
  <si>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</si>
  <si>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</si>
  <si>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</si>
  <si>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</si>
  <si>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</si>
  <si>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</si>
  <si>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</si>
  <si>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</si>
  <si>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</si>
  <si>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</si>
  <si>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</si>
  <si>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</si>
  <si>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</si>
  <si>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</si>
  <si>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</si>
  <si>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</si>
  <si>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</si>
  <si>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</si>
  <si>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</si>
  <si>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</si>
  <si>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</si>
  <si>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</si>
  <si>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</si>
  <si>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</si>
  <si>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</si>
  <si>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</si>
  <si>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</si>
  <si>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</si>
  <si>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</si>
  <si>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</si>
  <si>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</si>
  <si>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</si>
  <si>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</si>
  <si>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</si>
  <si>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</si>
  <si>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</si>
  <si>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</si>
  <si>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</si>
  <si>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</si>
  <si>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</si>
  <si>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</si>
  <si>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</si>
  <si>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</si>
  <si>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</si>
  <si>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</si>
  <si>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</si>
  <si>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</si>
  <si>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</si>
  <si>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</si>
  <si>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</si>
  <si>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</si>
  <si>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</si>
  <si>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</si>
  <si>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</si>
  <si>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</si>
  <si>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</si>
  <si>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</si>
  <si>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</si>
  <si>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</si>
  <si>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</si>
  <si>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</si>
  <si>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</si>
  <si>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</si>
  <si>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</si>
  <si>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</si>
  <si>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</si>
  <si>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</si>
  <si>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</si>
  <si>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</si>
  <si>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</si>
  <si>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</si>
  <si>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</si>
  <si>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</si>
  <si>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</si>
  <si>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</si>
  <si>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</si>
  <si>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</si>
  <si>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</si>
  <si>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</si>
  <si>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</si>
  <si>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</si>
  <si>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</si>
  <si>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</si>
  <si>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</si>
  <si>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</si>
  <si>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</si>
  <si>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</si>
  <si>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</si>
  <si>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</si>
  <si>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</si>
  <si>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</si>
  <si>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</si>
  <si>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</si>
  <si>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</si>
  <si>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</si>
  <si>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</si>
  <si>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</si>
  <si>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2.17</t>
  </si>
  <si>
    <t>水道事業会計</t>
  </si>
  <si>
    <t>一般会計</t>
  </si>
  <si>
    <t>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</si>
  <si>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</si>
  <si>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</si>
  <si>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</si>
  <si>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</si>
  <si>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</si>
  <si>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</si>
  <si>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</si>
  <si>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</si>
  <si>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</si>
  <si>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</si>
  <si>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公共公益施設建設基金</t>
    <phoneticPr fontId="5"/>
  </si>
  <si>
    <t>ふるさとづくり基金</t>
    <phoneticPr fontId="2"/>
  </si>
  <si>
    <t>地域福祉人材育成基金</t>
    <phoneticPr fontId="2"/>
  </si>
  <si>
    <t>福祉基金</t>
    <phoneticPr fontId="2"/>
  </si>
  <si>
    <t>スポーツ振興基金</t>
    <phoneticPr fontId="2"/>
  </si>
  <si>
    <t>埼玉県後期高齢者医療広域連合</t>
  </si>
  <si>
    <t>特別会計</t>
  </si>
  <si>
    <t>埼玉県市町村総合事務組合</t>
  </si>
  <si>
    <t>交通災害特別会計</t>
  </si>
  <si>
    <t>彩の国さいたま人づくり広域連合</t>
  </si>
  <si>
    <t>比企広域市町村圏組合</t>
    <rPh sb="0" eb="2">
      <t>ヒキ</t>
    </rPh>
    <rPh sb="2" eb="4">
      <t>コウイキ</t>
    </rPh>
    <rPh sb="4" eb="7">
      <t>シチョウソン</t>
    </rPh>
    <rPh sb="7" eb="8">
      <t>ケン</t>
    </rPh>
    <rPh sb="8" eb="10">
      <t>クミアイ</t>
    </rPh>
    <phoneticPr fontId="10"/>
  </si>
  <si>
    <t>小川地区衛生組合</t>
    <rPh sb="0" eb="2">
      <t>オガワ</t>
    </rPh>
    <rPh sb="2" eb="4">
      <t>チク</t>
    </rPh>
    <rPh sb="4" eb="6">
      <t>エイセイ</t>
    </rPh>
    <rPh sb="6" eb="8">
      <t>クミアイ</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</si>
  <si>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</si>
  <si>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</si>
  <si>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</si>
  <si>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4年度と比較して17.9％減少したが、依然として類似団体と比較して高くなっている。一方で、有形固定資産減価償却率については、類似団体内平均値と比較して低い水準を維持している。平成26年度以降、交流センターの大規模改修や嵐山町ステーションプラザ嵐なびの建設等により起債が増加したが、それ以降、大規模な改修はなく、固定資産減価償却率が上昇している。臨時財政対策債の減少に伴う充当可能財源の減少、標準財政規模の増加により、将来負担比率は減少している。今後、学校再編事業等の大規模事業が控えているため、将来負担比率の増加と有形固定資産減価償却率の減少が見込まれる。</t>
    <rPh sb="151" eb="153">
      <t>イコウ</t>
    </rPh>
    <rPh sb="154" eb="157">
      <t>ダイキボ</t>
    </rPh>
    <rPh sb="158" eb="160">
      <t>カイシュウ</t>
    </rPh>
    <rPh sb="174" eb="176">
      <t>ジョウショウ</t>
    </rPh>
    <rPh sb="217" eb="223">
      <t>ショウライフタンヒリツ</t>
    </rPh>
    <rPh sb="224" eb="226">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</si>
  <si>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</si>
  <si>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</si>
  <si>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</si>
  <si>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</si>
  <si>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</si>
  <si>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</si>
  <si>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</si>
  <si>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比率はともに類似団体平均を上回っている。実質公債費比率については、北部交流センターの大規模改修、嵐山町ステーションプラザ嵐なびの建設及び武蔵嵐山駅西口地区整備事業等により起債等が増加したが、ここ数年は事業債を抑制したため、令和５年度に減少に転じた。将来負担比率については、当町は平成30年度をピークに減少傾向となっているが、類似団体と比べ依然として高い水準にいる。</t>
    <rPh sb="174" eb="178">
      <t>ルイジダンタイ</t>
    </rPh>
    <rPh sb="179" eb="180">
      <t>クラ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</si>
</sst>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3"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10"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2" xfId="13" applyFont="1" applyBorder="1" applyAlignment="1" applyProtection="1">
      <alignment horizontal="right" vertical="center"/>
      <protection locked="0"/>
    </xf>
    <xf numFmtId="0" fontId="35" fillId="0" borderId="113" xfId="13" applyFont="1" applyBorder="1" applyAlignment="1" applyProtection="1">
      <alignment horizontal="right" vertical="center"/>
      <protection locked="0"/>
    </xf>
    <xf numFmtId="0" fontId="35" fillId="0" borderId="120" xfId="13" applyFont="1" applyBorder="1" applyAlignment="1" applyProtection="1">
      <alignment horizontal="right" vertical="center"/>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7BB9E72-2C37-4261-930F-EB1E5CEC4A5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C477-49F0-B495-7D739FA362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38973</c:v>
                </c:pt>
                <c:pt idx="1">
                  <c:v>22234</c:v>
                </c:pt>
                <c:pt idx="2">
                  <c:v>24395</c:v>
                </c:pt>
                <c:pt idx="3">
                  <c:v>21102</c:v>
                </c:pt>
                <c:pt idx="4">
                  <c:v>27666</c:v>
                </c:pt>
              </c:numCache>
            </c:numRef>
          </c:val>
          <c:smooth val="0"/>
          <c:extLst>
            <c:ext xmlns:c16="http://schemas.microsoft.com/office/drawing/2014/chart" uri="{C3380CC4-5D6E-409C-BE32-E72D297353CC}">
              <c16:uniqueId val="{00000001-C477-49F0-B495-7D739FA362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5.09</c:v>
                </c:pt>
                <c:pt idx="1">
                  <c:v>6.65</c:v>
                </c:pt>
                <c:pt idx="2">
                  <c:v>9.7200000000000006</c:v>
                </c:pt>
                <c:pt idx="3">
                  <c:v>10.210000000000001</c:v>
                </c:pt>
                <c:pt idx="4">
                  <c:v>9.2799999999999994</c:v>
                </c:pt>
              </c:numCache>
            </c:numRef>
          </c:val>
          <c:extLst>
            <c:ext xmlns:c16="http://schemas.microsoft.com/office/drawing/2014/chart" uri="{C3380CC4-5D6E-409C-BE32-E72D297353CC}">
              <c16:uniqueId val="{00000000-4996-4F44-9709-9810FB7E3B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5.76</c:v>
                </c:pt>
                <c:pt idx="1">
                  <c:v>7.95</c:v>
                </c:pt>
                <c:pt idx="2">
                  <c:v>15.52</c:v>
                </c:pt>
                <c:pt idx="3">
                  <c:v>18.14</c:v>
                </c:pt>
                <c:pt idx="4">
                  <c:v>15.85</c:v>
                </c:pt>
              </c:numCache>
            </c:numRef>
          </c:val>
          <c:extLst>
            <c:ext xmlns:c16="http://schemas.microsoft.com/office/drawing/2014/chart" uri="{C3380CC4-5D6E-409C-BE32-E72D297353CC}">
              <c16:uniqueId val="{00000001-4996-4F44-9709-9810FB7E3B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0.68</c:v>
                </c:pt>
                <c:pt idx="1">
                  <c:v>4.2</c:v>
                </c:pt>
                <c:pt idx="2">
                  <c:v>11.58</c:v>
                </c:pt>
                <c:pt idx="3">
                  <c:v>2.4</c:v>
                </c:pt>
                <c:pt idx="4">
                  <c:v>-2.17</c:v>
                </c:pt>
              </c:numCache>
            </c:numRef>
          </c:val>
          <c:smooth val="0"/>
          <c:extLst>
            <c:ext xmlns:c16="http://schemas.microsoft.com/office/drawing/2014/chart" uri="{C3380CC4-5D6E-409C-BE32-E72D297353CC}">
              <c16:uniqueId val="{00000002-4996-4F44-9709-9810FB7E3B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E99-4E00-BF97-0D63F19EF7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99-4E00-BF97-0D63F19EF7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E99-4E00-BF97-0D63F19EF72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E99-4E00-BF97-0D63F19EF72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0.08</c:v>
                </c:pt>
                <c:pt idx="4">
                  <c:v>#N/A</c:v>
                </c:pt>
                <c:pt idx="5">
                  <c:v>0.08</c:v>
                </c:pt>
                <c:pt idx="6">
                  <c:v>#N/A</c:v>
                </c:pt>
                <c:pt idx="7">
                  <c:v>0.09</c:v>
                </c:pt>
                <c:pt idx="8">
                  <c:v>#N/A</c:v>
                </c:pt>
                <c:pt idx="9">
                  <c:v>0.08</c:v>
                </c:pt>
              </c:numCache>
            </c:numRef>
          </c:val>
          <c:extLst>
            <c:ext xmlns:c16="http://schemas.microsoft.com/office/drawing/2014/chart" uri="{C3380CC4-5D6E-409C-BE32-E72D297353CC}">
              <c16:uniqueId val="{00000004-2E99-4E00-BF97-0D63F19EF72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c:v>
                </c:pt>
                <c:pt idx="2">
                  <c:v>#N/A</c:v>
                </c:pt>
                <c:pt idx="3">
                  <c:v>1.56</c:v>
                </c:pt>
                <c:pt idx="4">
                  <c:v>#N/A</c:v>
                </c:pt>
                <c:pt idx="5">
                  <c:v>1.93</c:v>
                </c:pt>
                <c:pt idx="6">
                  <c:v>#N/A</c:v>
                </c:pt>
                <c:pt idx="7">
                  <c:v>1.2</c:v>
                </c:pt>
                <c:pt idx="8">
                  <c:v>#N/A</c:v>
                </c:pt>
                <c:pt idx="9">
                  <c:v>0.97</c:v>
                </c:pt>
              </c:numCache>
            </c:numRef>
          </c:val>
          <c:extLst>
            <c:ext xmlns:c16="http://schemas.microsoft.com/office/drawing/2014/chart" uri="{C3380CC4-5D6E-409C-BE32-E72D297353CC}">
              <c16:uniqueId val="{00000005-2E99-4E00-BF97-0D63F19EF72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1.94</c:v>
                </c:pt>
                <c:pt idx="2">
                  <c:v>#N/A</c:v>
                </c:pt>
                <c:pt idx="3">
                  <c:v>3.57</c:v>
                </c:pt>
                <c:pt idx="4">
                  <c:v>#N/A</c:v>
                </c:pt>
                <c:pt idx="5">
                  <c:v>2.08</c:v>
                </c:pt>
                <c:pt idx="6">
                  <c:v>#N/A</c:v>
                </c:pt>
                <c:pt idx="7">
                  <c:v>3.66</c:v>
                </c:pt>
                <c:pt idx="8">
                  <c:v>#N/A</c:v>
                </c:pt>
                <c:pt idx="9">
                  <c:v>1.97</c:v>
                </c:pt>
              </c:numCache>
            </c:numRef>
          </c:val>
          <c:extLst>
            <c:ext xmlns:c16="http://schemas.microsoft.com/office/drawing/2014/chart" uri="{C3380CC4-5D6E-409C-BE32-E72D297353CC}">
              <c16:uniqueId val="{00000006-2E99-4E00-BF97-0D63F19EF72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0.87</c:v>
                </c:pt>
                <c:pt idx="4">
                  <c:v>#N/A</c:v>
                </c:pt>
                <c:pt idx="5">
                  <c:v>1.28</c:v>
                </c:pt>
                <c:pt idx="6">
                  <c:v>#N/A</c:v>
                </c:pt>
                <c:pt idx="7">
                  <c:v>1.71</c:v>
                </c:pt>
                <c:pt idx="8">
                  <c:v>#N/A</c:v>
                </c:pt>
                <c:pt idx="9">
                  <c:v>2.36</c:v>
                </c:pt>
              </c:numCache>
            </c:numRef>
          </c:val>
          <c:extLst>
            <c:ext xmlns:c16="http://schemas.microsoft.com/office/drawing/2014/chart" uri="{C3380CC4-5D6E-409C-BE32-E72D297353CC}">
              <c16:uniqueId val="{00000007-2E99-4E00-BF97-0D63F19EF72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5.51</c:v>
                </c:pt>
                <c:pt idx="2">
                  <c:v>#N/A</c:v>
                </c:pt>
                <c:pt idx="3">
                  <c:v>7.07</c:v>
                </c:pt>
                <c:pt idx="4">
                  <c:v>#N/A</c:v>
                </c:pt>
                <c:pt idx="5">
                  <c:v>10.130000000000001</c:v>
                </c:pt>
                <c:pt idx="6">
                  <c:v>#N/A</c:v>
                </c:pt>
                <c:pt idx="7">
                  <c:v>10.62</c:v>
                </c:pt>
                <c:pt idx="8">
                  <c:v>#N/A</c:v>
                </c:pt>
                <c:pt idx="9">
                  <c:v>9.7200000000000006</c:v>
                </c:pt>
              </c:numCache>
            </c:numRef>
          </c:val>
          <c:extLst>
            <c:ext xmlns:c16="http://schemas.microsoft.com/office/drawing/2014/chart" uri="{C3380CC4-5D6E-409C-BE32-E72D297353CC}">
              <c16:uniqueId val="{00000008-2E99-4E00-BF97-0D63F19EF72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35</c:v>
                </c:pt>
                <c:pt idx="2">
                  <c:v>#N/A</c:v>
                </c:pt>
                <c:pt idx="3">
                  <c:v>36.6</c:v>
                </c:pt>
                <c:pt idx="4">
                  <c:v>#N/A</c:v>
                </c:pt>
                <c:pt idx="5">
                  <c:v>35.130000000000003</c:v>
                </c:pt>
                <c:pt idx="6">
                  <c:v>#N/A</c:v>
                </c:pt>
                <c:pt idx="7">
                  <c:v>37.24</c:v>
                </c:pt>
                <c:pt idx="8">
                  <c:v>#N/A</c:v>
                </c:pt>
                <c:pt idx="9">
                  <c:v>38.11</c:v>
                </c:pt>
              </c:numCache>
            </c:numRef>
          </c:val>
          <c:extLst>
            <c:ext xmlns:c16="http://schemas.microsoft.com/office/drawing/2014/chart" uri="{C3380CC4-5D6E-409C-BE32-E72D297353CC}">
              <c16:uniqueId val="{00000009-2E99-4E00-BF97-0D63F19EF7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496</c:v>
                </c:pt>
                <c:pt idx="5">
                  <c:v>501</c:v>
                </c:pt>
                <c:pt idx="8">
                  <c:v>486</c:v>
                </c:pt>
                <c:pt idx="11">
                  <c:v>485</c:v>
                </c:pt>
                <c:pt idx="14">
                  <c:v>494</c:v>
                </c:pt>
              </c:numCache>
            </c:numRef>
          </c:val>
          <c:extLst>
            <c:ext xmlns:c16="http://schemas.microsoft.com/office/drawing/2014/chart" uri="{C3380CC4-5D6E-409C-BE32-E72D297353CC}">
              <c16:uniqueId val="{00000000-D438-414E-8EE4-D059E2490F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38-414E-8EE4-D059E2490F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c:v>
                </c:pt>
                <c:pt idx="3">
                  <c:v>20</c:v>
                </c:pt>
                <c:pt idx="6">
                  <c:v>39</c:v>
                </c:pt>
                <c:pt idx="9">
                  <c:v>20</c:v>
                </c:pt>
                <c:pt idx="12">
                  <c:v>20</c:v>
                </c:pt>
              </c:numCache>
            </c:numRef>
          </c:val>
          <c:extLst>
            <c:ext xmlns:c16="http://schemas.microsoft.com/office/drawing/2014/chart" uri="{C3380CC4-5D6E-409C-BE32-E72D297353CC}">
              <c16:uniqueId val="{00000002-D438-414E-8EE4-D059E2490F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16</c:v>
                </c:pt>
                <c:pt idx="6">
                  <c:v>24</c:v>
                </c:pt>
                <c:pt idx="9">
                  <c:v>25</c:v>
                </c:pt>
                <c:pt idx="12">
                  <c:v>27</c:v>
                </c:pt>
              </c:numCache>
            </c:numRef>
          </c:val>
          <c:extLst>
            <c:ext xmlns:c16="http://schemas.microsoft.com/office/drawing/2014/chart" uri="{C3380CC4-5D6E-409C-BE32-E72D297353CC}">
              <c16:uniqueId val="{00000003-D438-414E-8EE4-D059E2490F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123</c:v>
                </c:pt>
                <c:pt idx="3">
                  <c:v>140</c:v>
                </c:pt>
                <c:pt idx="6">
                  <c:v>141</c:v>
                </c:pt>
                <c:pt idx="9">
                  <c:v>141</c:v>
                </c:pt>
                <c:pt idx="12">
                  <c:v>129</c:v>
                </c:pt>
              </c:numCache>
            </c:numRef>
          </c:val>
          <c:extLst>
            <c:ext xmlns:c16="http://schemas.microsoft.com/office/drawing/2014/chart" uri="{C3380CC4-5D6E-409C-BE32-E72D297353CC}">
              <c16:uniqueId val="{00000004-D438-414E-8EE4-D059E2490F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38-414E-8EE4-D059E2490F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38-414E-8EE4-D059E2490F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674</c:v>
                </c:pt>
                <c:pt idx="3">
                  <c:v>697</c:v>
                </c:pt>
                <c:pt idx="6">
                  <c:v>672</c:v>
                </c:pt>
                <c:pt idx="9">
                  <c:v>668</c:v>
                </c:pt>
                <c:pt idx="12">
                  <c:v>705</c:v>
                </c:pt>
              </c:numCache>
            </c:numRef>
          </c:val>
          <c:extLst>
            <c:ext xmlns:c16="http://schemas.microsoft.com/office/drawing/2014/chart" uri="{C3380CC4-5D6E-409C-BE32-E72D297353CC}">
              <c16:uniqueId val="{00000007-D438-414E-8EE4-D059E2490FC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338</c:v>
                </c:pt>
                <c:pt idx="2">
                  <c:v>#N/A</c:v>
                </c:pt>
                <c:pt idx="3">
                  <c:v>#N/A</c:v>
                </c:pt>
                <c:pt idx="4">
                  <c:v>372</c:v>
                </c:pt>
                <c:pt idx="5">
                  <c:v>#N/A</c:v>
                </c:pt>
                <c:pt idx="6">
                  <c:v>#N/A</c:v>
                </c:pt>
                <c:pt idx="7">
                  <c:v>390</c:v>
                </c:pt>
                <c:pt idx="8">
                  <c:v>#N/A</c:v>
                </c:pt>
                <c:pt idx="9">
                  <c:v>#N/A</c:v>
                </c:pt>
                <c:pt idx="10">
                  <c:v>369</c:v>
                </c:pt>
                <c:pt idx="11">
                  <c:v>#N/A</c:v>
                </c:pt>
                <c:pt idx="12">
                  <c:v>#N/A</c:v>
                </c:pt>
                <c:pt idx="13">
                  <c:v>387</c:v>
                </c:pt>
                <c:pt idx="14">
                  <c:v>#N/A</c:v>
                </c:pt>
              </c:numCache>
            </c:numRef>
          </c:val>
          <c:smooth val="0"/>
          <c:extLst>
            <c:ext xmlns:c16="http://schemas.microsoft.com/office/drawing/2014/chart" uri="{C3380CC4-5D6E-409C-BE32-E72D297353CC}">
              <c16:uniqueId val="{00000008-D438-414E-8EE4-D059E2490FC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5932</c:v>
                </c:pt>
                <c:pt idx="5">
                  <c:v>5868</c:v>
                </c:pt>
                <c:pt idx="8">
                  <c:v>5809</c:v>
                </c:pt>
                <c:pt idx="11">
                  <c:v>5570</c:v>
                </c:pt>
                <c:pt idx="14">
                  <c:v>5259</c:v>
                </c:pt>
              </c:numCache>
            </c:numRef>
          </c:val>
          <c:extLst>
            <c:ext xmlns:c16="http://schemas.microsoft.com/office/drawing/2014/chart" uri="{C3380CC4-5D6E-409C-BE32-E72D297353CC}">
              <c16:uniqueId val="{00000000-CDDA-4BDA-B5F5-C1FEE470B3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DDA-4BDA-B5F5-C1FEE470B3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697</c:v>
                </c:pt>
                <c:pt idx="5">
                  <c:v>822</c:v>
                </c:pt>
                <c:pt idx="8">
                  <c:v>1450</c:v>
                </c:pt>
                <c:pt idx="11">
                  <c:v>1782</c:v>
                </c:pt>
                <c:pt idx="14">
                  <c:v>1917</c:v>
                </c:pt>
              </c:numCache>
            </c:numRef>
          </c:val>
          <c:extLst>
            <c:ext xmlns:c16="http://schemas.microsoft.com/office/drawing/2014/chart" uri="{C3380CC4-5D6E-409C-BE32-E72D297353CC}">
              <c16:uniqueId val="{00000002-CDDA-4BDA-B5F5-C1FEE470B3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DA-4BDA-B5F5-C1FEE470B3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DA-4BDA-B5F5-C1FEE470B3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DA-4BDA-B5F5-C1FEE470B3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1039</c:v>
                </c:pt>
                <c:pt idx="3">
                  <c:v>1073</c:v>
                </c:pt>
                <c:pt idx="6">
                  <c:v>1023</c:v>
                </c:pt>
                <c:pt idx="9">
                  <c:v>994</c:v>
                </c:pt>
                <c:pt idx="12">
                  <c:v>921</c:v>
                </c:pt>
              </c:numCache>
            </c:numRef>
          </c:val>
          <c:extLst>
            <c:ext xmlns:c16="http://schemas.microsoft.com/office/drawing/2014/chart" uri="{C3380CC4-5D6E-409C-BE32-E72D297353CC}">
              <c16:uniqueId val="{00000006-CDDA-4BDA-B5F5-C1FEE470B3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176</c:v>
                </c:pt>
                <c:pt idx="3">
                  <c:v>266</c:v>
                </c:pt>
                <c:pt idx="6">
                  <c:v>261</c:v>
                </c:pt>
                <c:pt idx="9">
                  <c:v>247</c:v>
                </c:pt>
                <c:pt idx="12">
                  <c:v>259</c:v>
                </c:pt>
              </c:numCache>
            </c:numRef>
          </c:val>
          <c:extLst>
            <c:ext xmlns:c16="http://schemas.microsoft.com/office/drawing/2014/chart" uri="{C3380CC4-5D6E-409C-BE32-E72D297353CC}">
              <c16:uniqueId val="{00000007-CDDA-4BDA-B5F5-C1FEE470B3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1045</c:v>
                </c:pt>
                <c:pt idx="3">
                  <c:v>998</c:v>
                </c:pt>
                <c:pt idx="6">
                  <c:v>978</c:v>
                </c:pt>
                <c:pt idx="9">
                  <c:v>957</c:v>
                </c:pt>
                <c:pt idx="12">
                  <c:v>914</c:v>
                </c:pt>
              </c:numCache>
            </c:numRef>
          </c:val>
          <c:extLst>
            <c:ext xmlns:c16="http://schemas.microsoft.com/office/drawing/2014/chart" uri="{C3380CC4-5D6E-409C-BE32-E72D297353CC}">
              <c16:uniqueId val="{00000008-CDDA-4BDA-B5F5-C1FEE470B3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360</c:v>
                </c:pt>
                <c:pt idx="3">
                  <c:v>311</c:v>
                </c:pt>
                <c:pt idx="6">
                  <c:v>497</c:v>
                </c:pt>
                <c:pt idx="9">
                  <c:v>788</c:v>
                </c:pt>
                <c:pt idx="12">
                  <c:v>486</c:v>
                </c:pt>
              </c:numCache>
            </c:numRef>
          </c:val>
          <c:extLst>
            <c:ext xmlns:c16="http://schemas.microsoft.com/office/drawing/2014/chart" uri="{C3380CC4-5D6E-409C-BE32-E72D297353CC}">
              <c16:uniqueId val="{00000009-CDDA-4BDA-B5F5-C1FEE470B3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6780</c:v>
                </c:pt>
                <c:pt idx="3">
                  <c:v>6583</c:v>
                </c:pt>
                <c:pt idx="6">
                  <c:v>6484</c:v>
                </c:pt>
                <c:pt idx="9">
                  <c:v>6115</c:v>
                </c:pt>
                <c:pt idx="12">
                  <c:v>5655</c:v>
                </c:pt>
              </c:numCache>
            </c:numRef>
          </c:val>
          <c:extLst>
            <c:ext xmlns:c16="http://schemas.microsoft.com/office/drawing/2014/chart" uri="{C3380CC4-5D6E-409C-BE32-E72D297353CC}">
              <c16:uniqueId val="{0000000A-CDDA-4BDA-B5F5-C1FEE470B3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2772</c:v>
                </c:pt>
                <c:pt idx="2">
                  <c:v>#N/A</c:v>
                </c:pt>
                <c:pt idx="3">
                  <c:v>#N/A</c:v>
                </c:pt>
                <c:pt idx="4">
                  <c:v>2541</c:v>
                </c:pt>
                <c:pt idx="5">
                  <c:v>#N/A</c:v>
                </c:pt>
                <c:pt idx="6">
                  <c:v>#N/A</c:v>
                </c:pt>
                <c:pt idx="7">
                  <c:v>1984</c:v>
                </c:pt>
                <c:pt idx="8">
                  <c:v>#N/A</c:v>
                </c:pt>
                <c:pt idx="9">
                  <c:v>#N/A</c:v>
                </c:pt>
                <c:pt idx="10">
                  <c:v>1750</c:v>
                </c:pt>
                <c:pt idx="11">
                  <c:v>#N/A</c:v>
                </c:pt>
                <c:pt idx="12">
                  <c:v>#N/A</c:v>
                </c:pt>
                <c:pt idx="13">
                  <c:v>1058</c:v>
                </c:pt>
                <c:pt idx="14">
                  <c:v>#N/A</c:v>
                </c:pt>
              </c:numCache>
            </c:numRef>
          </c:val>
          <c:smooth val="0"/>
          <c:extLst>
            <c:ext xmlns:c16="http://schemas.microsoft.com/office/drawing/2014/chart" uri="{C3380CC4-5D6E-409C-BE32-E72D297353CC}">
              <c16:uniqueId val="{0000000B-CDDA-4BDA-B5F5-C1FEE470B3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730</c:v>
                </c:pt>
                <c:pt idx="1">
                  <c:v>830</c:v>
                </c:pt>
                <c:pt idx="2">
                  <c:v>753</c:v>
                </c:pt>
              </c:numCache>
            </c:numRef>
          </c:val>
          <c:extLst>
            <c:ext xmlns:c16="http://schemas.microsoft.com/office/drawing/2014/chart" uri="{C3380CC4-5D6E-409C-BE32-E72D297353CC}">
              <c16:uniqueId val="{00000000-6790-45EC-B23C-1A87CD2084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123</c:v>
                </c:pt>
                <c:pt idx="1">
                  <c:v>123</c:v>
                </c:pt>
                <c:pt idx="2">
                  <c:v>148</c:v>
                </c:pt>
              </c:numCache>
            </c:numRef>
          </c:val>
          <c:extLst>
            <c:ext xmlns:c16="http://schemas.microsoft.com/office/drawing/2014/chart" uri="{C3380CC4-5D6E-409C-BE32-E72D297353CC}">
              <c16:uniqueId val="{00000001-6790-45EC-B23C-1A87CD2084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150</c:v>
                </c:pt>
                <c:pt idx="1">
                  <c:v>396</c:v>
                </c:pt>
                <c:pt idx="2">
                  <c:v>656</c:v>
                </c:pt>
              </c:numCache>
            </c:numRef>
          </c:val>
          <c:extLst>
            <c:ext xmlns:c16="http://schemas.microsoft.com/office/drawing/2014/chart" uri="{C3380CC4-5D6E-409C-BE32-E72D297353CC}">
              <c16:uniqueId val="{00000002-6790-45EC-B23C-1A87CD2084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{4D47BC3C-8EBB-4C96-94E3-3E950815DC59}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31C-453C-8FD3-A973BBD9F9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{3A0C882D-7770-4AC4-96CB-A5189DC0AC23}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1C-453C-8FD3-A973BBD9F9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{0397877E-364C-4773-83BC-E2B37DE09048}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1C-453C-8FD3-A973BBD9F9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{527B848A-C763-42AB-BF13-0BD655D95D25}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1C-453C-8FD3-A973BBD9F9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{6099AB0D-E88C-499E-A6C8-986916BC8DAE}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1C-453C-8FD3-A973BBD9F96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{F35C2702-962A-4DB4-B147-98CDE25DA1DC}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31C-453C-8FD3-A973BBD9F96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{F99C2C30-6063-497A-BE2C-494326A96B22}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31C-453C-8FD3-A973BBD9F96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{3A64BC7A-DE4A-48E6-A609-05AD9EC59348}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31C-453C-8FD3-A973BBD9F96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{2939110E-4AA3-4691-8D20-13FF922954E2}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31C-453C-8FD3-A973BBD9F9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51.8</c:v>
                </c:pt>
                <c:pt idx="8">
                  <c:v>53.8</c:v>
                </c:pt>
                <c:pt idx="16">
                  <c:v>55.6</c:v>
                </c:pt>
                <c:pt idx="24">
                  <c:v>57.4</c:v>
                </c:pt>
                <c:pt idx="32">
                  <c:v>59.1</c:v>
                </c:pt>
              </c:numCache>
            </c:numRef>
          </c:xVal>
          <c:yVal>
            <c:numRef>
              <c:f>公会計指標分析・財政指標組合せ分析表!$BP$51:$DC$51</c:f>
              <c:numCache>
                <c:formatCode>#,##0.0;"▲ "#,##0.0</c:formatCode>
                <c:ptCount val="40"/>
                <c:pt idx="0">
                  <c:v>74.3</c:v>
                </c:pt>
                <c:pt idx="8">
                  <c:v>65.099999999999994</c:v>
                </c:pt>
                <c:pt idx="16">
                  <c:v>47</c:v>
                </c:pt>
                <c:pt idx="24">
                  <c:v>42.7</c:v>
                </c:pt>
                <c:pt idx="32">
                  <c:v>24.8</c:v>
                </c:pt>
              </c:numCache>
            </c:numRef>
          </c:yVal>
          <c:smooth val="0"/>
          <c:extLst>
            <c:ext xmlns:c16="http://schemas.microsoft.com/office/drawing/2014/chart" uri="{C3380CC4-5D6E-409C-BE32-E72D297353CC}">
              <c16:uniqueId val="{00000009-931C-453C-8FD3-A973BBD9F9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{84E3C9FB-BB72-4971-80C6-964FA89A4550}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31C-453C-8FD3-A973BBD9F96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{D7A38DA0-8BED-49AD-99C1-D3F6D38CBD1A}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1C-453C-8FD3-A973BBD9F9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{12CB9680-6CBF-4B49-BF6F-A05C12343CA0}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1C-453C-8FD3-A973BBD9F9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{0C005950-842D-4105-A42E-43977248AF80}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1C-453C-8FD3-A973BBD9F9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{24F965E1-CE3C-46A4-8FA5-7E36379DA047}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1C-453C-8FD3-A973BBD9F96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{53BA088C-FEEE-4FA5-AC6B-3F8C8C4DC029}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31C-453C-8FD3-A973BBD9F96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{907FAD3B-494E-483F-AC1B-37261917612B}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31C-453C-8FD3-A973BBD9F963}"/>
                </c:ext>
              </c:extLst>
            </c:dLbl>
            <c:dLbl>
              <c:idx val="24"/>
              <c:layout>
                <c:manualLayout>
                  <c:x val="-2.2781639268639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{0FCCA855-7DF3-4F27-9234-A4A6690A5B4F}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31C-453C-8FD3-A973BBD9F963}"/>
                </c:ext>
              </c:extLst>
            </c:dLbl>
            <c:dLbl>
              <c:idx val="32"/>
              <c:layout>
                <c:manualLayout>
                  <c:x val="-4.1249862031829218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{51C702B1-C40D-4525-937A-D0EAF88AA9E1}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31C-453C-8FD3-A973BBD9F9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931C-453C-8FD3-A973BBD9F963}"/>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{A9C765D0-5468-4C10-AB4B-B266F641B0A7}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2A5-4CAB-A955-1E30AB1670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{892AC8CD-9C7F-4B2A-9542-6B9D75D05D1C}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A5-4CAB-A955-1E30AB1670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{4200EB06-088C-40C3-B9BD-35DC51B71FAB}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A5-4CAB-A955-1E30AB1670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{6ED025C0-4AE9-4FB9-9242-FB44AF2B27D3}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A5-4CAB-A955-1E30AB1670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{CFDF829E-F026-44FE-A6A8-5DA9604CEF3B}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A5-4CAB-A955-1E30AB16703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{9972204B-15EB-4DDD-B7F7-A683C9137775}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2A5-4CAB-A955-1E30AB167034}"/>
                </c:ext>
              </c:extLst>
            </c:dLbl>
            <c:dLbl>
              <c:idx val="16"/>
              <c:layout>
                <c:manualLayout>
                  <c:x val="0"/>
                  <c:y val="3.6921872420639695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{C144E342-4D11-470D-BE68-D75948B34733}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2A5-4CAB-A955-1E30AB167034}"/>
                </c:ext>
              </c:extLst>
            </c:dLbl>
            <c:dLbl>
              <c:idx val="24"/>
              <c:layout>
                <c:manualLayout>
                  <c:x val="0"/>
                  <c:y val="-3.6921872420641291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{001364A3-E3E4-4F7D-9691-E45AC6340C46}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2A5-4CAB-A955-1E30AB16703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{BBC7C739-305D-4D36-BF54-01349F034EA8}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2A5-4CAB-A955-1E30AB1670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9.1999999999999993</c:v>
                </c:pt>
                <c:pt idx="16">
                  <c:v>9.1999999999999993</c:v>
                </c:pt>
                <c:pt idx="24">
                  <c:v>9.1999999999999993</c:v>
                </c:pt>
                <c:pt idx="32">
                  <c:v>9</c:v>
                </c:pt>
              </c:numCache>
            </c:numRef>
          </c:xVal>
          <c:yVal>
            <c:numRef>
              <c:f>公会計指標分析・財政指標組合せ分析表!$BP$73:$DC$73</c:f>
              <c:numCache>
                <c:formatCode>#,##0.0;"▲ "#,##0.0</c:formatCode>
                <c:ptCount val="40"/>
                <c:pt idx="0">
                  <c:v>74.3</c:v>
                </c:pt>
                <c:pt idx="8">
                  <c:v>65.099999999999994</c:v>
                </c:pt>
                <c:pt idx="16">
                  <c:v>47</c:v>
                </c:pt>
                <c:pt idx="24">
                  <c:v>42.7</c:v>
                </c:pt>
                <c:pt idx="32">
                  <c:v>24.8</c:v>
                </c:pt>
              </c:numCache>
            </c:numRef>
          </c:yVal>
          <c:smooth val="0"/>
          <c:extLst>
            <c:ext xmlns:c16="http://schemas.microsoft.com/office/drawing/2014/chart" uri="{C3380CC4-5D6E-409C-BE32-E72D297353CC}">
              <c16:uniqueId val="{00000009-22A5-4CAB-A955-1E30AB16703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{2B1B1346-F6B4-49BF-8C55-0BEF4E4CAB4F}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2A5-4CAB-A955-1E30AB16703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{B1BBB79F-1768-4B69-9879-4FFF19A2B404}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A5-4CAB-A955-1E30AB1670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{C47C5EE9-A7BB-4FC3-9066-CED94A9EC014}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A5-4CAB-A955-1E30AB1670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{059996D9-AE84-4327-824B-C4AB331BC722}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A5-4CAB-A955-1E30AB1670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{83A7829B-E2C2-43F8-B244-E4A482223D18}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A5-4CAB-A955-1E30AB16703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{B72C9FBF-06D0-47CB-AE36-7D91DA5928F4}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2A5-4CAB-A955-1E30AB167034}"/>
                </c:ext>
              </c:extLst>
            </c:dLbl>
            <c:dLbl>
              <c:idx val="16"/>
              <c:layout>
                <c:manualLayout>
                  <c:x val="-4.490505736590117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{CE0C9FC3-7600-472F-9B6D-120B67DD8E1F}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2A5-4CAB-A955-1E30AB167034}"/>
                </c:ext>
              </c:extLst>
            </c:dLbl>
            <c:dLbl>
              <c:idx val="24"/>
              <c:layout>
                <c:manualLayout>
                  <c:x val="-1.8235628084250128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{77D5FFAE-9B38-4B2F-9565-8C322BA92A7E}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2A5-4CAB-A955-1E30AB16703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{843B3333-BF63-4BF4-9FB1-904AB31F39F6}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2A5-4CAB-A955-1E30AB1670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22A5-4CAB-A955-1E30AB167034}"/>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埼玉県嵐山町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元利償還金は、近年増加傾向にあり、令和５年度がピークとなる見込みである。</a:t>
          </a:r>
          <a:endParaRPr lang="ja-JP" altLang="ja-JP" sz="1400">
            <a:effectLst/>
          </a:endParaRPr>
        </a:p>
        <a:p>
          <a:r>
            <a:rPr kumimoji="1" lang="ja-JP" altLang="ja-JP" sz="1100">
              <a:solidFill>
                <a:schemeClr val="dk1"/>
              </a:solidFill>
              <a:effectLst/>
              <a:latin typeface="+mn-lt"/>
              <a:ea typeface="+mn-ea"/>
              <a:cs typeface="+mn-cs"/>
            </a:rPr>
            <a:t>今後、小中学校の再編事業等で、公債費も増加することが見込まれるため、償還金の推移を考慮したうえで、実施事業の選択と集中を行っていき、少しでも起債額の抑制を図りたい。</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満期一括償還に係る積立なし。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埼玉県嵐山町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460</a:t>
          </a:r>
          <a:r>
            <a:rPr kumimoji="1" lang="ja-JP" altLang="ja-JP" sz="1100">
              <a:solidFill>
                <a:schemeClr val="dk1"/>
              </a:solidFill>
              <a:effectLst/>
              <a:latin typeface="+mn-lt"/>
              <a:ea typeface="+mn-ea"/>
              <a:cs typeface="+mn-cs"/>
            </a:rPr>
            <a:t>百万円の減少となった。</a:t>
          </a:r>
          <a:endParaRPr lang="ja-JP" altLang="ja-JP" sz="1400">
            <a:effectLst/>
          </a:endParaRPr>
        </a:p>
        <a:p>
          <a:r>
            <a:rPr kumimoji="1" lang="ja-JP" altLang="ja-JP" sz="1100">
              <a:solidFill>
                <a:schemeClr val="dk1"/>
              </a:solidFill>
              <a:effectLst/>
              <a:latin typeface="+mn-lt"/>
              <a:ea typeface="+mn-ea"/>
              <a:cs typeface="+mn-cs"/>
            </a:rPr>
            <a:t>債務負担行為に基づく支出予定額については、</a:t>
          </a:r>
          <a:r>
            <a:rPr kumimoji="1" lang="ja-JP" altLang="en-US"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期嵐山町こども・子育て支援事業計画等策定業務委託</a:t>
          </a:r>
          <a:r>
            <a:rPr kumimoji="1" lang="ja-JP" altLang="ja-JP" sz="1100">
              <a:solidFill>
                <a:schemeClr val="dk1"/>
              </a:solidFill>
              <a:effectLst/>
              <a:latin typeface="+mn-lt"/>
              <a:ea typeface="+mn-ea"/>
              <a:cs typeface="+mn-cs"/>
            </a:rPr>
            <a:t>を設定し</a:t>
          </a:r>
          <a:r>
            <a:rPr kumimoji="1" lang="ja-JP" altLang="en-US" sz="1100">
              <a:solidFill>
                <a:schemeClr val="dk1"/>
              </a:solidFill>
              <a:effectLst/>
              <a:latin typeface="+mn-lt"/>
              <a:ea typeface="+mn-ea"/>
              <a:cs typeface="+mn-cs"/>
            </a:rPr>
            <a:t>、支出予定額は例年と同水準となった。</a:t>
          </a:r>
          <a:endParaRPr lang="ja-JP" altLang="ja-JP" sz="1400">
            <a:effectLst/>
          </a:endParaRPr>
        </a:p>
        <a:p>
          <a:r>
            <a:rPr kumimoji="1" lang="ja-JP" altLang="ja-JP" sz="1100">
              <a:solidFill>
                <a:schemeClr val="dk1"/>
              </a:solidFill>
              <a:effectLst/>
              <a:latin typeface="+mn-lt"/>
              <a:ea typeface="+mn-ea"/>
              <a:cs typeface="+mn-cs"/>
            </a:rPr>
            <a:t>また、充当可能基金については、</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百万円の増加となり、結果として分将来負担比率の分子は下がった。</a:t>
          </a:r>
          <a:endParaRPr lang="ja-JP" altLang="ja-JP" sz="1400">
            <a:effectLst/>
          </a:endParaRPr>
        </a:p>
        <a:p>
          <a:r>
            <a:rPr kumimoji="1" lang="ja-JP" altLang="ja-JP" sz="1100">
              <a:solidFill>
                <a:schemeClr val="dk1"/>
              </a:solidFill>
              <a:effectLst/>
              <a:latin typeface="+mn-lt"/>
              <a:ea typeface="+mn-ea"/>
              <a:cs typeface="+mn-cs"/>
            </a:rPr>
            <a:t>今後も安定的な財政運営を行うため、基金の積立を行っていく。また、地方債残高にも注視し、事業の選択を行っていく必要がある。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埼玉県嵐山町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年度と比較し、財政調整基金が▲</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百万円</a:t>
          </a:r>
          <a:r>
            <a:rPr kumimoji="0" lang="ja-JP" altLang="en-US" sz="1100">
              <a:solidFill>
                <a:schemeClr val="dk1"/>
              </a:solidFill>
              <a:effectLst/>
              <a:latin typeface="+mn-lt"/>
              <a:ea typeface="+mn-ea"/>
              <a:cs typeface="+mn-cs"/>
            </a:rPr>
            <a:t>減少したが、</a:t>
          </a:r>
          <a:r>
            <a:rPr kumimoji="1" lang="ja-JP" altLang="ja-JP" sz="1100">
              <a:solidFill>
                <a:schemeClr val="dk1"/>
              </a:solidFill>
              <a:effectLst/>
              <a:latin typeface="+mn-lt"/>
              <a:ea typeface="+mn-ea"/>
              <a:cs typeface="+mn-cs"/>
            </a:rPr>
            <a:t>公共公益施設建設基金積立金</a:t>
          </a:r>
          <a:r>
            <a:rPr kumimoji="1" lang="en-US" altLang="ja-JP" sz="1100">
              <a:solidFill>
                <a:schemeClr val="dk1"/>
              </a:solidFill>
              <a:effectLst/>
              <a:latin typeface="+mn-lt"/>
              <a:ea typeface="+mn-ea"/>
              <a:cs typeface="+mn-cs"/>
            </a:rPr>
            <a:t>200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円の増による等により、基金全体として</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百万円の増加となった。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障害福祉サービス費等の扶助費の経常経費等は引き続き増加傾向にあり、また、町債の償還ピークが令和５年度となっていることから、令和５年度の財政調整基金は減少することが想定される。そのような財政状況下でも、財政調整基金比率</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％が維持できるよう事業の選択を行っていく。</a:t>
          </a:r>
          <a:endParaRPr lang="ja-JP" altLang="ja-JP" sz="1400">
            <a:effectLst/>
          </a:endParaRPr>
        </a:p>
        <a:p>
          <a:r>
            <a:rPr kumimoji="1" lang="ja-JP" altLang="ja-JP" sz="1100">
              <a:solidFill>
                <a:schemeClr val="dk1"/>
              </a:solidFill>
              <a:effectLst/>
              <a:latin typeface="+mn-lt"/>
              <a:ea typeface="+mn-ea"/>
              <a:cs typeface="+mn-cs"/>
            </a:rPr>
            <a:t>特定目的基金については、公共施設の老朽化に伴い、施設の改修経費が必要となることから、適切な基金へ積立を行っていく。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ふるさとづくり基金：自ら考え自ら実践するふるさとづくりを推進するための基金</a:t>
          </a:r>
          <a:endParaRPr lang="ja-JP" altLang="ja-JP" sz="1400">
            <a:effectLst/>
          </a:endParaRPr>
        </a:p>
        <a:p>
          <a:r>
            <a:rPr kumimoji="1" lang="ja-JP" altLang="ja-JP" sz="1100">
              <a:solidFill>
                <a:schemeClr val="dk1"/>
              </a:solidFill>
              <a:effectLst/>
              <a:latin typeface="+mn-lt"/>
              <a:ea typeface="+mn-ea"/>
              <a:cs typeface="+mn-cs"/>
            </a:rPr>
            <a:t>嵐山町地域福祉人材育成基金：福祉の分野に理解と熱意を持つ人材を確保、育成し、地域福祉の充実を図るための基金</a:t>
          </a:r>
          <a:endParaRPr lang="ja-JP" altLang="ja-JP" sz="1400">
            <a:effectLst/>
          </a:endParaRPr>
        </a:p>
        <a:p>
          <a:r>
            <a:rPr kumimoji="1" lang="ja-JP" altLang="ja-JP" sz="1100">
              <a:solidFill>
                <a:schemeClr val="dk1"/>
              </a:solidFill>
              <a:effectLst/>
              <a:latin typeface="+mn-lt"/>
              <a:ea typeface="+mn-ea"/>
              <a:cs typeface="+mn-cs"/>
            </a:rPr>
            <a:t>公共公益施設建設基金：公共公益施設の建設に充てるための基金</a:t>
          </a:r>
          <a:endParaRPr lang="ja-JP" altLang="ja-JP" sz="1400">
            <a:effectLst/>
          </a:endParaRPr>
        </a:p>
        <a:p>
          <a:r>
            <a:rPr kumimoji="1" lang="ja-JP" altLang="ja-JP" sz="1100">
              <a:solidFill>
                <a:schemeClr val="dk1"/>
              </a:solidFill>
              <a:effectLst/>
              <a:latin typeface="+mn-lt"/>
              <a:ea typeface="+mn-ea"/>
              <a:cs typeface="+mn-cs"/>
            </a:rPr>
            <a:t>福祉基金：高齢者の保健福祉活動を促進するなど町民福祉の向上を図るための基金</a:t>
          </a:r>
          <a:endParaRPr lang="ja-JP" altLang="ja-JP" sz="1400">
            <a:effectLst/>
          </a:endParaRPr>
        </a:p>
        <a:p>
          <a:r>
            <a:rPr kumimoji="1" lang="ja-JP" altLang="ja-JP" sz="1100">
              <a:solidFill>
                <a:schemeClr val="dk1"/>
              </a:solidFill>
              <a:effectLst/>
              <a:latin typeface="+mn-lt"/>
              <a:ea typeface="+mn-ea"/>
              <a:cs typeface="+mn-cs"/>
            </a:rPr>
            <a:t>スポーツ振興基金：スポーツを振興して健康な町づくりを推進し、もって町民の福祉の向上を図るための基金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ふるさとづくり基金　積立金　</a:t>
          </a:r>
          <a:r>
            <a:rPr kumimoji="1" lang="en-US" altLang="ja-JP" sz="1100">
              <a:solidFill>
                <a:schemeClr val="dk1"/>
              </a:solidFill>
              <a:effectLst/>
              <a:latin typeface="+mn-lt"/>
              <a:ea typeface="+mn-ea"/>
              <a:cs typeface="+mn-cs"/>
            </a:rPr>
            <a:t>55</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ふるさとづくり基金については、ふるさと納税で寄附をいただいたものを積立て、寄附目的に応じて取崩しを行う。</a:t>
          </a:r>
          <a:endParaRPr lang="ja-JP" altLang="ja-JP" sz="1400">
            <a:effectLst/>
          </a:endParaRPr>
        </a:p>
        <a:p>
          <a:r>
            <a:rPr kumimoji="1" lang="ja-JP" altLang="ja-JP" sz="1100">
              <a:solidFill>
                <a:schemeClr val="dk1"/>
              </a:solidFill>
              <a:effectLst/>
              <a:latin typeface="+mn-lt"/>
              <a:ea typeface="+mn-ea"/>
              <a:cs typeface="+mn-cs"/>
            </a:rPr>
            <a:t>公共公益施設建設基金については、公共施設の老朽化に伴う修繕や建て替えに充てるため必要な経費の積立をう。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公債費等の増加に伴い、財源不足の補填措置として取崩額の増加となったまた、</a:t>
          </a:r>
          <a:r>
            <a:rPr kumimoji="1" lang="ja-JP" altLang="ja-JP" sz="1100">
              <a:solidFill>
                <a:schemeClr val="dk1"/>
              </a:solidFill>
              <a:effectLst/>
              <a:latin typeface="+mn-lt"/>
              <a:ea typeface="+mn-ea"/>
              <a:cs typeface="+mn-cs"/>
            </a:rPr>
            <a:t>公共公益施設建設基金積立金</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事務事業の見直しや自主財源の確保に努め、積極的に積立を行い現状程度の残高を維持し、安定的な財政運営を図る</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臨時財政対策債償還基金費分の積立の増により、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今後も、借入金の償還に備えて、少額ずつでも積立を図りたい。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E0F28E8-28C5-46EE-A951-ED6DBD2739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E94B210-C177-47AB-B3D7-5A3A15B691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28914D0-E9E1-4D02-BF67-FCE640B43CD8}"/>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DEF893F-12EB-4228-A21A-28BE21D0D108}"/>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C39D2C2-6C0A-4894-B586-CC203D63025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1FC26C2-DDF9-4E59-9D55-B590554504F2}"/>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埼玉県嵐山町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526E7F5-1A2E-459A-950E-E04E2A212B4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38CAFE3-2489-42A3-B821-A851F05E431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46F3503-46BE-470A-A1E2-2FFF9052889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6D42CAD-B65C-4BB2-B63C-2D27FB49C1BE}"/>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00676E0-17AF-4F69-B291-FB0634B39885}"/>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47DE9BD-E8E1-48DA-B9C8-F5434A2962BB}"/>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17,516
16,840
29.92
7,881,730
7,378,685
441,045
4,751,758
5,654,805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EF4EC66-35E1-45C5-B3C7-8A1CA964A283}"/>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7CD4E89-FBBB-4082-B897-AF56AFD3294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E0FB42A-F96C-4867-85B1-91B5EF746BC3}"/>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2F62E9F-E77F-4F19-A00B-208EB0BB806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440CF13-63A4-4DD9-8B63-F0070F02C9A3}"/>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F10D7F7-E4C8-496D-812B-2DF287CFC4CF}"/>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14D831E-54D9-446B-A585-DC1A01783C17}"/>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8C918E4-DABF-4389-AA34-C52962909F8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87872FF-C33A-4B6D-93A5-2EA265055589}"/>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D9300A3-5647-460E-8DE4-F7062393E5DB}"/>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CCD3000-E951-461C-A465-A2040F79FFF8}"/>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9F5A563-EE13-459B-8040-A507A0C0F4D4}"/>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B8FE8B1-2FBE-4657-847E-2AA230F6383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5AC9C11-6FE4-43D7-9022-53D0320D6AF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FAD71B1-AB3F-44F7-91D5-EABB5FF6AA53}"/>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DC845D1-3DF0-4A0D-80FF-6AB4EC0F537F}"/>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E22612B-B935-41C2-8F5F-BE3B5372EE4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B7E5168-7C22-401A-A508-4875F335C14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887E2A2-756F-4E04-995B-E917D26A12FD}"/>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6BA11B6-F74F-444B-B786-B3124857527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244E930-128D-4D3B-B04C-240A01824224}"/>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F9B5A77-B14A-4C94-BC25-057F3BB171EC}"/>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4CB5E46-6D4F-425C-948B-23DA2DA986E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62B606A-C4EA-47C7-88B5-A54B924B95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B4A59D4-2873-4571-B646-88195E3E4299}"/>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3B9F3A8-C512-4240-BE2A-A9B5163FB432}"/>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440C35A-7345-4D04-8DCB-8D813EC757EF}"/>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3C798B4-6CF8-453E-AAC6-913A75A1246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FA3C733-2C41-4C45-AAB2-DF5626477AA4}"/>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1D16248-C227-47B8-A7E3-47F04114A72A}"/>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B6760FF-651C-40A9-BF79-610C9C68E51A}"/>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5C1D76C-691E-4C51-8A52-CD2FDDE5B3EF}"/>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36E89CE-6F35-4D69-A5E7-D3ED0C5E5DC7}"/>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C5FACCB-95F6-4F37-8418-D1696AC3FAEA}"/>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A661DAD-D409-4901-8B84-67B6989BD21F}"/>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嵐山町の有形固定資産減価償却率は、</a:t>
          </a:r>
          <a:r>
            <a:rPr kumimoji="1" lang="en-US" altLang="ja-JP" sz="1100">
              <a:latin typeface="ＭＳ Ｐゴシック" panose="020B0600070205080204" pitchFamily="50" charset="-128"/>
              <a:ea typeface="ＭＳ Ｐゴシック" panose="020B0600070205080204" pitchFamily="50" charset="-128"/>
            </a:rPr>
            <a:t>59.1</a:t>
          </a:r>
          <a:r>
            <a:rPr kumimoji="1" lang="ja-JP" altLang="en-US" sz="1100">
              <a:latin typeface="ＭＳ Ｐゴシック" panose="020B0600070205080204" pitchFamily="50" charset="-128"/>
              <a:ea typeface="ＭＳ Ｐゴシック" panose="020B0600070205080204" pitchFamily="50" charset="-128"/>
            </a:rPr>
            <a:t>％であり、令和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％の増加となっているが、類似団体内平均値と比較して低い水準となっている。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年度は新規取得及び更新をした有形固定資産額を減価償却費が上回ったため、減価償却率が上昇した。</a:t>
          </a:r>
        </a:p>
        <a:p>
          <a:r>
            <a:rPr kumimoji="1" lang="ja-JP" altLang="en-US" sz="1100">
              <a:latin typeface="ＭＳ Ｐゴシック" panose="020B0600070205080204" pitchFamily="50" charset="-128"/>
              <a:ea typeface="ＭＳ Ｐゴシック" panose="020B0600070205080204" pitchFamily="50" charset="-128"/>
            </a:rPr>
            <a:t>今後は公共施設等総合管理計画に基づいた個別施設計画を確実に推進していくことが必要である。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226B323-BBE0-401F-966C-30793BE02B56}"/>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5DE04B8-B525-4CE1-B8B3-812A8E21B5B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AEAC854-6636-42F6-85C4-F13F9168D746}"/>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127DA22-CD97-4DAC-91F0-97C5CFEF34E1}"/>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583242F-4D23-43E4-A981-F289D6C9D1CC}"/>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69FAE7B-E72A-4C18-961C-102EF82916EC}"/>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531EFA7-EFCD-4B85-A0BA-5E02B1560D88}"/>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96E9174-5FA1-4744-835B-9DB5F02F093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870C18F-D370-4C71-ABDD-D1376EBF74AB}"/>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796A3C1-319B-4811-86F8-A358FE5DC516}"/>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E753A37-2347-4D10-9EC9-AB619CF65216}"/>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3E62A1E-AAE9-43E8-91A6-59113570D211}"/>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E72CC32-D7A6-4670-A2B9-4C2E7C873E43}"/>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E91466A-EF63-4E73-8D81-64D1978CA95F}"/>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90AF508-3D7A-4C78-94B7-3E3F6CAC6254}"/>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1184545-2AA3-42F9-B69D-2706E62F1F38}"/>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A2F5108D-0525-461D-9CD6-733C68101438}"/>
            </a:ext>
          </a:extLst>
        </xdr:cNvPr>
        <xdr:cNvCxnSpPr/>
      </xdr:nvCxnSpPr>
      <xdr:spPr>
        <a:xfrm flipV="1">
          <a:off x="4206240" y="5341197"/>
          <a:ext cx="1270" cy="1283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ACEB6E74-15AD-45AA-81E3-39A1C1AC40E2}"/>
            </a:ext>
          </a:extLst>
        </xdr:cNvPr>
        <xdr:cNvSpPr txBox="1"/>
      </xdr:nvSpPr>
      <xdr:spPr>
        <a:xfrm>
          <a:off x="4258945" y="662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F71DC18C-2E83-468A-8804-ED70A522F6D6}"/>
            </a:ext>
          </a:extLst>
        </xdr:cNvPr>
        <xdr:cNvCxnSpPr/>
      </xdr:nvCxnSpPr>
      <xdr:spPr>
        <a:xfrm>
          <a:off x="4119245" y="66243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E6F0CED6-1B83-4141-A874-978571163649}"/>
            </a:ext>
          </a:extLst>
        </xdr:cNvPr>
        <xdr:cNvSpPr txBox="1"/>
      </xdr:nvSpPr>
      <xdr:spPr>
        <a:xfrm>
          <a:off x="4258945"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AAD776F8-A137-4A5C-B308-F24CFE93BCF5}"/>
            </a:ext>
          </a:extLst>
        </xdr:cNvPr>
        <xdr:cNvCxnSpPr/>
      </xdr:nvCxnSpPr>
      <xdr:spPr>
        <a:xfrm>
          <a:off x="4119245" y="534119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id="{30D78776-5E40-421E-AA56-BB34BB0475DA}"/>
            </a:ext>
          </a:extLst>
        </xdr:cNvPr>
        <xdr:cNvSpPr txBox="1"/>
      </xdr:nvSpPr>
      <xdr:spPr>
        <a:xfrm>
          <a:off x="4258945" y="599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9929A063-43F1-4C30-984F-DA3B48D99620}"/>
            </a:ext>
          </a:extLst>
        </xdr:cNvPr>
        <xdr:cNvSpPr/>
      </xdr:nvSpPr>
      <xdr:spPr>
        <a:xfrm>
          <a:off x="4157345" y="60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BC7FD3C1-07A0-4949-90BE-DA6287EE8A9F}"/>
            </a:ext>
          </a:extLst>
        </xdr:cNvPr>
        <xdr:cNvSpPr/>
      </xdr:nvSpPr>
      <xdr:spPr>
        <a:xfrm>
          <a:off x="3537585" y="60128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849E7C57-5684-4AD7-A16A-E9962753A9C7}"/>
            </a:ext>
          </a:extLst>
        </xdr:cNvPr>
        <xdr:cNvSpPr/>
      </xdr:nvSpPr>
      <xdr:spPr>
        <a:xfrm>
          <a:off x="286702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a:extLst>
            <a:ext uri="{FF2B5EF4-FFF2-40B4-BE49-F238E27FC236}">
              <a16:creationId xmlns:a16="http://schemas.microsoft.com/office/drawing/2014/main" id="{DFA6C2D2-E6D6-4508-97C7-51CD3EF724FC}"/>
            </a:ext>
          </a:extLst>
        </xdr:cNvPr>
        <xdr:cNvSpPr/>
      </xdr:nvSpPr>
      <xdr:spPr>
        <a:xfrm>
          <a:off x="2196465" y="5908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a:extLst>
            <a:ext uri="{FF2B5EF4-FFF2-40B4-BE49-F238E27FC236}">
              <a16:creationId xmlns:a16="http://schemas.microsoft.com/office/drawing/2014/main" id="{752FDCAF-8D6D-4B82-9414-D46350F4B20F}"/>
            </a:ext>
          </a:extLst>
        </xdr:cNvPr>
        <xdr:cNvSpPr/>
      </xdr:nvSpPr>
      <xdr:spPr>
        <a:xfrm>
          <a:off x="1525905" y="58942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4EFE2C3-450E-4720-B87A-6A268CDEC236}"/>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C28C0D1-7056-40C7-A14F-EA55DD87D59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71E35C3-A523-430E-868E-C01DF7BDFD9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2D56112-3911-4F10-A4F7-03F16F8D4666}"/>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EDB2444-8A5E-46D6-BF6C-6F1635D1559D}"/>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34290</xdr:rowOff>
    </xdr:from>
    <xdr:to>
      <xdr:col>23</xdr:col>
      <xdr:colOff>136525</xdr:colOff>
      <xdr:row>30</xdr:row>
      <xdr:rowOff>135890</xdr:rowOff>
    </xdr:to>
    <xdr:sp macro="" textlink="">
      <xdr:nvSpPr>
        <xdr:cNvPr id="81" name="楕円 80">
          <a:extLst>
            <a:ext uri="{FF2B5EF4-FFF2-40B4-BE49-F238E27FC236}">
              <a16:creationId xmlns:a16="http://schemas.microsoft.com/office/drawing/2014/main" id="{8F80FE6F-76FD-4640-8B91-F824685084E3}"/>
            </a:ext>
          </a:extLst>
        </xdr:cNvPr>
        <xdr:cNvSpPr/>
      </xdr:nvSpPr>
      <xdr:spPr>
        <a:xfrm>
          <a:off x="4157345" y="58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57167</xdr:rowOff>
    </xdr:from>
    <xdr:ext cx="405111" cy="259045"/>
    <xdr:sp macro="" textlink="">
      <xdr:nvSpPr>
        <xdr:cNvPr id="82" name="有形固定資産減価償却率該当値テキスト">
          <a:extLst>
            <a:ext uri="{FF2B5EF4-FFF2-40B4-BE49-F238E27FC236}">
              <a16:creationId xmlns:a16="http://schemas.microsoft.com/office/drawing/2014/main" id="{FBFE6DA1-A5B5-49FA-AD2E-8D6801B92478}"/>
            </a:ext>
          </a:extLst>
        </xdr:cNvPr>
        <xdr:cNvSpPr txBox="1"/>
      </xdr:nvSpPr>
      <xdr:spPr>
        <a:xfrm>
          <a:off x="4258945"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144568</xdr:rowOff>
    </xdr:from>
    <xdr:to>
      <xdr:col>19</xdr:col>
      <xdr:colOff>187325</xdr:colOff>
      <xdr:row>30</xdr:row>
      <xdr:rowOff>74718</xdr:rowOff>
    </xdr:to>
    <xdr:sp macro="" textlink="">
      <xdr:nvSpPr>
        <xdr:cNvPr id="83" name="楕円 82">
          <a:extLst>
            <a:ext uri="{FF2B5EF4-FFF2-40B4-BE49-F238E27FC236}">
              <a16:creationId xmlns:a16="http://schemas.microsoft.com/office/drawing/2014/main" id="{177859D3-4FCB-4671-BAAA-0BFF78628645}"/>
            </a:ext>
          </a:extLst>
        </xdr:cNvPr>
        <xdr:cNvSpPr/>
      </xdr:nvSpPr>
      <xdr:spPr>
        <a:xfrm>
          <a:off x="3537585" y="57757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23918</xdr:rowOff>
    </xdr:from>
    <xdr:to>
      <xdr:col>23</xdr:col>
      <xdr:colOff>85725</xdr:colOff>
      <xdr:row>30</xdr:row>
      <xdr:rowOff>85090</xdr:rowOff>
    </xdr:to>
    <xdr:cxnSp macro="">
      <xdr:nvCxnSpPr>
        <xdr:cNvPr id="84" name="直線コネクタ 83">
          <a:extLst>
            <a:ext uri="{FF2B5EF4-FFF2-40B4-BE49-F238E27FC236}">
              <a16:creationId xmlns:a16="http://schemas.microsoft.com/office/drawing/2014/main" id="{848C7EF7-A20F-49B9-A95D-26EE3B1D1D75}"/>
            </a:ext>
          </a:extLst>
        </xdr:cNvPr>
        <xdr:cNvCxnSpPr/>
      </xdr:nvCxnSpPr>
      <xdr:spPr>
        <a:xfrm>
          <a:off x="3588385" y="5822738"/>
          <a:ext cx="61976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79798</xdr:rowOff>
    </xdr:from>
    <xdr:to>
      <xdr:col>15</xdr:col>
      <xdr:colOff>187325</xdr:colOff>
      <xdr:row>30</xdr:row>
      <xdr:rowOff>9948</xdr:rowOff>
    </xdr:to>
    <xdr:sp macro="" textlink="">
      <xdr:nvSpPr>
        <xdr:cNvPr id="85" name="楕円 84">
          <a:extLst>
            <a:ext uri="{FF2B5EF4-FFF2-40B4-BE49-F238E27FC236}">
              <a16:creationId xmlns:a16="http://schemas.microsoft.com/office/drawing/2014/main" id="{6DBB8ACF-1842-4746-885B-2387EFA07000}"/>
            </a:ext>
          </a:extLst>
        </xdr:cNvPr>
        <xdr:cNvSpPr/>
      </xdr:nvSpPr>
      <xdr:spPr>
        <a:xfrm>
          <a:off x="2867025" y="57109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130598</xdr:rowOff>
    </xdr:from>
    <xdr:to>
      <xdr:col>19</xdr:col>
      <xdr:colOff>136525</xdr:colOff>
      <xdr:row>30</xdr:row>
      <xdr:rowOff>23918</xdr:rowOff>
    </xdr:to>
    <xdr:cxnSp macro="">
      <xdr:nvCxnSpPr>
        <xdr:cNvPr id="86" name="直線コネクタ 85">
          <a:extLst>
            <a:ext uri="{FF2B5EF4-FFF2-40B4-BE49-F238E27FC236}">
              <a16:creationId xmlns:a16="http://schemas.microsoft.com/office/drawing/2014/main" id="{64B9D8B4-EF02-48F0-94B9-97C27FEDAE27}"/>
            </a:ext>
          </a:extLst>
        </xdr:cNvPr>
        <xdr:cNvCxnSpPr/>
      </xdr:nvCxnSpPr>
      <xdr:spPr>
        <a:xfrm>
          <a:off x="2917825" y="5761778"/>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15028</xdr:rowOff>
    </xdr:from>
    <xdr:to>
      <xdr:col>11</xdr:col>
      <xdr:colOff>187325</xdr:colOff>
      <xdr:row>29</xdr:row>
      <xdr:rowOff>116628</xdr:rowOff>
    </xdr:to>
    <xdr:sp macro="" textlink="">
      <xdr:nvSpPr>
        <xdr:cNvPr id="87" name="楕円 86">
          <a:extLst>
            <a:ext uri="{FF2B5EF4-FFF2-40B4-BE49-F238E27FC236}">
              <a16:creationId xmlns:a16="http://schemas.microsoft.com/office/drawing/2014/main" id="{E417492E-6754-4E4B-820F-6B0837FBFA80}"/>
            </a:ext>
          </a:extLst>
        </xdr:cNvPr>
        <xdr:cNvSpPr/>
      </xdr:nvSpPr>
      <xdr:spPr>
        <a:xfrm>
          <a:off x="2196465" y="56462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65828</xdr:rowOff>
    </xdr:from>
    <xdr:to>
      <xdr:col>15</xdr:col>
      <xdr:colOff>136525</xdr:colOff>
      <xdr:row>29</xdr:row>
      <xdr:rowOff>130598</xdr:rowOff>
    </xdr:to>
    <xdr:cxnSp macro="">
      <xdr:nvCxnSpPr>
        <xdr:cNvPr id="88" name="直線コネクタ 87">
          <a:extLst>
            <a:ext uri="{FF2B5EF4-FFF2-40B4-BE49-F238E27FC236}">
              <a16:creationId xmlns:a16="http://schemas.microsoft.com/office/drawing/2014/main" id="{69B351B5-7142-49DB-A76B-8ACF8A031535}"/>
            </a:ext>
          </a:extLst>
        </xdr:cNvPr>
        <xdr:cNvCxnSpPr/>
      </xdr:nvCxnSpPr>
      <xdr:spPr>
        <a:xfrm>
          <a:off x="2247265" y="5697008"/>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114512</xdr:rowOff>
    </xdr:from>
    <xdr:to>
      <xdr:col>7</xdr:col>
      <xdr:colOff>187325</xdr:colOff>
      <xdr:row>29</xdr:row>
      <xdr:rowOff>44662</xdr:rowOff>
    </xdr:to>
    <xdr:sp macro="" textlink="">
      <xdr:nvSpPr>
        <xdr:cNvPr id="89" name="楕円 88">
          <a:extLst>
            <a:ext uri="{FF2B5EF4-FFF2-40B4-BE49-F238E27FC236}">
              <a16:creationId xmlns:a16="http://schemas.microsoft.com/office/drawing/2014/main" id="{A164A920-1D0C-456C-9A55-B68BB7B1217C}"/>
            </a:ext>
          </a:extLst>
        </xdr:cNvPr>
        <xdr:cNvSpPr/>
      </xdr:nvSpPr>
      <xdr:spPr>
        <a:xfrm>
          <a:off x="1525905" y="55780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165312</xdr:rowOff>
    </xdr:from>
    <xdr:to>
      <xdr:col>11</xdr:col>
      <xdr:colOff>136525</xdr:colOff>
      <xdr:row>29</xdr:row>
      <xdr:rowOff>65828</xdr:rowOff>
    </xdr:to>
    <xdr:cxnSp macro="">
      <xdr:nvCxnSpPr>
        <xdr:cNvPr id="90" name="直線コネクタ 89">
          <a:extLst>
            <a:ext uri="{FF2B5EF4-FFF2-40B4-BE49-F238E27FC236}">
              <a16:creationId xmlns:a16="http://schemas.microsoft.com/office/drawing/2014/main" id="{75CF1578-7D44-4DB2-A377-72CC07AA304C}"/>
            </a:ext>
          </a:extLst>
        </xdr:cNvPr>
        <xdr:cNvCxnSpPr/>
      </xdr:nvCxnSpPr>
      <xdr:spPr>
        <a:xfrm>
          <a:off x="1576705" y="5628852"/>
          <a:ext cx="670560" cy="6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1" name="n_1aveValue有形固定資産減価償却率">
          <a:extLst>
            <a:ext uri="{FF2B5EF4-FFF2-40B4-BE49-F238E27FC236}">
              <a16:creationId xmlns:a16="http://schemas.microsoft.com/office/drawing/2014/main" id="{5A586D1C-5D32-4F18-BA8A-F53822EB061F}"/>
            </a:ext>
          </a:extLst>
        </xdr:cNvPr>
        <xdr:cNvSpPr txBox="1"/>
      </xdr:nvSpPr>
      <xdr:spPr>
        <a:xfrm>
          <a:off x="3395989" y="61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2" name="n_2aveValue有形固定資産減価償却率">
          <a:extLst>
            <a:ext uri="{FF2B5EF4-FFF2-40B4-BE49-F238E27FC236}">
              <a16:creationId xmlns:a16="http://schemas.microsoft.com/office/drawing/2014/main" id="{B2AF22AA-1AEB-4E72-808A-1CBA6773B117}"/>
            </a:ext>
          </a:extLst>
        </xdr:cNvPr>
        <xdr:cNvSpPr txBox="1"/>
      </xdr:nvSpPr>
      <xdr:spPr>
        <a:xfrm>
          <a:off x="273812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3" name="n_3aveValue有形固定資産減価償却率">
          <a:extLst>
            <a:ext uri="{FF2B5EF4-FFF2-40B4-BE49-F238E27FC236}">
              <a16:creationId xmlns:a16="http://schemas.microsoft.com/office/drawing/2014/main" id="{AF227680-C2B2-4420-A096-785854759FFA}"/>
            </a:ext>
          </a:extLst>
        </xdr:cNvPr>
        <xdr:cNvSpPr txBox="1"/>
      </xdr:nvSpPr>
      <xdr:spPr>
        <a:xfrm>
          <a:off x="2067569"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4" name="n_4aveValue有形固定資産減価償却率">
          <a:extLst>
            <a:ext uri="{FF2B5EF4-FFF2-40B4-BE49-F238E27FC236}">
              <a16:creationId xmlns:a16="http://schemas.microsoft.com/office/drawing/2014/main" id="{5BCD8065-449B-4EA5-A662-4F4043EC4B41}"/>
            </a:ext>
          </a:extLst>
        </xdr:cNvPr>
        <xdr:cNvSpPr txBox="1"/>
      </xdr:nvSpPr>
      <xdr:spPr>
        <a:xfrm>
          <a:off x="1397009" y="598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91245</xdr:rowOff>
    </xdr:from>
    <xdr:ext cx="405111" cy="259045"/>
    <xdr:sp macro="" textlink="">
      <xdr:nvSpPr>
        <xdr:cNvPr id="95" name="n_1mainValue有形固定資産減価償却率">
          <a:extLst>
            <a:ext uri="{FF2B5EF4-FFF2-40B4-BE49-F238E27FC236}">
              <a16:creationId xmlns:a16="http://schemas.microsoft.com/office/drawing/2014/main" id="{F41D2983-66E8-4274-A240-657BAF0D4A73}"/>
            </a:ext>
          </a:extLst>
        </xdr:cNvPr>
        <xdr:cNvSpPr txBox="1"/>
      </xdr:nvSpPr>
      <xdr:spPr>
        <a:xfrm>
          <a:off x="3395989" y="555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26475</xdr:rowOff>
    </xdr:from>
    <xdr:ext cx="405111" cy="259045"/>
    <xdr:sp macro="" textlink="">
      <xdr:nvSpPr>
        <xdr:cNvPr id="96" name="n_2mainValue有形固定資産減価償却率">
          <a:extLst>
            <a:ext uri="{FF2B5EF4-FFF2-40B4-BE49-F238E27FC236}">
              <a16:creationId xmlns:a16="http://schemas.microsoft.com/office/drawing/2014/main" id="{65A974B7-B649-4D8A-B527-2B9E0EC89F5F}"/>
            </a:ext>
          </a:extLst>
        </xdr:cNvPr>
        <xdr:cNvSpPr txBox="1"/>
      </xdr:nvSpPr>
      <xdr:spPr>
        <a:xfrm>
          <a:off x="2738129" y="549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133155</xdr:rowOff>
    </xdr:from>
    <xdr:ext cx="405111" cy="259045"/>
    <xdr:sp macro="" textlink="">
      <xdr:nvSpPr>
        <xdr:cNvPr id="97" name="n_3mainValue有形固定資産減価償却率">
          <a:extLst>
            <a:ext uri="{FF2B5EF4-FFF2-40B4-BE49-F238E27FC236}">
              <a16:creationId xmlns:a16="http://schemas.microsoft.com/office/drawing/2014/main" id="{AC0679DC-0B7C-49ED-9E12-1F10A2BA1945}"/>
            </a:ext>
          </a:extLst>
        </xdr:cNvPr>
        <xdr:cNvSpPr txBox="1"/>
      </xdr:nvSpPr>
      <xdr:spPr>
        <a:xfrm>
          <a:off x="2067569" y="542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98" name="n_4mainValue有形固定資産減価償却率">
          <a:extLst>
            <a:ext uri="{FF2B5EF4-FFF2-40B4-BE49-F238E27FC236}">
              <a16:creationId xmlns:a16="http://schemas.microsoft.com/office/drawing/2014/main" id="{E6EB5F37-4D5D-448B-AFFB-F48F9A5F8F0E}"/>
            </a:ext>
          </a:extLst>
        </xdr:cNvPr>
        <xdr:cNvSpPr txBox="1"/>
      </xdr:nvSpPr>
      <xdr:spPr>
        <a:xfrm>
          <a:off x="1397009" y="5357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C138958-4D73-4993-A6A5-93049247652D}"/>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83088AF-4EC0-42F0-90F3-BA8664A14BF3}"/>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F184D84-3F0D-44D6-B921-8931B5CE042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E6D58D6-83E6-4534-B248-680EF4A5713C}"/>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1EA8553-2592-4E2C-A895-11688358EF97}"/>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8EC98A3-715E-47DF-A04B-1CA851791AB6}"/>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5B25040-02BF-493D-86C9-2F66A16BA79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96DD92E-1043-454C-8E72-0DCB957E4294}"/>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5AC291D-281C-4592-ACD5-994C74D4B72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3AEDFA2-9786-4FAE-882D-DFC6F953371F}"/>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3FD8432-2DC4-4EDE-933B-B3C6D596FBB2}"/>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538C238-750F-4E02-B5F3-477904891A5B}"/>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A8AACB3-D488-4620-A08A-C2642D8ACD6A}"/>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ja-JP" altLang="en-US" sz="1100">
              <a:solidFill>
                <a:schemeClr val="tx1"/>
              </a:solidFill>
              <a:latin typeface="ＭＳ Ｐゴシック" panose="020B0600070205080204" pitchFamily="50" charset="-128"/>
              <a:ea typeface="ＭＳ Ｐゴシック" panose="020B0600070205080204" pitchFamily="50" charset="-128"/>
            </a:rPr>
            <a:t>臨時財政対策債の減少に伴い充当可能財源が減少したが、固定資産税の増収に伴い経常一般財源が増加したため</a:t>
          </a:r>
          <a:r>
            <a:rPr kumimoji="1" lang="ja-JP" altLang="en-US" sz="1100">
              <a:latin typeface="ＭＳ Ｐゴシック" panose="020B0600070205080204" pitchFamily="50" charset="-128"/>
              <a:ea typeface="ＭＳ Ｐゴシック" panose="020B0600070205080204" pitchFamily="50" charset="-128"/>
            </a:rPr>
            <a:t>、債務償還比率が増加した。</a:t>
          </a:r>
        </a:p>
        <a:p>
          <a:r>
            <a:rPr kumimoji="1" lang="ja-JP" altLang="en-US" sz="1100">
              <a:latin typeface="ＭＳ Ｐゴシック" panose="020B0600070205080204" pitchFamily="50" charset="-128"/>
              <a:ea typeface="ＭＳ Ｐゴシック" panose="020B0600070205080204" pitchFamily="50" charset="-128"/>
            </a:rPr>
            <a:t>類似団体の数値とほぼ同数であるものの、今後、学校再編事業等の大規模事業が控えているため、引き続き事業を見直し、地方債発行の抑制、基金の積み立て等に努めていく。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82D8393-5752-41B2-997B-BA482368278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CB11F46-CF4B-4E08-A869-391412574B4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7FA06B0-7E0C-44B9-8640-7BC04B97CC0E}"/>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442E7239-C5F2-4C5D-B943-F1E0EC343E22}"/>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BDBC38B1-BA10-4EF5-859C-171A7B08B1C2}"/>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8204227A-6122-42B0-96BB-8AE47EF9B3CC}"/>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85515F4E-8666-4931-BFB4-B4AEFFA9BD17}"/>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A9BBE10A-AFD5-47C9-B68E-AB9FD31705A6}"/>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DE7486B9-BA59-4DC9-AAFD-16F9318438C2}"/>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605F5C71-98DD-4034-B1C5-2612CB31D769}"/>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9387E0B8-A285-45CE-9B42-F2E6BFD19A93}"/>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3ACAC2C7-B1F7-40B5-A7F7-FBDB8EC56018}"/>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F47692A5-B099-47B5-AC18-1BF5E073E0A9}"/>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DB46CCB4-9ED4-4B76-9B87-6945AEF25FC2}"/>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A6900A46-AC7F-4114-ABA8-0136B80EC199}"/>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FA3496A-64A6-4146-B065-9F44570B9B15}"/>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DAD5C10-FF67-476A-8DC0-42033BAF66ED}"/>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29" name="直線コネクタ 128">
          <a:extLst>
            <a:ext uri="{FF2B5EF4-FFF2-40B4-BE49-F238E27FC236}">
              <a16:creationId xmlns:a16="http://schemas.microsoft.com/office/drawing/2014/main" id="{86C03D74-279E-477C-8D31-FA4E566AF968}"/>
            </a:ext>
          </a:extLst>
        </xdr:cNvPr>
        <xdr:cNvCxnSpPr/>
      </xdr:nvCxnSpPr>
      <xdr:spPr>
        <a:xfrm flipV="1">
          <a:off x="13027660" y="5160463"/>
          <a:ext cx="1269" cy="13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0" name="債務償還比率最小値テキスト">
          <a:extLst>
            <a:ext uri="{FF2B5EF4-FFF2-40B4-BE49-F238E27FC236}">
              <a16:creationId xmlns:a16="http://schemas.microsoft.com/office/drawing/2014/main" id="{B8F80ACC-1142-4277-8AF8-032B215EC135}"/>
            </a:ext>
          </a:extLst>
        </xdr:cNvPr>
        <xdr:cNvSpPr txBox="1"/>
      </xdr:nvSpPr>
      <xdr:spPr>
        <a:xfrm>
          <a:off x="13080365" y="654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1" name="直線コネクタ 130">
          <a:extLst>
            <a:ext uri="{FF2B5EF4-FFF2-40B4-BE49-F238E27FC236}">
              <a16:creationId xmlns:a16="http://schemas.microsoft.com/office/drawing/2014/main" id="{83725AAD-7E99-474C-802E-238CFFDDF85C}"/>
            </a:ext>
          </a:extLst>
        </xdr:cNvPr>
        <xdr:cNvCxnSpPr/>
      </xdr:nvCxnSpPr>
      <xdr:spPr>
        <a:xfrm>
          <a:off x="12963525" y="6538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C09108AF-320B-4612-89C9-9294AE223B14}"/>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41A540C7-FA82-4327-9584-239BF476FF3B}"/>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34" name="債務償還比率平均値テキスト">
          <a:extLst>
            <a:ext uri="{FF2B5EF4-FFF2-40B4-BE49-F238E27FC236}">
              <a16:creationId xmlns:a16="http://schemas.microsoft.com/office/drawing/2014/main" id="{5C473631-5508-42C8-802B-84251BE9ED21}"/>
            </a:ext>
          </a:extLst>
        </xdr:cNvPr>
        <xdr:cNvSpPr txBox="1"/>
      </xdr:nvSpPr>
      <xdr:spPr>
        <a:xfrm>
          <a:off x="13080365" y="5689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5" name="フローチャート: 判断 134">
          <a:extLst>
            <a:ext uri="{FF2B5EF4-FFF2-40B4-BE49-F238E27FC236}">
              <a16:creationId xmlns:a16="http://schemas.microsoft.com/office/drawing/2014/main" id="{9EBB9779-FEBF-4EF1-AA97-3530BDC188F9}"/>
            </a:ext>
          </a:extLst>
        </xdr:cNvPr>
        <xdr:cNvSpPr/>
      </xdr:nvSpPr>
      <xdr:spPr>
        <a:xfrm>
          <a:off x="13001625" y="57115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6" name="フローチャート: 判断 135">
          <a:extLst>
            <a:ext uri="{FF2B5EF4-FFF2-40B4-BE49-F238E27FC236}">
              <a16:creationId xmlns:a16="http://schemas.microsoft.com/office/drawing/2014/main" id="{6BAB8D96-218D-47E0-B422-DB985620F85A}"/>
            </a:ext>
          </a:extLst>
        </xdr:cNvPr>
        <xdr:cNvSpPr/>
      </xdr:nvSpPr>
      <xdr:spPr>
        <a:xfrm>
          <a:off x="12359005" y="57627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7" name="フローチャート: 判断 136">
          <a:extLst>
            <a:ext uri="{FF2B5EF4-FFF2-40B4-BE49-F238E27FC236}">
              <a16:creationId xmlns:a16="http://schemas.microsoft.com/office/drawing/2014/main" id="{8F90BDCD-67A4-435E-A661-5463493CFA1D}"/>
            </a:ext>
          </a:extLst>
        </xdr:cNvPr>
        <xdr:cNvSpPr/>
      </xdr:nvSpPr>
      <xdr:spPr>
        <a:xfrm>
          <a:off x="11688445" y="57312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38" name="フローチャート: 判断 137">
          <a:extLst>
            <a:ext uri="{FF2B5EF4-FFF2-40B4-BE49-F238E27FC236}">
              <a16:creationId xmlns:a16="http://schemas.microsoft.com/office/drawing/2014/main" id="{697B31E0-D24D-404C-B4AA-9E785DD9D9FF}"/>
            </a:ext>
          </a:extLst>
        </xdr:cNvPr>
        <xdr:cNvSpPr/>
      </xdr:nvSpPr>
      <xdr:spPr>
        <a:xfrm>
          <a:off x="11017885" y="59544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39" name="フローチャート: 判断 138">
          <a:extLst>
            <a:ext uri="{FF2B5EF4-FFF2-40B4-BE49-F238E27FC236}">
              <a16:creationId xmlns:a16="http://schemas.microsoft.com/office/drawing/2014/main" id="{4EA5855F-387E-452A-BB46-5E412E52DDBA}"/>
            </a:ext>
          </a:extLst>
        </xdr:cNvPr>
        <xdr:cNvSpPr/>
      </xdr:nvSpPr>
      <xdr:spPr>
        <a:xfrm>
          <a:off x="10347325" y="59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0872191-9817-4963-931F-CC3552695823}"/>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707A5E5-B20A-4260-8AEB-53471E4EB931}"/>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9DC60A7-3E17-429B-AF16-26101A9E0EF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ECBFDDA-5C44-4703-B34B-8D8C90913454}"/>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06765F0-660A-4DA5-9EB0-6397CAFD7EC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71265</xdr:rowOff>
    </xdr:from>
    <xdr:to>
      <xdr:col>76</xdr:col>
      <xdr:colOff>73025</xdr:colOff>
      <xdr:row>30</xdr:row>
      <xdr:rowOff>1415</xdr:rowOff>
    </xdr:to>
    <xdr:sp macro="" textlink="">
      <xdr:nvSpPr>
        <xdr:cNvPr id="145" name="楕円 144">
          <a:extLst>
            <a:ext uri="{FF2B5EF4-FFF2-40B4-BE49-F238E27FC236}">
              <a16:creationId xmlns:a16="http://schemas.microsoft.com/office/drawing/2014/main" id="{14B0C8A8-37B8-44BD-B27F-8248AD44B942}"/>
            </a:ext>
          </a:extLst>
        </xdr:cNvPr>
        <xdr:cNvSpPr/>
      </xdr:nvSpPr>
      <xdr:spPr>
        <a:xfrm>
          <a:off x="13001625" y="5702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94142</xdr:rowOff>
    </xdr:from>
    <xdr:ext cx="469744" cy="259045"/>
    <xdr:sp macro="" textlink="">
      <xdr:nvSpPr>
        <xdr:cNvPr id="146" name="債務償還比率該当値テキスト">
          <a:extLst>
            <a:ext uri="{FF2B5EF4-FFF2-40B4-BE49-F238E27FC236}">
              <a16:creationId xmlns:a16="http://schemas.microsoft.com/office/drawing/2014/main" id="{22239CAB-F3BE-4588-A5EF-25CFB6296802}"/>
            </a:ext>
          </a:extLst>
        </xdr:cNvPr>
        <xdr:cNvSpPr txBox="1"/>
      </xdr:nvSpPr>
      <xdr:spPr>
        <a:xfrm>
          <a:off x="13080365" y="555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137577</xdr:rowOff>
    </xdr:from>
    <xdr:to>
      <xdr:col>72</xdr:col>
      <xdr:colOff>123825</xdr:colOff>
      <xdr:row>30</xdr:row>
      <xdr:rowOff>67727</xdr:rowOff>
    </xdr:to>
    <xdr:sp macro="" textlink="">
      <xdr:nvSpPr>
        <xdr:cNvPr id="147" name="楕円 146">
          <a:extLst>
            <a:ext uri="{FF2B5EF4-FFF2-40B4-BE49-F238E27FC236}">
              <a16:creationId xmlns:a16="http://schemas.microsoft.com/office/drawing/2014/main" id="{2252FDF0-C70C-40D6-8147-E0F5B15008C7}"/>
            </a:ext>
          </a:extLst>
        </xdr:cNvPr>
        <xdr:cNvSpPr/>
      </xdr:nvSpPr>
      <xdr:spPr>
        <a:xfrm>
          <a:off x="12359005" y="5768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122065</xdr:rowOff>
    </xdr:from>
    <xdr:to>
      <xdr:col>76</xdr:col>
      <xdr:colOff>22225</xdr:colOff>
      <xdr:row>30</xdr:row>
      <xdr:rowOff>16927</xdr:rowOff>
    </xdr:to>
    <xdr:cxnSp macro="">
      <xdr:nvCxnSpPr>
        <xdr:cNvPr id="148" name="直線コネクタ 147">
          <a:extLst>
            <a:ext uri="{FF2B5EF4-FFF2-40B4-BE49-F238E27FC236}">
              <a16:creationId xmlns:a16="http://schemas.microsoft.com/office/drawing/2014/main" id="{98BF59D7-C8EA-4FD2-863E-B80EE66E7877}"/>
            </a:ext>
          </a:extLst>
        </xdr:cNvPr>
        <xdr:cNvCxnSpPr/>
      </xdr:nvCxnSpPr>
      <xdr:spPr>
        <a:xfrm flipV="1">
          <a:off x="12409805" y="5753245"/>
          <a:ext cx="619760" cy="6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78976</xdr:rowOff>
    </xdr:from>
    <xdr:to>
      <xdr:col>68</xdr:col>
      <xdr:colOff>123825</xdr:colOff>
      <xdr:row>30</xdr:row>
      <xdr:rowOff>9126</xdr:rowOff>
    </xdr:to>
    <xdr:sp macro="" textlink="">
      <xdr:nvSpPr>
        <xdr:cNvPr id="149" name="楕円 148">
          <a:extLst>
            <a:ext uri="{FF2B5EF4-FFF2-40B4-BE49-F238E27FC236}">
              <a16:creationId xmlns:a16="http://schemas.microsoft.com/office/drawing/2014/main" id="{9278B70A-09CE-4353-8A90-A3DFC7084273}"/>
            </a:ext>
          </a:extLst>
        </xdr:cNvPr>
        <xdr:cNvSpPr/>
      </xdr:nvSpPr>
      <xdr:spPr>
        <a:xfrm>
          <a:off x="11688445" y="5710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129776</xdr:rowOff>
    </xdr:from>
    <xdr:to>
      <xdr:col>72</xdr:col>
      <xdr:colOff>73025</xdr:colOff>
      <xdr:row>30</xdr:row>
      <xdr:rowOff>16927</xdr:rowOff>
    </xdr:to>
    <xdr:cxnSp macro="">
      <xdr:nvCxnSpPr>
        <xdr:cNvPr id="150" name="直線コネクタ 149">
          <a:extLst>
            <a:ext uri="{FF2B5EF4-FFF2-40B4-BE49-F238E27FC236}">
              <a16:creationId xmlns:a16="http://schemas.microsoft.com/office/drawing/2014/main" id="{D50673CF-BC55-4204-B5FC-067F32C39A5D}"/>
            </a:ext>
          </a:extLst>
        </xdr:cNvPr>
        <xdr:cNvCxnSpPr/>
      </xdr:nvCxnSpPr>
      <xdr:spPr>
        <a:xfrm>
          <a:off x="11739245" y="5760956"/>
          <a:ext cx="670560" cy="5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33555</xdr:rowOff>
    </xdr:from>
    <xdr:to>
      <xdr:col>64</xdr:col>
      <xdr:colOff>123825</xdr:colOff>
      <xdr:row>31</xdr:row>
      <xdr:rowOff>135155</xdr:rowOff>
    </xdr:to>
    <xdr:sp macro="" textlink="">
      <xdr:nvSpPr>
        <xdr:cNvPr id="151" name="楕円 150">
          <a:extLst>
            <a:ext uri="{FF2B5EF4-FFF2-40B4-BE49-F238E27FC236}">
              <a16:creationId xmlns:a16="http://schemas.microsoft.com/office/drawing/2014/main" id="{2ED32765-4EA0-490F-B4BC-B5AAE2ACD072}"/>
            </a:ext>
          </a:extLst>
        </xdr:cNvPr>
        <xdr:cNvSpPr/>
      </xdr:nvSpPr>
      <xdr:spPr>
        <a:xfrm>
          <a:off x="11017885" y="60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129776</xdr:rowOff>
    </xdr:from>
    <xdr:to>
      <xdr:col>68</xdr:col>
      <xdr:colOff>73025</xdr:colOff>
      <xdr:row>31</xdr:row>
      <xdr:rowOff>84355</xdr:rowOff>
    </xdr:to>
    <xdr:cxnSp macro="">
      <xdr:nvCxnSpPr>
        <xdr:cNvPr id="152" name="直線コネクタ 151">
          <a:extLst>
            <a:ext uri="{FF2B5EF4-FFF2-40B4-BE49-F238E27FC236}">
              <a16:creationId xmlns:a16="http://schemas.microsoft.com/office/drawing/2014/main" id="{947D3C21-836A-49CF-A89F-66AFD9011ECE}"/>
            </a:ext>
          </a:extLst>
        </xdr:cNvPr>
        <xdr:cNvCxnSpPr/>
      </xdr:nvCxnSpPr>
      <xdr:spPr>
        <a:xfrm flipV="1">
          <a:off x="11068685" y="5760956"/>
          <a:ext cx="670560" cy="28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15394</xdr:rowOff>
    </xdr:from>
    <xdr:to>
      <xdr:col>60</xdr:col>
      <xdr:colOff>123825</xdr:colOff>
      <xdr:row>32</xdr:row>
      <xdr:rowOff>116994</xdr:rowOff>
    </xdr:to>
    <xdr:sp macro="" textlink="">
      <xdr:nvSpPr>
        <xdr:cNvPr id="153" name="楕円 152">
          <a:extLst>
            <a:ext uri="{FF2B5EF4-FFF2-40B4-BE49-F238E27FC236}">
              <a16:creationId xmlns:a16="http://schemas.microsoft.com/office/drawing/2014/main" id="{D2736493-BF64-4788-9140-C744CD6E5B2B}"/>
            </a:ext>
          </a:extLst>
        </xdr:cNvPr>
        <xdr:cNvSpPr/>
      </xdr:nvSpPr>
      <xdr:spPr>
        <a:xfrm>
          <a:off x="10347325" y="614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84355</xdr:rowOff>
    </xdr:from>
    <xdr:to>
      <xdr:col>64</xdr:col>
      <xdr:colOff>73025</xdr:colOff>
      <xdr:row>32</xdr:row>
      <xdr:rowOff>66194</xdr:rowOff>
    </xdr:to>
    <xdr:cxnSp macro="">
      <xdr:nvCxnSpPr>
        <xdr:cNvPr id="154" name="直線コネクタ 153">
          <a:extLst>
            <a:ext uri="{FF2B5EF4-FFF2-40B4-BE49-F238E27FC236}">
              <a16:creationId xmlns:a16="http://schemas.microsoft.com/office/drawing/2014/main" id="{D52F3D7D-E9EC-4396-AC49-3D9D718F4333}"/>
            </a:ext>
          </a:extLst>
        </xdr:cNvPr>
        <xdr:cNvCxnSpPr/>
      </xdr:nvCxnSpPr>
      <xdr:spPr>
        <a:xfrm flipV="1">
          <a:off x="10398125" y="6050815"/>
          <a:ext cx="670560" cy="14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55" name="n_1aveValue債務償還比率">
          <a:extLst>
            <a:ext uri="{FF2B5EF4-FFF2-40B4-BE49-F238E27FC236}">
              <a16:creationId xmlns:a16="http://schemas.microsoft.com/office/drawing/2014/main" id="{93DF5944-A098-4F3C-A9F7-970766219C7F}"/>
            </a:ext>
          </a:extLst>
        </xdr:cNvPr>
        <xdr:cNvSpPr txBox="1"/>
      </xdr:nvSpPr>
      <xdr:spPr>
        <a:xfrm>
          <a:off x="12185092" y="554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56" name="n_2aveValue債務償還比率">
          <a:extLst>
            <a:ext uri="{FF2B5EF4-FFF2-40B4-BE49-F238E27FC236}">
              <a16:creationId xmlns:a16="http://schemas.microsoft.com/office/drawing/2014/main" id="{12357264-7BA8-42E5-8A58-47C5116263B4}"/>
            </a:ext>
          </a:extLst>
        </xdr:cNvPr>
        <xdr:cNvSpPr txBox="1"/>
      </xdr:nvSpPr>
      <xdr:spPr>
        <a:xfrm>
          <a:off x="11527232" y="582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57" name="n_3aveValue債務償還比率">
          <a:extLst>
            <a:ext uri="{FF2B5EF4-FFF2-40B4-BE49-F238E27FC236}">
              <a16:creationId xmlns:a16="http://schemas.microsoft.com/office/drawing/2014/main" id="{2FDCAB91-31BA-4A57-9D07-EB2CEDC2A958}"/>
            </a:ext>
          </a:extLst>
        </xdr:cNvPr>
        <xdr:cNvSpPr txBox="1"/>
      </xdr:nvSpPr>
      <xdr:spPr>
        <a:xfrm>
          <a:off x="10856672" y="573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58" name="n_4aveValue債務償還比率">
          <a:extLst>
            <a:ext uri="{FF2B5EF4-FFF2-40B4-BE49-F238E27FC236}">
              <a16:creationId xmlns:a16="http://schemas.microsoft.com/office/drawing/2014/main" id="{2388DA80-C1B6-499D-ADA5-6669B905F23D}"/>
            </a:ext>
          </a:extLst>
        </xdr:cNvPr>
        <xdr:cNvSpPr txBox="1"/>
      </xdr:nvSpPr>
      <xdr:spPr>
        <a:xfrm>
          <a:off x="10186112" y="578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58854</xdr:rowOff>
    </xdr:from>
    <xdr:ext cx="469744" cy="259045"/>
    <xdr:sp macro="" textlink="">
      <xdr:nvSpPr>
        <xdr:cNvPr id="159" name="n_1mainValue債務償還比率">
          <a:extLst>
            <a:ext uri="{FF2B5EF4-FFF2-40B4-BE49-F238E27FC236}">
              <a16:creationId xmlns:a16="http://schemas.microsoft.com/office/drawing/2014/main" id="{065CD36A-F5E5-4504-AAED-519EECBD7B70}"/>
            </a:ext>
          </a:extLst>
        </xdr:cNvPr>
        <xdr:cNvSpPr txBox="1"/>
      </xdr:nvSpPr>
      <xdr:spPr>
        <a:xfrm>
          <a:off x="12185092" y="58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25653</xdr:rowOff>
    </xdr:from>
    <xdr:ext cx="469744" cy="259045"/>
    <xdr:sp macro="" textlink="">
      <xdr:nvSpPr>
        <xdr:cNvPr id="160" name="n_2mainValue債務償還比率">
          <a:extLst>
            <a:ext uri="{FF2B5EF4-FFF2-40B4-BE49-F238E27FC236}">
              <a16:creationId xmlns:a16="http://schemas.microsoft.com/office/drawing/2014/main" id="{01FDBA16-8456-475A-A64D-E21D3D70F12F}"/>
            </a:ext>
          </a:extLst>
        </xdr:cNvPr>
        <xdr:cNvSpPr txBox="1"/>
      </xdr:nvSpPr>
      <xdr:spPr>
        <a:xfrm>
          <a:off x="11527232" y="548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126282</xdr:rowOff>
    </xdr:from>
    <xdr:ext cx="469744" cy="259045"/>
    <xdr:sp macro="" textlink="">
      <xdr:nvSpPr>
        <xdr:cNvPr id="161" name="n_3mainValue債務償還比率">
          <a:extLst>
            <a:ext uri="{FF2B5EF4-FFF2-40B4-BE49-F238E27FC236}">
              <a16:creationId xmlns:a16="http://schemas.microsoft.com/office/drawing/2014/main" id="{DE6D458D-4459-4D32-A469-4914637BF3BC}"/>
            </a:ext>
          </a:extLst>
        </xdr:cNvPr>
        <xdr:cNvSpPr txBox="1"/>
      </xdr:nvSpPr>
      <xdr:spPr>
        <a:xfrm>
          <a:off x="10856672" y="60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108121</xdr:rowOff>
    </xdr:from>
    <xdr:ext cx="469744" cy="259045"/>
    <xdr:sp macro="" textlink="">
      <xdr:nvSpPr>
        <xdr:cNvPr id="162" name="n_4mainValue債務償還比率">
          <a:extLst>
            <a:ext uri="{FF2B5EF4-FFF2-40B4-BE49-F238E27FC236}">
              <a16:creationId xmlns:a16="http://schemas.microsoft.com/office/drawing/2014/main" id="{BD4297FC-F636-4E40-9766-9CDD6DFF03F9}"/>
            </a:ext>
          </a:extLst>
        </xdr:cNvPr>
        <xdr:cNvSpPr txBox="1"/>
      </xdr:nvSpPr>
      <xdr:spPr>
        <a:xfrm>
          <a:off x="10186112" y="6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629C1628-440B-42B2-9160-B54AA0FC7A3A}"/>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84E61A66-9DB2-47D7-ACAD-9E9751C72D18}"/>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481BB31-C7B9-4B22-B41C-2B420835C42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6A435077-DC63-483F-B1AE-57DF09E0F50E}"/>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7FC0EB2-F20F-4768-8633-84188E852A89}"/>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E974D736-57B5-4D60-98D1-BD7E7B88C56C}"/>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5792B98-F0DA-4223-B261-FA7C53129EC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32D364-31DE-4A4A-8B64-8064D6D2A0A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66611C-E12E-4FD3-AEEC-5242E5E7996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456D9D-7C1A-4846-88B9-89403F65715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埼玉県嵐山町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D8C2DF-1AE5-464C-B828-EC8B4F9BC17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A627A3-F8C6-4DED-BDE1-1DBC5C09435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302BEF-889F-4A7E-9295-87E30D54D42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2599532-0FE0-46D4-B46D-D71D23C3D4B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A8C1E1-1ECA-4852-A77D-EE5203D5E7A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389D88-FD96-4CF3-BC07-34E12E106AD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17,516
16,840
29.92
7,881,730
7,378,685
441,045
4,751,758
5,654,805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6A18E77-446B-4C65-B126-12CA74320DF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8894C5-D1FD-4E79-BFCE-7AE5224C927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F328B1F-2D85-454A-B4C9-116D8B38C2D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4FE178-E1FE-4C86-A098-08B80C928EA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6BDB2CC-CEF3-46FB-B4C5-B4EF892905D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CFD0E7C-65B1-45CE-B71F-4226B1DEC5C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7A353D-0E1E-43B8-AF50-D4DB6FA4E11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010722-9F72-4654-A77C-4C65024A692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6AF442-BBCF-456C-9DF8-2DD33342510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A8A13E-8DF0-48DF-AC8F-4E4CE5446D8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94AC655-B2D2-4D36-9AA5-87EC1086EAE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46F7288-BAA6-4690-8966-DFC85498FC2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EE86F84-B057-44F0-9317-8EE3221DF18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6ACEE0-57BC-4401-BE58-EFAAA2F32B8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2000EF1-8969-4F73-A7D1-E4C92AEEB41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6212313-D6F0-4466-8505-71C114AD2A3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494C5C-FD52-451A-95A4-5A6F4531BFC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6751B57-9AE1-40A7-AE33-1750A9BD17F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C24F5F-556C-4751-BAFE-60276A00712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ADD2A8D-3447-4A4B-9C36-9C4C1B859D9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D1E8D9F-4876-4DC8-8BE6-BE50BA6386C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1BDE81-0FA4-402B-9322-F52DF149757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53F43F-BD75-419C-8A67-339F172038D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439C795-CABE-41A8-AFBC-AF6E16679CC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E70A221-8267-41AF-A9D1-9B300ADB3DC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2C3538-64CE-4272-8950-FFC305133AC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DF7A28-F899-4FBA-825C-9D87BA4DF8D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F61FDC-F43A-4513-BA04-2808B0ACCD0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AA45772-B0C0-4D1D-B8D0-C7E91D93CE8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71A92C0-86FF-4E33-A035-05DC2DB0606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52A874F-0298-4A87-8F0F-2BDA9E34443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F98D909-CB84-41E8-8219-E7364704C86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560A06B-2305-4509-84B0-EFA6430ABDD9}"/>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9FFF544-7F57-4C66-8567-D48369C8A0A4}"/>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6CE81D8-30B9-4903-90C9-D1666BD20896}"/>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3DC9E88-9F50-4CEA-B4D6-24229B9B4CF2}"/>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05862BC-FE1F-4475-B1FB-BABE10593965}"/>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DEC1F50-2140-4053-849D-E314366A5668}"/>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EA157B2-4391-44E0-80FE-4BFC133928B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496CCCC-759C-46A5-A303-A75DD21FAEBE}"/>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43DC6CA-43B6-4CE6-B54B-125E46261BB8}"/>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43F44F2-31BB-4230-B288-E60CD75BDB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E2A2E83-02DE-4124-9FFD-B7CF205C5E8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CFF3876-2DDA-4363-B3DA-7331FBBB5E39}"/>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2A74408-1A99-4155-AA5D-CE594B9255C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7B337A89-43AD-43CA-998E-DE6B63F2F9AF}"/>
            </a:ext>
          </a:extLst>
        </xdr:cNvPr>
        <xdr:cNvCxnSpPr/>
      </xdr:nvCxnSpPr>
      <xdr:spPr>
        <a:xfrm flipV="1">
          <a:off x="4086225" y="564451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A4EAE720-7257-4933-A19D-76F5656A328E}"/>
            </a:ext>
          </a:extLst>
        </xdr:cNvPr>
        <xdr:cNvSpPr txBox="1"/>
      </xdr:nvSpPr>
      <xdr:spPr>
        <a:xfrm>
          <a:off x="4124960"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EC4D8041-7AD6-440A-BFE2-0EFAE71908E6}"/>
            </a:ext>
          </a:extLst>
        </xdr:cNvPr>
        <xdr:cNvCxnSpPr/>
      </xdr:nvCxnSpPr>
      <xdr:spPr>
        <a:xfrm>
          <a:off x="402082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BCFA6B43-CFB9-433B-B3E6-8B51993E2BC7}"/>
            </a:ext>
          </a:extLst>
        </xdr:cNvPr>
        <xdr:cNvSpPr txBox="1"/>
      </xdr:nvSpPr>
      <xdr:spPr>
        <a:xfrm>
          <a:off x="412496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461C8716-14A4-4C38-897D-EFF686A8B99F}"/>
            </a:ext>
          </a:extLst>
        </xdr:cNvPr>
        <xdr:cNvCxnSpPr/>
      </xdr:nvCxnSpPr>
      <xdr:spPr>
        <a:xfrm>
          <a:off x="4020820" y="5644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3356DB56-06D3-49A8-B5D8-5B8BE8D73863}"/>
            </a:ext>
          </a:extLst>
        </xdr:cNvPr>
        <xdr:cNvSpPr txBox="1"/>
      </xdr:nvSpPr>
      <xdr:spPr>
        <a:xfrm>
          <a:off x="412496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0F377E5C-7C3B-4C90-A9E6-8AD1B9F1E5B8}"/>
            </a:ext>
          </a:extLst>
        </xdr:cNvPr>
        <xdr:cNvSpPr/>
      </xdr:nvSpPr>
      <xdr:spPr>
        <a:xfrm>
          <a:off x="403606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5319ABA8-6D23-4F1E-8A9B-8CF36EA238CD}"/>
            </a:ext>
          </a:extLst>
        </xdr:cNvPr>
        <xdr:cNvSpPr/>
      </xdr:nvSpPr>
      <xdr:spPr>
        <a:xfrm>
          <a:off x="3312160" y="6428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374644DD-49B6-447E-82F3-3E51127FC03C}"/>
            </a:ext>
          </a:extLst>
        </xdr:cNvPr>
        <xdr:cNvSpPr/>
      </xdr:nvSpPr>
      <xdr:spPr>
        <a:xfrm>
          <a:off x="25146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6DBBB527-860F-4992-AA5D-477855430075}"/>
            </a:ext>
          </a:extLst>
        </xdr:cNvPr>
        <xdr:cNvSpPr/>
      </xdr:nvSpPr>
      <xdr:spPr>
        <a:xfrm>
          <a:off x="173990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DBC494EB-08BF-409E-B1BD-DAE31C382AC8}"/>
            </a:ext>
          </a:extLst>
        </xdr:cNvPr>
        <xdr:cNvSpPr/>
      </xdr:nvSpPr>
      <xdr:spPr>
        <a:xfrm>
          <a:off x="965200" y="6327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52B90A1-C4B7-4D94-8EBB-BCB719ED8D2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3D95E70-60B2-49AE-813D-C0BBA1B91CC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983E54E-445F-4EFA-B686-0B670F2B287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21074EF-89F5-46D5-A52E-B5314531721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32E7B48-695F-4E42-B1BE-382486DA2A2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164465</xdr:rowOff>
    </xdr:from>
    <xdr:to>
      <xdr:col>24</xdr:col>
      <xdr:colOff>114300</xdr:colOff>
      <xdr:row>37</xdr:row>
      <xdr:rowOff>94615</xdr:rowOff>
    </xdr:to>
    <xdr:sp macro="" textlink="">
      <xdr:nvSpPr>
        <xdr:cNvPr id="73" name="楕円 72">
          <a:extLst>
            <a:ext uri="{FF2B5EF4-FFF2-40B4-BE49-F238E27FC236}">
              <a16:creationId xmlns:a16="http://schemas.microsoft.com/office/drawing/2014/main" id="{AA087275-08DE-4633-A5D8-EB0BCB116811}"/>
            </a:ext>
          </a:extLst>
        </xdr:cNvPr>
        <xdr:cNvSpPr/>
      </xdr:nvSpPr>
      <xdr:spPr>
        <a:xfrm>
          <a:off x="4036060" y="619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15892</xdr:rowOff>
    </xdr:from>
    <xdr:ext cx="405111" cy="259045"/>
    <xdr:sp macro="" textlink="">
      <xdr:nvSpPr>
        <xdr:cNvPr id="74" name="【道路】&#10;有形固定資産減価償却率該当値テキスト">
          <a:extLst>
            <a:ext uri="{FF2B5EF4-FFF2-40B4-BE49-F238E27FC236}">
              <a16:creationId xmlns:a16="http://schemas.microsoft.com/office/drawing/2014/main" id="{18D39C76-E6CA-4D97-BEF3-7DC325806FAC}"/>
            </a:ext>
          </a:extLst>
        </xdr:cNvPr>
        <xdr:cNvSpPr txBox="1"/>
      </xdr:nvSpPr>
      <xdr:spPr>
        <a:xfrm>
          <a:off x="4124960"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141605</xdr:rowOff>
    </xdr:from>
    <xdr:to>
      <xdr:col>20</xdr:col>
      <xdr:colOff>38100</xdr:colOff>
      <xdr:row>37</xdr:row>
      <xdr:rowOff>71755</xdr:rowOff>
    </xdr:to>
    <xdr:sp macro="" textlink="">
      <xdr:nvSpPr>
        <xdr:cNvPr id="75" name="楕円 74">
          <a:extLst>
            <a:ext uri="{FF2B5EF4-FFF2-40B4-BE49-F238E27FC236}">
              <a16:creationId xmlns:a16="http://schemas.microsoft.com/office/drawing/2014/main" id="{19C6DE7F-22AB-4205-BB9A-938F5CB39476}"/>
            </a:ext>
          </a:extLst>
        </xdr:cNvPr>
        <xdr:cNvSpPr/>
      </xdr:nvSpPr>
      <xdr:spPr>
        <a:xfrm>
          <a:off x="3312160" y="6176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20955</xdr:rowOff>
    </xdr:from>
    <xdr:to>
      <xdr:col>24</xdr:col>
      <xdr:colOff>63500</xdr:colOff>
      <xdr:row>37</xdr:row>
      <xdr:rowOff>43815</xdr:rowOff>
    </xdr:to>
    <xdr:cxnSp macro="">
      <xdr:nvCxnSpPr>
        <xdr:cNvPr id="76" name="直線コネクタ 75">
          <a:extLst>
            <a:ext uri="{FF2B5EF4-FFF2-40B4-BE49-F238E27FC236}">
              <a16:creationId xmlns:a16="http://schemas.microsoft.com/office/drawing/2014/main" id="{617D80E4-E435-4AAE-AC86-187ED19B8772}"/>
            </a:ext>
          </a:extLst>
        </xdr:cNvPr>
        <xdr:cNvCxnSpPr/>
      </xdr:nvCxnSpPr>
      <xdr:spPr>
        <a:xfrm>
          <a:off x="3355340" y="6223635"/>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101600</xdr:rowOff>
    </xdr:from>
    <xdr:to>
      <xdr:col>15</xdr:col>
      <xdr:colOff>101600</xdr:colOff>
      <xdr:row>37</xdr:row>
      <xdr:rowOff>31750</xdr:rowOff>
    </xdr:to>
    <xdr:sp macro="" textlink="">
      <xdr:nvSpPr>
        <xdr:cNvPr id="77" name="楕円 76">
          <a:extLst>
            <a:ext uri="{FF2B5EF4-FFF2-40B4-BE49-F238E27FC236}">
              <a16:creationId xmlns:a16="http://schemas.microsoft.com/office/drawing/2014/main" id="{A4777F11-770A-4275-94A1-5E04E38B8CFD}"/>
            </a:ext>
          </a:extLst>
        </xdr:cNvPr>
        <xdr:cNvSpPr/>
      </xdr:nvSpPr>
      <xdr:spPr>
        <a:xfrm>
          <a:off x="2514600" y="613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152400</xdr:rowOff>
    </xdr:from>
    <xdr:to>
      <xdr:col>19</xdr:col>
      <xdr:colOff>177800</xdr:colOff>
      <xdr:row>37</xdr:row>
      <xdr:rowOff>20955</xdr:rowOff>
    </xdr:to>
    <xdr:cxnSp macro="">
      <xdr:nvCxnSpPr>
        <xdr:cNvPr id="78" name="直線コネクタ 77">
          <a:extLst>
            <a:ext uri="{FF2B5EF4-FFF2-40B4-BE49-F238E27FC236}">
              <a16:creationId xmlns:a16="http://schemas.microsoft.com/office/drawing/2014/main" id="{51A87023-82E9-47F8-BC95-A0DD53858612}"/>
            </a:ext>
          </a:extLst>
        </xdr:cNvPr>
        <xdr:cNvCxnSpPr/>
      </xdr:nvCxnSpPr>
      <xdr:spPr>
        <a:xfrm>
          <a:off x="2565400" y="618744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65405</xdr:rowOff>
    </xdr:from>
    <xdr:to>
      <xdr:col>10</xdr:col>
      <xdr:colOff>165100</xdr:colOff>
      <xdr:row>36</xdr:row>
      <xdr:rowOff>167005</xdr:rowOff>
    </xdr:to>
    <xdr:sp macro="" textlink="">
      <xdr:nvSpPr>
        <xdr:cNvPr id="79" name="楕円 78">
          <a:extLst>
            <a:ext uri="{FF2B5EF4-FFF2-40B4-BE49-F238E27FC236}">
              <a16:creationId xmlns:a16="http://schemas.microsoft.com/office/drawing/2014/main" id="{3349C7EB-CC7A-4D9F-B93B-0190F072B37C}"/>
            </a:ext>
          </a:extLst>
        </xdr:cNvPr>
        <xdr:cNvSpPr/>
      </xdr:nvSpPr>
      <xdr:spPr>
        <a:xfrm>
          <a:off x="17399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116205</xdr:rowOff>
    </xdr:from>
    <xdr:to>
      <xdr:col>15</xdr:col>
      <xdr:colOff>50800</xdr:colOff>
      <xdr:row>36</xdr:row>
      <xdr:rowOff>152400</xdr:rowOff>
    </xdr:to>
    <xdr:cxnSp macro="">
      <xdr:nvCxnSpPr>
        <xdr:cNvPr id="80" name="直線コネクタ 79">
          <a:extLst>
            <a:ext uri="{FF2B5EF4-FFF2-40B4-BE49-F238E27FC236}">
              <a16:creationId xmlns:a16="http://schemas.microsoft.com/office/drawing/2014/main" id="{E5D99B40-7DA7-454E-826B-DDA2CC4623E5}"/>
            </a:ext>
          </a:extLst>
        </xdr:cNvPr>
        <xdr:cNvCxnSpPr/>
      </xdr:nvCxnSpPr>
      <xdr:spPr>
        <a:xfrm>
          <a:off x="1790700" y="615124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29210</xdr:rowOff>
    </xdr:from>
    <xdr:to>
      <xdr:col>6</xdr:col>
      <xdr:colOff>38100</xdr:colOff>
      <xdr:row>36</xdr:row>
      <xdr:rowOff>130810</xdr:rowOff>
    </xdr:to>
    <xdr:sp macro="" textlink="">
      <xdr:nvSpPr>
        <xdr:cNvPr id="81" name="楕円 80">
          <a:extLst>
            <a:ext uri="{FF2B5EF4-FFF2-40B4-BE49-F238E27FC236}">
              <a16:creationId xmlns:a16="http://schemas.microsoft.com/office/drawing/2014/main" id="{5B5FD3D4-52A8-4AD2-A9DB-342B8ACB005C}"/>
            </a:ext>
          </a:extLst>
        </xdr:cNvPr>
        <xdr:cNvSpPr/>
      </xdr:nvSpPr>
      <xdr:spPr>
        <a:xfrm>
          <a:off x="965200" y="6064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80010</xdr:rowOff>
    </xdr:from>
    <xdr:to>
      <xdr:col>10</xdr:col>
      <xdr:colOff>114300</xdr:colOff>
      <xdr:row>36</xdr:row>
      <xdr:rowOff>116205</xdr:rowOff>
    </xdr:to>
    <xdr:cxnSp macro="">
      <xdr:nvCxnSpPr>
        <xdr:cNvPr id="82" name="直線コネクタ 81">
          <a:extLst>
            <a:ext uri="{FF2B5EF4-FFF2-40B4-BE49-F238E27FC236}">
              <a16:creationId xmlns:a16="http://schemas.microsoft.com/office/drawing/2014/main" id="{5983AE8B-5D3A-4369-862B-329D6C51A227}"/>
            </a:ext>
          </a:extLst>
        </xdr:cNvPr>
        <xdr:cNvCxnSpPr/>
      </xdr:nvCxnSpPr>
      <xdr:spPr>
        <a:xfrm>
          <a:off x="1008380" y="611505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FFA61635-F2AB-4738-AEFF-EDCCED8F771C}"/>
            </a:ext>
          </a:extLst>
        </xdr:cNvPr>
        <xdr:cNvSpPr txBox="1"/>
      </xdr:nvSpPr>
      <xdr:spPr>
        <a:xfrm>
          <a:off x="317056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550BCCF3-B54B-45EB-826F-DE6D13BEFAF8}"/>
            </a:ext>
          </a:extLst>
        </xdr:cNvPr>
        <xdr:cNvSpPr txBox="1"/>
      </xdr:nvSpPr>
      <xdr:spPr>
        <a:xfrm>
          <a:off x="238570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6391A3A7-7601-4CFC-B30A-C9126BCB5BCB}"/>
            </a:ext>
          </a:extLst>
        </xdr:cNvPr>
        <xdr:cNvSpPr txBox="1"/>
      </xdr:nvSpPr>
      <xdr:spPr>
        <a:xfrm>
          <a:off x="161100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C9374960-60A5-43AC-A3D2-700A15C307E1}"/>
            </a:ext>
          </a:extLst>
        </xdr:cNvPr>
        <xdr:cNvSpPr txBox="1"/>
      </xdr:nvSpPr>
      <xdr:spPr>
        <a:xfrm>
          <a:off x="83630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88282</xdr:rowOff>
    </xdr:from>
    <xdr:ext cx="405111" cy="259045"/>
    <xdr:sp macro="" textlink="">
      <xdr:nvSpPr>
        <xdr:cNvPr id="87" name="n_1mainValue【道路】&#10;有形固定資産減価償却率">
          <a:extLst>
            <a:ext uri="{FF2B5EF4-FFF2-40B4-BE49-F238E27FC236}">
              <a16:creationId xmlns:a16="http://schemas.microsoft.com/office/drawing/2014/main" id="{F7EA3F73-428F-4884-9300-7316685579A7}"/>
            </a:ext>
          </a:extLst>
        </xdr:cNvPr>
        <xdr:cNvSpPr txBox="1"/>
      </xdr:nvSpPr>
      <xdr:spPr>
        <a:xfrm>
          <a:off x="317056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8" name="n_2mainValue【道路】&#10;有形固定資産減価償却率">
          <a:extLst>
            <a:ext uri="{FF2B5EF4-FFF2-40B4-BE49-F238E27FC236}">
              <a16:creationId xmlns:a16="http://schemas.microsoft.com/office/drawing/2014/main" id="{6A1A85DA-7FE3-46A2-808E-CB8D228AEEBF}"/>
            </a:ext>
          </a:extLst>
        </xdr:cNvPr>
        <xdr:cNvSpPr txBox="1"/>
      </xdr:nvSpPr>
      <xdr:spPr>
        <a:xfrm>
          <a:off x="238570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12082</xdr:rowOff>
    </xdr:from>
    <xdr:ext cx="405111" cy="259045"/>
    <xdr:sp macro="" textlink="">
      <xdr:nvSpPr>
        <xdr:cNvPr id="89" name="n_3mainValue【道路】&#10;有形固定資産減価償却率">
          <a:extLst>
            <a:ext uri="{FF2B5EF4-FFF2-40B4-BE49-F238E27FC236}">
              <a16:creationId xmlns:a16="http://schemas.microsoft.com/office/drawing/2014/main" id="{5C667AAB-69D3-4CA7-B8A5-5808E74C7926}"/>
            </a:ext>
          </a:extLst>
        </xdr:cNvPr>
        <xdr:cNvSpPr txBox="1"/>
      </xdr:nvSpPr>
      <xdr:spPr>
        <a:xfrm>
          <a:off x="161100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147337</xdr:rowOff>
    </xdr:from>
    <xdr:ext cx="405111" cy="259045"/>
    <xdr:sp macro="" textlink="">
      <xdr:nvSpPr>
        <xdr:cNvPr id="90" name="n_4mainValue【道路】&#10;有形固定資産減価償却率">
          <a:extLst>
            <a:ext uri="{FF2B5EF4-FFF2-40B4-BE49-F238E27FC236}">
              <a16:creationId xmlns:a16="http://schemas.microsoft.com/office/drawing/2014/main" id="{00BA5252-1715-4062-AEDF-DD969D5A52BC}"/>
            </a:ext>
          </a:extLst>
        </xdr:cNvPr>
        <xdr:cNvSpPr txBox="1"/>
      </xdr:nvSpPr>
      <xdr:spPr>
        <a:xfrm>
          <a:off x="83630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3E0CAF3-2ACC-4471-BAF5-38AC722CA95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416D037-E972-496D-B774-99B56CB5D15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656912F-FFB6-45AB-845E-8BA90E3E62D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10DACA0-5406-42DD-B745-F95169F2759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DC226CF-1967-4C25-A1D2-73F30DA6A20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18AA1BF-A2F1-487A-9740-B154AA71812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7710EC5-947F-4BBE-BB2C-CBAACE191E0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1A095BD-1581-4E56-9D03-8043D07E3D7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A2285F4-BB9D-4771-B029-EC24A8FA022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930868A-B040-4610-9EA3-551ADFA3AAA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09392C3-0750-4E96-803F-FB8DF763AB45}"/>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D639683-5457-4B57-9480-6FD5AFE7194D}"/>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DAF1ACD-D490-4CED-B7B2-5F858F9CC7E9}"/>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E080EC9B-E753-4420-BAEC-41693F03E746}"/>
            </a:ext>
          </a:extLst>
        </xdr:cNvPr>
        <xdr:cNvSpPr txBox="1"/>
      </xdr:nvSpPr>
      <xdr:spPr>
        <a:xfrm>
          <a:off x="529992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F80A925A-7562-4796-B9F1-CC73B1CD6F36}"/>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5250B345-C166-4A2B-ACAD-E26CF25BA7F9}"/>
            </a:ext>
          </a:extLst>
        </xdr:cNvPr>
        <xdr:cNvSpPr txBox="1"/>
      </xdr:nvSpPr>
      <xdr:spPr>
        <a:xfrm>
          <a:off x="529992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10AA0270-EC78-4D86-B287-6D1BBDB7F5EF}"/>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22911DA6-69F8-4C28-96F0-3131565A69EA}"/>
            </a:ext>
          </a:extLst>
        </xdr:cNvPr>
        <xdr:cNvSpPr txBox="1"/>
      </xdr:nvSpPr>
      <xdr:spPr>
        <a:xfrm>
          <a:off x="529992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EC3FA52B-BDA1-4668-AD6D-98582C693309}"/>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CE096EE7-FBC8-45FF-A550-9978AF6D2177}"/>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58FAE0DA-1C7E-4B4D-BD9E-E32E5DBBD9C1}"/>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2F03FBA7-1790-4072-AEA2-24ACA121008C}"/>
            </a:ext>
          </a:extLst>
        </xdr:cNvPr>
        <xdr:cNvSpPr txBox="1"/>
      </xdr:nvSpPr>
      <xdr:spPr>
        <a:xfrm>
          <a:off x="520976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5E5F959D-8582-44AB-9B18-E65E395C2C7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5181FCC8-9D12-4C05-9686-08796BEA72CD}"/>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5ABE807F-9BA6-4C3C-A908-2C1BC7859DE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CBB6598-FA53-4776-BFF3-51185185585C}"/>
            </a:ext>
          </a:extLst>
        </xdr:cNvPr>
        <xdr:cNvCxnSpPr/>
      </xdr:nvCxnSpPr>
      <xdr:spPr>
        <a:xfrm flipV="1">
          <a:off x="9219565" y="5567791"/>
          <a:ext cx="0" cy="156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58099747-3462-4AAA-865F-422ADA72CAF9}"/>
            </a:ext>
          </a:extLst>
        </xdr:cNvPr>
        <xdr:cNvSpPr txBox="1"/>
      </xdr:nvSpPr>
      <xdr:spPr>
        <a:xfrm>
          <a:off x="9258300" y="713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17125F5A-126A-4C49-B225-4C579F99E866}"/>
            </a:ext>
          </a:extLst>
        </xdr:cNvPr>
        <xdr:cNvCxnSpPr/>
      </xdr:nvCxnSpPr>
      <xdr:spPr>
        <a:xfrm>
          <a:off x="9154160" y="71286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1F47EEFB-52E3-42C7-9EA5-E93FC81D39CA}"/>
            </a:ext>
          </a:extLst>
        </xdr:cNvPr>
        <xdr:cNvSpPr txBox="1"/>
      </xdr:nvSpPr>
      <xdr:spPr>
        <a:xfrm>
          <a:off x="9258300" y="535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8329257B-A48D-406B-B719-5D8A2D276962}"/>
            </a:ext>
          </a:extLst>
        </xdr:cNvPr>
        <xdr:cNvCxnSpPr/>
      </xdr:nvCxnSpPr>
      <xdr:spPr>
        <a:xfrm>
          <a:off x="9154160" y="5567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F656F838-2552-4B67-AA40-28CFF4F723C8}"/>
            </a:ext>
          </a:extLst>
        </xdr:cNvPr>
        <xdr:cNvSpPr txBox="1"/>
      </xdr:nvSpPr>
      <xdr:spPr>
        <a:xfrm>
          <a:off x="9258300" y="687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6CFE4DFC-9543-48FD-8060-2753D2B0075B}"/>
            </a:ext>
          </a:extLst>
        </xdr:cNvPr>
        <xdr:cNvSpPr/>
      </xdr:nvSpPr>
      <xdr:spPr>
        <a:xfrm>
          <a:off x="9192260" y="7026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107F7A1C-DEB6-4788-A7C9-B342442DD779}"/>
            </a:ext>
          </a:extLst>
        </xdr:cNvPr>
        <xdr:cNvSpPr/>
      </xdr:nvSpPr>
      <xdr:spPr>
        <a:xfrm>
          <a:off x="8445500" y="7010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DA76D6E7-D054-4E29-BF9A-ADB183EBF724}"/>
            </a:ext>
          </a:extLst>
        </xdr:cNvPr>
        <xdr:cNvSpPr/>
      </xdr:nvSpPr>
      <xdr:spPr>
        <a:xfrm>
          <a:off x="7670800" y="70108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F8FA32A9-F490-4967-9D63-DA6A5431F207}"/>
            </a:ext>
          </a:extLst>
        </xdr:cNvPr>
        <xdr:cNvSpPr/>
      </xdr:nvSpPr>
      <xdr:spPr>
        <a:xfrm>
          <a:off x="6873240" y="70057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97910DF6-A967-4FF4-8B96-D405E6E42BB7}"/>
            </a:ext>
          </a:extLst>
        </xdr:cNvPr>
        <xdr:cNvSpPr/>
      </xdr:nvSpPr>
      <xdr:spPr>
        <a:xfrm>
          <a:off x="6098540" y="7012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915FF9E-C8DD-4CDE-8E2C-7C62830CDC9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F671B02-F925-43D1-B3EC-64C667393C8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446B2D6-46FA-41A0-B23E-9CB42FC6980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3EB9352-D2D2-4CD0-A492-2F4F00EFB59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FCB57FB-C972-4537-B450-DA5796A3DD1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171108</xdr:rowOff>
    </xdr:from>
    <xdr:to>
      <xdr:col>55</xdr:col>
      <xdr:colOff>50800</xdr:colOff>
      <xdr:row>42</xdr:row>
      <xdr:rowOff>101258</xdr:rowOff>
    </xdr:to>
    <xdr:sp macro="" textlink="">
      <xdr:nvSpPr>
        <xdr:cNvPr id="132" name="楕円 131">
          <a:extLst>
            <a:ext uri="{FF2B5EF4-FFF2-40B4-BE49-F238E27FC236}">
              <a16:creationId xmlns:a16="http://schemas.microsoft.com/office/drawing/2014/main" id="{1E412C98-0671-4F74-B90F-EFA70D7242B2}"/>
            </a:ext>
          </a:extLst>
        </xdr:cNvPr>
        <xdr:cNvSpPr/>
      </xdr:nvSpPr>
      <xdr:spPr>
        <a:xfrm>
          <a:off x="9192260" y="70443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a:extLst>
            <a:ext uri="{FF2B5EF4-FFF2-40B4-BE49-F238E27FC236}">
              <a16:creationId xmlns:a16="http://schemas.microsoft.com/office/drawing/2014/main" id="{3E08C2EA-7065-4391-9E09-72B677A3719F}"/>
            </a:ext>
          </a:extLst>
        </xdr:cNvPr>
        <xdr:cNvSpPr txBox="1"/>
      </xdr:nvSpPr>
      <xdr:spPr>
        <a:xfrm>
          <a:off x="9258300" y="700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171317</xdr:rowOff>
    </xdr:from>
    <xdr:to>
      <xdr:col>50</xdr:col>
      <xdr:colOff>165100</xdr:colOff>
      <xdr:row>42</xdr:row>
      <xdr:rowOff>101467</xdr:rowOff>
    </xdr:to>
    <xdr:sp macro="" textlink="">
      <xdr:nvSpPr>
        <xdr:cNvPr id="134" name="楕円 133">
          <a:extLst>
            <a:ext uri="{FF2B5EF4-FFF2-40B4-BE49-F238E27FC236}">
              <a16:creationId xmlns:a16="http://schemas.microsoft.com/office/drawing/2014/main" id="{FBDB6EA0-DE10-4B78-B95E-B52C4F04E766}"/>
            </a:ext>
          </a:extLst>
        </xdr:cNvPr>
        <xdr:cNvSpPr/>
      </xdr:nvSpPr>
      <xdr:spPr>
        <a:xfrm>
          <a:off x="8445500" y="7044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50458</xdr:rowOff>
    </xdr:from>
    <xdr:to>
      <xdr:col>55</xdr:col>
      <xdr:colOff>0</xdr:colOff>
      <xdr:row>42</xdr:row>
      <xdr:rowOff>50667</xdr:rowOff>
    </xdr:to>
    <xdr:cxnSp macro="">
      <xdr:nvCxnSpPr>
        <xdr:cNvPr id="135" name="直線コネクタ 134">
          <a:extLst>
            <a:ext uri="{FF2B5EF4-FFF2-40B4-BE49-F238E27FC236}">
              <a16:creationId xmlns:a16="http://schemas.microsoft.com/office/drawing/2014/main" id="{714CBF41-0D2A-4BEB-B5F1-A3650B3AEA69}"/>
            </a:ext>
          </a:extLst>
        </xdr:cNvPr>
        <xdr:cNvCxnSpPr/>
      </xdr:nvCxnSpPr>
      <xdr:spPr>
        <a:xfrm flipV="1">
          <a:off x="8496300" y="7091338"/>
          <a:ext cx="7239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171399</xdr:rowOff>
    </xdr:from>
    <xdr:to>
      <xdr:col>46</xdr:col>
      <xdr:colOff>38100</xdr:colOff>
      <xdr:row>42</xdr:row>
      <xdr:rowOff>101549</xdr:rowOff>
    </xdr:to>
    <xdr:sp macro="" textlink="">
      <xdr:nvSpPr>
        <xdr:cNvPr id="136" name="楕円 135">
          <a:extLst>
            <a:ext uri="{FF2B5EF4-FFF2-40B4-BE49-F238E27FC236}">
              <a16:creationId xmlns:a16="http://schemas.microsoft.com/office/drawing/2014/main" id="{3233A622-0F25-4DA8-893C-BE84DCEDE627}"/>
            </a:ext>
          </a:extLst>
        </xdr:cNvPr>
        <xdr:cNvSpPr/>
      </xdr:nvSpPr>
      <xdr:spPr>
        <a:xfrm>
          <a:off x="7670800" y="70446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50667</xdr:rowOff>
    </xdr:from>
    <xdr:to>
      <xdr:col>50</xdr:col>
      <xdr:colOff>114300</xdr:colOff>
      <xdr:row>42</xdr:row>
      <xdr:rowOff>50749</xdr:rowOff>
    </xdr:to>
    <xdr:cxnSp macro="">
      <xdr:nvCxnSpPr>
        <xdr:cNvPr id="137" name="直線コネクタ 136">
          <a:extLst>
            <a:ext uri="{FF2B5EF4-FFF2-40B4-BE49-F238E27FC236}">
              <a16:creationId xmlns:a16="http://schemas.microsoft.com/office/drawing/2014/main" id="{7AF45A3F-12F1-41A3-AEE5-0D6287FD48BB}"/>
            </a:ext>
          </a:extLst>
        </xdr:cNvPr>
        <xdr:cNvCxnSpPr/>
      </xdr:nvCxnSpPr>
      <xdr:spPr>
        <a:xfrm flipV="1">
          <a:off x="7713980" y="7091547"/>
          <a:ext cx="78232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247</xdr:rowOff>
    </xdr:from>
    <xdr:to>
      <xdr:col>41</xdr:col>
      <xdr:colOff>101600</xdr:colOff>
      <xdr:row>42</xdr:row>
      <xdr:rowOff>101847</xdr:rowOff>
    </xdr:to>
    <xdr:sp macro="" textlink="">
      <xdr:nvSpPr>
        <xdr:cNvPr id="138" name="楕円 137">
          <a:extLst>
            <a:ext uri="{FF2B5EF4-FFF2-40B4-BE49-F238E27FC236}">
              <a16:creationId xmlns:a16="http://schemas.microsoft.com/office/drawing/2014/main" id="{56D59719-8ACD-417A-B82C-A4BD2DFEC74A}"/>
            </a:ext>
          </a:extLst>
        </xdr:cNvPr>
        <xdr:cNvSpPr/>
      </xdr:nvSpPr>
      <xdr:spPr>
        <a:xfrm>
          <a:off x="6873240" y="704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50749</xdr:rowOff>
    </xdr:from>
    <xdr:to>
      <xdr:col>45</xdr:col>
      <xdr:colOff>177800</xdr:colOff>
      <xdr:row>42</xdr:row>
      <xdr:rowOff>51047</xdr:rowOff>
    </xdr:to>
    <xdr:cxnSp macro="">
      <xdr:nvCxnSpPr>
        <xdr:cNvPr id="139" name="直線コネクタ 138">
          <a:extLst>
            <a:ext uri="{FF2B5EF4-FFF2-40B4-BE49-F238E27FC236}">
              <a16:creationId xmlns:a16="http://schemas.microsoft.com/office/drawing/2014/main" id="{DE671EE6-E203-4CCA-B79F-2A21D0DF7E3A}"/>
            </a:ext>
          </a:extLst>
        </xdr:cNvPr>
        <xdr:cNvCxnSpPr/>
      </xdr:nvCxnSpPr>
      <xdr:spPr>
        <a:xfrm flipV="1">
          <a:off x="6924040" y="7091629"/>
          <a:ext cx="78994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517</xdr:rowOff>
    </xdr:from>
    <xdr:to>
      <xdr:col>36</xdr:col>
      <xdr:colOff>165100</xdr:colOff>
      <xdr:row>42</xdr:row>
      <xdr:rowOff>102117</xdr:rowOff>
    </xdr:to>
    <xdr:sp macro="" textlink="">
      <xdr:nvSpPr>
        <xdr:cNvPr id="140" name="楕円 139">
          <a:extLst>
            <a:ext uri="{FF2B5EF4-FFF2-40B4-BE49-F238E27FC236}">
              <a16:creationId xmlns:a16="http://schemas.microsoft.com/office/drawing/2014/main" id="{98AE19C1-05C0-4D8B-8BDF-8E8DD94432EB}"/>
            </a:ext>
          </a:extLst>
        </xdr:cNvPr>
        <xdr:cNvSpPr/>
      </xdr:nvSpPr>
      <xdr:spPr>
        <a:xfrm>
          <a:off x="6098540" y="70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51047</xdr:rowOff>
    </xdr:from>
    <xdr:to>
      <xdr:col>41</xdr:col>
      <xdr:colOff>50800</xdr:colOff>
      <xdr:row>42</xdr:row>
      <xdr:rowOff>51317</xdr:rowOff>
    </xdr:to>
    <xdr:cxnSp macro="">
      <xdr:nvCxnSpPr>
        <xdr:cNvPr id="141" name="直線コネクタ 140">
          <a:extLst>
            <a:ext uri="{FF2B5EF4-FFF2-40B4-BE49-F238E27FC236}">
              <a16:creationId xmlns:a16="http://schemas.microsoft.com/office/drawing/2014/main" id="{D1923D8D-DDB0-4001-8C03-562689E3AA71}"/>
            </a:ext>
          </a:extLst>
        </xdr:cNvPr>
        <xdr:cNvCxnSpPr/>
      </xdr:nvCxnSpPr>
      <xdr:spPr>
        <a:xfrm flipV="1">
          <a:off x="6149340" y="7091927"/>
          <a:ext cx="7747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9B314846-2918-4D10-9FAD-41590E074B96}"/>
            </a:ext>
          </a:extLst>
        </xdr:cNvPr>
        <xdr:cNvSpPr txBox="1"/>
      </xdr:nvSpPr>
      <xdr:spPr>
        <a:xfrm>
          <a:off x="8239271" y="67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1A240F58-DC1B-460C-A55F-B016D910AF69}"/>
            </a:ext>
          </a:extLst>
        </xdr:cNvPr>
        <xdr:cNvSpPr txBox="1"/>
      </xdr:nvSpPr>
      <xdr:spPr>
        <a:xfrm>
          <a:off x="7477271" y="678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A9330E3B-B4AD-4B45-A94B-DAE170E30E4E}"/>
            </a:ext>
          </a:extLst>
        </xdr:cNvPr>
        <xdr:cNvSpPr txBox="1"/>
      </xdr:nvSpPr>
      <xdr:spPr>
        <a:xfrm>
          <a:off x="6702571" y="678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C5ADD22B-C33F-433A-BA75-BFF639C78EBD}"/>
            </a:ext>
          </a:extLst>
        </xdr:cNvPr>
        <xdr:cNvSpPr txBox="1"/>
      </xdr:nvSpPr>
      <xdr:spPr>
        <a:xfrm>
          <a:off x="5905011" y="679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92594</xdr:rowOff>
    </xdr:from>
    <xdr:ext cx="534377" cy="259045"/>
    <xdr:sp macro="" textlink="">
      <xdr:nvSpPr>
        <xdr:cNvPr id="146" name="n_1mainValue【道路】&#10;一人当たり延長">
          <a:extLst>
            <a:ext uri="{FF2B5EF4-FFF2-40B4-BE49-F238E27FC236}">
              <a16:creationId xmlns:a16="http://schemas.microsoft.com/office/drawing/2014/main" id="{6FA800A6-5121-4AF9-B869-FF432F5AA32A}"/>
            </a:ext>
          </a:extLst>
        </xdr:cNvPr>
        <xdr:cNvSpPr txBox="1"/>
      </xdr:nvSpPr>
      <xdr:spPr>
        <a:xfrm>
          <a:off x="8239271" y="71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92676</xdr:rowOff>
    </xdr:from>
    <xdr:ext cx="534377" cy="259045"/>
    <xdr:sp macro="" textlink="">
      <xdr:nvSpPr>
        <xdr:cNvPr id="147" name="n_2mainValue【道路】&#10;一人当たり延長">
          <a:extLst>
            <a:ext uri="{FF2B5EF4-FFF2-40B4-BE49-F238E27FC236}">
              <a16:creationId xmlns:a16="http://schemas.microsoft.com/office/drawing/2014/main" id="{5244CDDF-0C9F-4BE3-8DAA-BFEF02439147}"/>
            </a:ext>
          </a:extLst>
        </xdr:cNvPr>
        <xdr:cNvSpPr txBox="1"/>
      </xdr:nvSpPr>
      <xdr:spPr>
        <a:xfrm>
          <a:off x="7477271" y="71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92974</xdr:rowOff>
    </xdr:from>
    <xdr:ext cx="534377" cy="259045"/>
    <xdr:sp macro="" textlink="">
      <xdr:nvSpPr>
        <xdr:cNvPr id="148" name="n_3mainValue【道路】&#10;一人当たり延長">
          <a:extLst>
            <a:ext uri="{FF2B5EF4-FFF2-40B4-BE49-F238E27FC236}">
              <a16:creationId xmlns:a16="http://schemas.microsoft.com/office/drawing/2014/main" id="{203C8B9E-0E01-4BF8-B211-BB9696518AFB}"/>
            </a:ext>
          </a:extLst>
        </xdr:cNvPr>
        <xdr:cNvSpPr txBox="1"/>
      </xdr:nvSpPr>
      <xdr:spPr>
        <a:xfrm>
          <a:off x="6702571" y="713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93244</xdr:rowOff>
    </xdr:from>
    <xdr:ext cx="534377" cy="259045"/>
    <xdr:sp macro="" textlink="">
      <xdr:nvSpPr>
        <xdr:cNvPr id="149" name="n_4mainValue【道路】&#10;一人当たり延長">
          <a:extLst>
            <a:ext uri="{FF2B5EF4-FFF2-40B4-BE49-F238E27FC236}">
              <a16:creationId xmlns:a16="http://schemas.microsoft.com/office/drawing/2014/main" id="{7C6DF02D-333D-4746-B60B-CC801616197B}"/>
            </a:ext>
          </a:extLst>
        </xdr:cNvPr>
        <xdr:cNvSpPr txBox="1"/>
      </xdr:nvSpPr>
      <xdr:spPr>
        <a:xfrm>
          <a:off x="5905011" y="713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B750566-4EC9-4148-A9F9-061D55E7AF8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285FD05-8FFC-4813-ACE1-0BFB6355AD9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43093298-4DA0-42E7-99F0-88E5FA2E8FA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F65D3007-14B6-46B1-A372-42F70BEE28E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176F921-96D6-4798-BE3A-3A91703B6D1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E8A4927-28B3-48DE-8552-40387D9C6D9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8673266-40F6-4DB8-AB60-23D18F29DBA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EEAB5A1-39FC-4475-AC06-9C2CA7FD4E65}"/>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002D3030-F66C-474E-B16D-0727822166D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F311E73E-E902-4B19-8B03-7476F87A59D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B91A6ACD-8569-4FA7-B3D6-8875FAB56DA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DBAE1571-8359-43B6-A7B7-71D581254FC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9CB585E2-C6E0-475B-BB48-8EFE2501226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729771E4-EBDE-4FFF-8D21-A10CA82D4A5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B626B01E-2B93-4B56-84BC-4976E4162C7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F0E48BFC-4BAA-4069-ABBA-4DE4B6209A86}"/>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F19A4ACA-DEA2-47E8-91FF-BC315499A63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1E26BC41-2E6A-4BFE-B1A9-6DB843D1E12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3269F8B3-D640-4494-B11E-46F2D085196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4BE49545-64FF-4AF1-B17A-38621293793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BBB52D04-36A0-4B03-8535-47EC92453A8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707E7D45-D326-4495-9C26-E2DD4362449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21CE9512-8728-4AC1-8E95-0DDAC883495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9439A472-3913-416F-BC18-6A322AE093C5}"/>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16AC45CC-7989-4E01-BBA9-4FB98F252AB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CB1137FD-9CEE-4700-B755-C3E080B375F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DE9064D5-E71E-4A28-97DB-4BB564C3E42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BF98BADC-1EB3-4E11-9511-2FB3A80F33A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14F2D094-7521-4F10-84D6-D4BAF1C3E74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671FA13E-1574-43C4-8EBB-5E1DF477917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FC27EC2B-FFB9-48E8-A792-DA08411EE91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971C8104-62EE-4F53-8029-2A0357C76BA5}"/>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5DBF9F65-7EEB-4945-B707-EED330D832E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DE9FA748-0C6E-4585-B7AB-48E1BB76611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98583EB3-970E-4393-B988-88BE1A2DE7E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8F69A93A-06BE-4B86-9C2F-479059A290C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337223C7-04CD-4347-BB49-67A39A9B285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C43E6217-51CD-4901-A1CA-A9B61CFD279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FC95BBC6-B8B1-4A27-BF81-FD4B390DFE2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E6C58268-1DD0-4389-9359-04F12A014E5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F3069337-C1C2-4A71-AFC3-556A9B9912F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8DEAED2B-DFBD-48CF-9884-2B6F1DC369A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CC5894F0-4F41-4464-9709-0F44877DB17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C142F828-D3B3-4A2A-B867-96FFDB5C128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22A8396A-D670-4DC7-9E07-CE1739C262C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F511E74D-B554-4463-AF02-17CCFEF122F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BBA743F4-225D-42A8-8084-C0FFEC00826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A2441724-D9B4-479D-A5B5-193284D77EF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B5ED2525-304E-47E9-A861-00C990E8693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CA7CF262-BFF0-4920-A9B4-3B2F3DFFB5D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6AFF9F1B-63E7-4A32-9120-513891B9C0E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213B1E7F-8974-4F9E-9FBD-1B50654CA5D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48B44D31-6478-40B1-A734-B1AC7D82C9C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299DD59A-700E-4362-8D1B-833FBBE5315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6C0BE9F4-9012-466D-8DE7-015B82B9ED9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D24BD573-8261-465E-80D1-2E02D2F7F82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6" name="テキスト ボックス 205">
          <a:extLst>
            <a:ext uri="{FF2B5EF4-FFF2-40B4-BE49-F238E27FC236}">
              <a16:creationId xmlns:a16="http://schemas.microsoft.com/office/drawing/2014/main" id="{8991D334-B2F2-4287-8195-2D64A232058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7" name="直線コネクタ 206">
          <a:extLst>
            <a:ext uri="{FF2B5EF4-FFF2-40B4-BE49-F238E27FC236}">
              <a16:creationId xmlns:a16="http://schemas.microsoft.com/office/drawing/2014/main" id="{ED641856-196B-431B-83C6-A7A1B51E357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8" name="テキスト ボックス 207">
          <a:extLst>
            <a:ext uri="{FF2B5EF4-FFF2-40B4-BE49-F238E27FC236}">
              <a16:creationId xmlns:a16="http://schemas.microsoft.com/office/drawing/2014/main" id="{09038862-DE8D-4945-85B4-43C25A3CF60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9" name="直線コネクタ 208">
          <a:extLst>
            <a:ext uri="{FF2B5EF4-FFF2-40B4-BE49-F238E27FC236}">
              <a16:creationId xmlns:a16="http://schemas.microsoft.com/office/drawing/2014/main" id="{0D0F318B-3BD5-47EF-8B9B-B9EBDD39F20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10" name="テキスト ボックス 209">
          <a:extLst>
            <a:ext uri="{FF2B5EF4-FFF2-40B4-BE49-F238E27FC236}">
              <a16:creationId xmlns:a16="http://schemas.microsoft.com/office/drawing/2014/main" id="{18214653-BCD4-4EE9-A164-AF7355458A34}"/>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1" name="直線コネクタ 210">
          <a:extLst>
            <a:ext uri="{FF2B5EF4-FFF2-40B4-BE49-F238E27FC236}">
              <a16:creationId xmlns:a16="http://schemas.microsoft.com/office/drawing/2014/main" id="{825A3BD3-EC51-4EFC-A4F8-552A4B0B4A7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2" name="テキスト ボックス 211">
          <a:extLst>
            <a:ext uri="{FF2B5EF4-FFF2-40B4-BE49-F238E27FC236}">
              <a16:creationId xmlns:a16="http://schemas.microsoft.com/office/drawing/2014/main" id="{7BBF05E5-4102-4F4D-B178-D5AB3E9E280A}"/>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3" name="直線コネクタ 212">
          <a:extLst>
            <a:ext uri="{FF2B5EF4-FFF2-40B4-BE49-F238E27FC236}">
              <a16:creationId xmlns:a16="http://schemas.microsoft.com/office/drawing/2014/main" id="{E1398428-A79C-440F-A3E9-3709F50436C8}"/>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4" name="テキスト ボックス 213">
          <a:extLst>
            <a:ext uri="{FF2B5EF4-FFF2-40B4-BE49-F238E27FC236}">
              <a16:creationId xmlns:a16="http://schemas.microsoft.com/office/drawing/2014/main" id="{FD56A330-D54C-4133-B9C6-9B027CEFE5E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5" name="直線コネクタ 214">
          <a:extLst>
            <a:ext uri="{FF2B5EF4-FFF2-40B4-BE49-F238E27FC236}">
              <a16:creationId xmlns:a16="http://schemas.microsoft.com/office/drawing/2014/main" id="{19B3F026-D193-4F61-AA01-05553F582A8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6" name="テキスト ボックス 215">
          <a:extLst>
            <a:ext uri="{FF2B5EF4-FFF2-40B4-BE49-F238E27FC236}">
              <a16:creationId xmlns:a16="http://schemas.microsoft.com/office/drawing/2014/main" id="{DB19AB11-117E-4355-BF57-E02158961AFB}"/>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7" name="直線コネクタ 216">
          <a:extLst>
            <a:ext uri="{FF2B5EF4-FFF2-40B4-BE49-F238E27FC236}">
              <a16:creationId xmlns:a16="http://schemas.microsoft.com/office/drawing/2014/main" id="{0E2BD361-6775-4089-B2A4-163494413884}"/>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8" name="テキスト ボックス 217">
          <a:extLst>
            <a:ext uri="{FF2B5EF4-FFF2-40B4-BE49-F238E27FC236}">
              <a16:creationId xmlns:a16="http://schemas.microsoft.com/office/drawing/2014/main" id="{9B4D7D94-79F4-43B3-AD4C-716617A57A1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9" name="直線コネクタ 218">
          <a:extLst>
            <a:ext uri="{FF2B5EF4-FFF2-40B4-BE49-F238E27FC236}">
              <a16:creationId xmlns:a16="http://schemas.microsoft.com/office/drawing/2014/main" id="{9DDAC760-38F4-4000-9024-42A1CF5E04C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20" name="テキスト ボックス 219">
          <a:extLst>
            <a:ext uri="{FF2B5EF4-FFF2-40B4-BE49-F238E27FC236}">
              <a16:creationId xmlns:a16="http://schemas.microsoft.com/office/drawing/2014/main" id="{667015A6-AF04-43E8-9336-80C30522375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1" name="【認定こども園・幼稚園・保育所】&#10;有形固定資産減価償却率グラフ枠">
          <a:extLst>
            <a:ext uri="{FF2B5EF4-FFF2-40B4-BE49-F238E27FC236}">
              <a16:creationId xmlns:a16="http://schemas.microsoft.com/office/drawing/2014/main" id="{E07DA12F-E168-4A88-B9B6-9607809D514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222" name="直線コネクタ 221">
          <a:extLst>
            <a:ext uri="{FF2B5EF4-FFF2-40B4-BE49-F238E27FC236}">
              <a16:creationId xmlns:a16="http://schemas.microsoft.com/office/drawing/2014/main" id="{7FA62157-2163-4F6E-9F85-43DD2EF89DC7}"/>
            </a:ext>
          </a:extLst>
        </xdr:cNvPr>
        <xdr:cNvCxnSpPr/>
      </xdr:nvCxnSpPr>
      <xdr:spPr>
        <a:xfrm flipV="1">
          <a:off x="14375764" y="54844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23" name="【認定こども園・幼稚園・保育所】&#10;有形固定資産減価償却率最小値テキスト">
          <a:extLst>
            <a:ext uri="{FF2B5EF4-FFF2-40B4-BE49-F238E27FC236}">
              <a16:creationId xmlns:a16="http://schemas.microsoft.com/office/drawing/2014/main" id="{AB64AA57-C55C-47FF-B3F5-534D335B122A}"/>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4" name="直線コネクタ 223">
          <a:extLst>
            <a:ext uri="{FF2B5EF4-FFF2-40B4-BE49-F238E27FC236}">
              <a16:creationId xmlns:a16="http://schemas.microsoft.com/office/drawing/2014/main" id="{141595F5-AB80-447F-8C1E-CF86C62058C3}"/>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225" name="【認定こども園・幼稚園・保育所】&#10;有形固定資産減価償却率最大値テキスト">
          <a:extLst>
            <a:ext uri="{FF2B5EF4-FFF2-40B4-BE49-F238E27FC236}">
              <a16:creationId xmlns:a16="http://schemas.microsoft.com/office/drawing/2014/main" id="{89786345-17EC-467F-84C9-F0010615673C}"/>
            </a:ext>
          </a:extLst>
        </xdr:cNvPr>
        <xdr:cNvSpPr txBox="1"/>
      </xdr:nvSpPr>
      <xdr:spPr>
        <a:xfrm>
          <a:off x="14414500" y="5263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226" name="直線コネクタ 225">
          <a:extLst>
            <a:ext uri="{FF2B5EF4-FFF2-40B4-BE49-F238E27FC236}">
              <a16:creationId xmlns:a16="http://schemas.microsoft.com/office/drawing/2014/main" id="{8F5FA6CA-92D7-4D01-8475-F51E06D9DE0A}"/>
            </a:ext>
          </a:extLst>
        </xdr:cNvPr>
        <xdr:cNvCxnSpPr/>
      </xdr:nvCxnSpPr>
      <xdr:spPr>
        <a:xfrm>
          <a:off x="14287500" y="5484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227" name="【認定こども園・幼稚園・保育所】&#10;有形固定資産減価償却率平均値テキスト">
          <a:extLst>
            <a:ext uri="{FF2B5EF4-FFF2-40B4-BE49-F238E27FC236}">
              <a16:creationId xmlns:a16="http://schemas.microsoft.com/office/drawing/2014/main" id="{744452A6-145F-4D4D-B0A9-22EBCFE1CB7E}"/>
            </a:ext>
          </a:extLst>
        </xdr:cNvPr>
        <xdr:cNvSpPr txBox="1"/>
      </xdr:nvSpPr>
      <xdr:spPr>
        <a:xfrm>
          <a:off x="14414500" y="610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228" name="フローチャート: 判断 227">
          <a:extLst>
            <a:ext uri="{FF2B5EF4-FFF2-40B4-BE49-F238E27FC236}">
              <a16:creationId xmlns:a16="http://schemas.microsoft.com/office/drawing/2014/main" id="{018E8D6A-6B4C-418A-8F9F-0916D0C5CD30}"/>
            </a:ext>
          </a:extLst>
        </xdr:cNvPr>
        <xdr:cNvSpPr/>
      </xdr:nvSpPr>
      <xdr:spPr>
        <a:xfrm>
          <a:off x="14325600" y="62471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229" name="フローチャート: 判断 228">
          <a:extLst>
            <a:ext uri="{FF2B5EF4-FFF2-40B4-BE49-F238E27FC236}">
              <a16:creationId xmlns:a16="http://schemas.microsoft.com/office/drawing/2014/main" id="{E1ECED50-87C2-49DE-89DB-B2141B9D6935}"/>
            </a:ext>
          </a:extLst>
        </xdr:cNvPr>
        <xdr:cNvSpPr/>
      </xdr:nvSpPr>
      <xdr:spPr>
        <a:xfrm>
          <a:off x="13578840" y="627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230" name="フローチャート: 判断 229">
          <a:extLst>
            <a:ext uri="{FF2B5EF4-FFF2-40B4-BE49-F238E27FC236}">
              <a16:creationId xmlns:a16="http://schemas.microsoft.com/office/drawing/2014/main" id="{F5EA5DD5-493B-4A00-8506-10A2B07F6A03}"/>
            </a:ext>
          </a:extLst>
        </xdr:cNvPr>
        <xdr:cNvSpPr/>
      </xdr:nvSpPr>
      <xdr:spPr>
        <a:xfrm>
          <a:off x="12804140" y="6306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231" name="フローチャート: 判断 230">
          <a:extLst>
            <a:ext uri="{FF2B5EF4-FFF2-40B4-BE49-F238E27FC236}">
              <a16:creationId xmlns:a16="http://schemas.microsoft.com/office/drawing/2014/main" id="{240BB8F4-6B47-462C-8FD2-27572EE34E30}"/>
            </a:ext>
          </a:extLst>
        </xdr:cNvPr>
        <xdr:cNvSpPr/>
      </xdr:nvSpPr>
      <xdr:spPr>
        <a:xfrm>
          <a:off x="12029440" y="622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232" name="フローチャート: 判断 231">
          <a:extLst>
            <a:ext uri="{FF2B5EF4-FFF2-40B4-BE49-F238E27FC236}">
              <a16:creationId xmlns:a16="http://schemas.microsoft.com/office/drawing/2014/main" id="{529E3803-44E3-4F21-8286-67ED703EE971}"/>
            </a:ext>
          </a:extLst>
        </xdr:cNvPr>
        <xdr:cNvSpPr/>
      </xdr:nvSpPr>
      <xdr:spPr>
        <a:xfrm>
          <a:off x="1123188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DC66D3AF-034F-4B1B-97B4-E5F199D16FA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F97BB3B6-13D4-4A19-9DEA-FD6991AA215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4825E3EC-FB4B-4ACF-8B50-3EBFB939108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0FF666DC-931C-4A63-9AE6-1288ACFE637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7A976A8C-9976-4642-A8D9-994C5D5BDFF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164465</xdr:rowOff>
    </xdr:from>
    <xdr:to>
      <xdr:col>85</xdr:col>
      <xdr:colOff>177800</xdr:colOff>
      <xdr:row>41</xdr:row>
      <xdr:rowOff>94615</xdr:rowOff>
    </xdr:to>
    <xdr:sp macro="" textlink="">
      <xdr:nvSpPr>
        <xdr:cNvPr id="238" name="楕円 237">
          <a:extLst>
            <a:ext uri="{FF2B5EF4-FFF2-40B4-BE49-F238E27FC236}">
              <a16:creationId xmlns:a16="http://schemas.microsoft.com/office/drawing/2014/main" id="{240B5DA3-3792-41E3-8EBE-2B87E9E2CB73}"/>
            </a:ext>
          </a:extLst>
        </xdr:cNvPr>
        <xdr:cNvSpPr/>
      </xdr:nvSpPr>
      <xdr:spPr>
        <a:xfrm>
          <a:off x="14325600" y="68700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142892</xdr:rowOff>
    </xdr:from>
    <xdr:ext cx="405111" cy="259045"/>
    <xdr:sp macro="" textlink="">
      <xdr:nvSpPr>
        <xdr:cNvPr id="239" name="【認定こども園・幼稚園・保育所】&#10;有形固定資産減価償却率該当値テキスト">
          <a:extLst>
            <a:ext uri="{FF2B5EF4-FFF2-40B4-BE49-F238E27FC236}">
              <a16:creationId xmlns:a16="http://schemas.microsoft.com/office/drawing/2014/main" id="{6C437C41-560F-45C9-A83F-B5EC4F9BF6BF}"/>
            </a:ext>
          </a:extLst>
        </xdr:cNvPr>
        <xdr:cNvSpPr txBox="1"/>
      </xdr:nvSpPr>
      <xdr:spPr>
        <a:xfrm>
          <a:off x="14414500"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128270</xdr:rowOff>
    </xdr:from>
    <xdr:to>
      <xdr:col>81</xdr:col>
      <xdr:colOff>101600</xdr:colOff>
      <xdr:row>41</xdr:row>
      <xdr:rowOff>58420</xdr:rowOff>
    </xdr:to>
    <xdr:sp macro="" textlink="">
      <xdr:nvSpPr>
        <xdr:cNvPr id="240" name="楕円 239">
          <a:extLst>
            <a:ext uri="{FF2B5EF4-FFF2-40B4-BE49-F238E27FC236}">
              <a16:creationId xmlns:a16="http://schemas.microsoft.com/office/drawing/2014/main" id="{C6C7C3FC-61F6-408E-8BA7-5E9208309180}"/>
            </a:ext>
          </a:extLst>
        </xdr:cNvPr>
        <xdr:cNvSpPr/>
      </xdr:nvSpPr>
      <xdr:spPr>
        <a:xfrm>
          <a:off x="13578840" y="683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7620</xdr:rowOff>
    </xdr:from>
    <xdr:to>
      <xdr:col>85</xdr:col>
      <xdr:colOff>127000</xdr:colOff>
      <xdr:row>41</xdr:row>
      <xdr:rowOff>43815</xdr:rowOff>
    </xdr:to>
    <xdr:cxnSp macro="">
      <xdr:nvCxnSpPr>
        <xdr:cNvPr id="241" name="直線コネクタ 240">
          <a:extLst>
            <a:ext uri="{FF2B5EF4-FFF2-40B4-BE49-F238E27FC236}">
              <a16:creationId xmlns:a16="http://schemas.microsoft.com/office/drawing/2014/main" id="{E97D63C5-5929-4D63-BBCF-F0E23761AF3C}"/>
            </a:ext>
          </a:extLst>
        </xdr:cNvPr>
        <xdr:cNvCxnSpPr/>
      </xdr:nvCxnSpPr>
      <xdr:spPr>
        <a:xfrm>
          <a:off x="13629640" y="688086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92075</xdr:rowOff>
    </xdr:from>
    <xdr:to>
      <xdr:col>76</xdr:col>
      <xdr:colOff>165100</xdr:colOff>
      <xdr:row>41</xdr:row>
      <xdr:rowOff>22225</xdr:rowOff>
    </xdr:to>
    <xdr:sp macro="" textlink="">
      <xdr:nvSpPr>
        <xdr:cNvPr id="242" name="楕円 241">
          <a:extLst>
            <a:ext uri="{FF2B5EF4-FFF2-40B4-BE49-F238E27FC236}">
              <a16:creationId xmlns:a16="http://schemas.microsoft.com/office/drawing/2014/main" id="{30D3D719-9302-414C-9926-FE3ED9457A1C}"/>
            </a:ext>
          </a:extLst>
        </xdr:cNvPr>
        <xdr:cNvSpPr/>
      </xdr:nvSpPr>
      <xdr:spPr>
        <a:xfrm>
          <a:off x="12804140" y="6797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142875</xdr:rowOff>
    </xdr:from>
    <xdr:to>
      <xdr:col>81</xdr:col>
      <xdr:colOff>50800</xdr:colOff>
      <xdr:row>41</xdr:row>
      <xdr:rowOff>7620</xdr:rowOff>
    </xdr:to>
    <xdr:cxnSp macro="">
      <xdr:nvCxnSpPr>
        <xdr:cNvPr id="243" name="直線コネクタ 242">
          <a:extLst>
            <a:ext uri="{FF2B5EF4-FFF2-40B4-BE49-F238E27FC236}">
              <a16:creationId xmlns:a16="http://schemas.microsoft.com/office/drawing/2014/main" id="{C78636D6-44FC-41E4-9CD6-7539D3DFE66C}"/>
            </a:ext>
          </a:extLst>
        </xdr:cNvPr>
        <xdr:cNvCxnSpPr/>
      </xdr:nvCxnSpPr>
      <xdr:spPr>
        <a:xfrm>
          <a:off x="12854940" y="684847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42545</xdr:rowOff>
    </xdr:from>
    <xdr:to>
      <xdr:col>72</xdr:col>
      <xdr:colOff>38100</xdr:colOff>
      <xdr:row>41</xdr:row>
      <xdr:rowOff>144145</xdr:rowOff>
    </xdr:to>
    <xdr:sp macro="" textlink="">
      <xdr:nvSpPr>
        <xdr:cNvPr id="244" name="楕円 243">
          <a:extLst>
            <a:ext uri="{FF2B5EF4-FFF2-40B4-BE49-F238E27FC236}">
              <a16:creationId xmlns:a16="http://schemas.microsoft.com/office/drawing/2014/main" id="{54C854AF-13D0-48E2-B4F5-91699A370B81}"/>
            </a:ext>
          </a:extLst>
        </xdr:cNvPr>
        <xdr:cNvSpPr/>
      </xdr:nvSpPr>
      <xdr:spPr>
        <a:xfrm>
          <a:off x="12029440" y="69157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142875</xdr:rowOff>
    </xdr:from>
    <xdr:to>
      <xdr:col>76</xdr:col>
      <xdr:colOff>114300</xdr:colOff>
      <xdr:row>41</xdr:row>
      <xdr:rowOff>93345</xdr:rowOff>
    </xdr:to>
    <xdr:cxnSp macro="">
      <xdr:nvCxnSpPr>
        <xdr:cNvPr id="245" name="直線コネクタ 244">
          <a:extLst>
            <a:ext uri="{FF2B5EF4-FFF2-40B4-BE49-F238E27FC236}">
              <a16:creationId xmlns:a16="http://schemas.microsoft.com/office/drawing/2014/main" id="{52B77B8A-A71E-4349-BE58-A2E33451294D}"/>
            </a:ext>
          </a:extLst>
        </xdr:cNvPr>
        <xdr:cNvCxnSpPr/>
      </xdr:nvCxnSpPr>
      <xdr:spPr>
        <a:xfrm flipV="1">
          <a:off x="12072620" y="6848475"/>
          <a:ext cx="78232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10160</xdr:rowOff>
    </xdr:from>
    <xdr:to>
      <xdr:col>67</xdr:col>
      <xdr:colOff>101600</xdr:colOff>
      <xdr:row>41</xdr:row>
      <xdr:rowOff>111760</xdr:rowOff>
    </xdr:to>
    <xdr:sp macro="" textlink="">
      <xdr:nvSpPr>
        <xdr:cNvPr id="246" name="楕円 245">
          <a:extLst>
            <a:ext uri="{FF2B5EF4-FFF2-40B4-BE49-F238E27FC236}">
              <a16:creationId xmlns:a16="http://schemas.microsoft.com/office/drawing/2014/main" id="{2FEC2DEE-EFAA-4219-BD2B-F53C5E6E3339}"/>
            </a:ext>
          </a:extLst>
        </xdr:cNvPr>
        <xdr:cNvSpPr/>
      </xdr:nvSpPr>
      <xdr:spPr>
        <a:xfrm>
          <a:off x="1123188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60960</xdr:rowOff>
    </xdr:from>
    <xdr:to>
      <xdr:col>71</xdr:col>
      <xdr:colOff>177800</xdr:colOff>
      <xdr:row>41</xdr:row>
      <xdr:rowOff>93345</xdr:rowOff>
    </xdr:to>
    <xdr:cxnSp macro="">
      <xdr:nvCxnSpPr>
        <xdr:cNvPr id="247" name="直線コネクタ 246">
          <a:extLst>
            <a:ext uri="{FF2B5EF4-FFF2-40B4-BE49-F238E27FC236}">
              <a16:creationId xmlns:a16="http://schemas.microsoft.com/office/drawing/2014/main" id="{F7EE2EFA-E855-4AEB-B0F5-B8F50DBA16B0}"/>
            </a:ext>
          </a:extLst>
        </xdr:cNvPr>
        <xdr:cNvCxnSpPr/>
      </xdr:nvCxnSpPr>
      <xdr:spPr>
        <a:xfrm>
          <a:off x="11282680" y="693420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248" name="n_1aveValue【認定こども園・幼稚園・保育所】&#10;有形固定資産減価償却率">
          <a:extLst>
            <a:ext uri="{FF2B5EF4-FFF2-40B4-BE49-F238E27FC236}">
              <a16:creationId xmlns:a16="http://schemas.microsoft.com/office/drawing/2014/main" id="{0EC4BB36-226E-4BCD-ADAD-C0E8F0ECE448}"/>
            </a:ext>
          </a:extLst>
        </xdr:cNvPr>
        <xdr:cNvSpPr txBox="1"/>
      </xdr:nvSpPr>
      <xdr:spPr>
        <a:xfrm>
          <a:off x="134372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249" name="n_2aveValue【認定こども園・幼稚園・保育所】&#10;有形固定資産減価償却率">
          <a:extLst>
            <a:ext uri="{FF2B5EF4-FFF2-40B4-BE49-F238E27FC236}">
              <a16:creationId xmlns:a16="http://schemas.microsoft.com/office/drawing/2014/main" id="{BFE3A09F-4FFB-4C06-8713-31AEFCDDC332}"/>
            </a:ext>
          </a:extLst>
        </xdr:cNvPr>
        <xdr:cNvSpPr txBox="1"/>
      </xdr:nvSpPr>
      <xdr:spPr>
        <a:xfrm>
          <a:off x="126752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250" name="n_3aveValue【認定こども園・幼稚園・保育所】&#10;有形固定資産減価償却率">
          <a:extLst>
            <a:ext uri="{FF2B5EF4-FFF2-40B4-BE49-F238E27FC236}">
              <a16:creationId xmlns:a16="http://schemas.microsoft.com/office/drawing/2014/main" id="{8C7D2DC6-DCB5-44E4-AE2A-EE3E38ED9A92}"/>
            </a:ext>
          </a:extLst>
        </xdr:cNvPr>
        <xdr:cNvSpPr txBox="1"/>
      </xdr:nvSpPr>
      <xdr:spPr>
        <a:xfrm>
          <a:off x="119005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251" name="n_4aveValue【認定こども園・幼稚園・保育所】&#10;有形固定資産減価償却率">
          <a:extLst>
            <a:ext uri="{FF2B5EF4-FFF2-40B4-BE49-F238E27FC236}">
              <a16:creationId xmlns:a16="http://schemas.microsoft.com/office/drawing/2014/main" id="{B60584B8-9281-4C7C-AB2F-A9AA85BA2BBD}"/>
            </a:ext>
          </a:extLst>
        </xdr:cNvPr>
        <xdr:cNvSpPr txBox="1"/>
      </xdr:nvSpPr>
      <xdr:spPr>
        <a:xfrm>
          <a:off x="1110298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49547</xdr:rowOff>
    </xdr:from>
    <xdr:ext cx="405111" cy="259045"/>
    <xdr:sp macro="" textlink="">
      <xdr:nvSpPr>
        <xdr:cNvPr id="252" name="n_1mainValue【認定こども園・幼稚園・保育所】&#10;有形固定資産減価償却率">
          <a:extLst>
            <a:ext uri="{FF2B5EF4-FFF2-40B4-BE49-F238E27FC236}">
              <a16:creationId xmlns:a16="http://schemas.microsoft.com/office/drawing/2014/main" id="{F316D4B2-8ABC-49BA-9F89-D64104133EBB}"/>
            </a:ext>
          </a:extLst>
        </xdr:cNvPr>
        <xdr:cNvSpPr txBox="1"/>
      </xdr:nvSpPr>
      <xdr:spPr>
        <a:xfrm>
          <a:off x="1343724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13352</xdr:rowOff>
    </xdr:from>
    <xdr:ext cx="405111" cy="259045"/>
    <xdr:sp macro="" textlink="">
      <xdr:nvSpPr>
        <xdr:cNvPr id="253" name="n_2mainValue【認定こども園・幼稚園・保育所】&#10;有形固定資産減価償却率">
          <a:extLst>
            <a:ext uri="{FF2B5EF4-FFF2-40B4-BE49-F238E27FC236}">
              <a16:creationId xmlns:a16="http://schemas.microsoft.com/office/drawing/2014/main" id="{7974333D-79E2-4D29-98F3-58440E3FC900}"/>
            </a:ext>
          </a:extLst>
        </xdr:cNvPr>
        <xdr:cNvSpPr txBox="1"/>
      </xdr:nvSpPr>
      <xdr:spPr>
        <a:xfrm>
          <a:off x="126752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135272</xdr:rowOff>
    </xdr:from>
    <xdr:ext cx="405111" cy="259045"/>
    <xdr:sp macro="" textlink="">
      <xdr:nvSpPr>
        <xdr:cNvPr id="254" name="n_3mainValue【認定こども園・幼稚園・保育所】&#10;有形固定資産減価償却率">
          <a:extLst>
            <a:ext uri="{FF2B5EF4-FFF2-40B4-BE49-F238E27FC236}">
              <a16:creationId xmlns:a16="http://schemas.microsoft.com/office/drawing/2014/main" id="{4734A2DC-9980-407A-90DD-8D8630ADA8AA}"/>
            </a:ext>
          </a:extLst>
        </xdr:cNvPr>
        <xdr:cNvSpPr txBox="1"/>
      </xdr:nvSpPr>
      <xdr:spPr>
        <a:xfrm>
          <a:off x="119005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102887</xdr:rowOff>
    </xdr:from>
    <xdr:ext cx="405111" cy="259045"/>
    <xdr:sp macro="" textlink="">
      <xdr:nvSpPr>
        <xdr:cNvPr id="255" name="n_4mainValue【認定こども園・幼稚園・保育所】&#10;有形固定資産減価償却率">
          <a:extLst>
            <a:ext uri="{FF2B5EF4-FFF2-40B4-BE49-F238E27FC236}">
              <a16:creationId xmlns:a16="http://schemas.microsoft.com/office/drawing/2014/main" id="{33EDC005-8838-4550-B8E6-B756AEABB0DD}"/>
            </a:ext>
          </a:extLst>
        </xdr:cNvPr>
        <xdr:cNvSpPr txBox="1"/>
      </xdr:nvSpPr>
      <xdr:spPr>
        <a:xfrm>
          <a:off x="1110298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a:extLst>
            <a:ext uri="{FF2B5EF4-FFF2-40B4-BE49-F238E27FC236}">
              <a16:creationId xmlns:a16="http://schemas.microsoft.com/office/drawing/2014/main" id="{B2135172-62B2-4D70-B571-2F42847A250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a:extLst>
            <a:ext uri="{FF2B5EF4-FFF2-40B4-BE49-F238E27FC236}">
              <a16:creationId xmlns:a16="http://schemas.microsoft.com/office/drawing/2014/main" id="{EF4EF07C-D4D3-45A1-8208-875E217C68E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a:extLst>
            <a:ext uri="{FF2B5EF4-FFF2-40B4-BE49-F238E27FC236}">
              <a16:creationId xmlns:a16="http://schemas.microsoft.com/office/drawing/2014/main" id="{1F8977F9-9CB4-41C7-85B2-C357579A17B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a:extLst>
            <a:ext uri="{FF2B5EF4-FFF2-40B4-BE49-F238E27FC236}">
              <a16:creationId xmlns:a16="http://schemas.microsoft.com/office/drawing/2014/main" id="{1DE41F85-8991-4BB7-8B90-0B436411A6E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a:extLst>
            <a:ext uri="{FF2B5EF4-FFF2-40B4-BE49-F238E27FC236}">
              <a16:creationId xmlns:a16="http://schemas.microsoft.com/office/drawing/2014/main" id="{02CFA867-4B7E-4DCE-8728-EF112BECC08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a:extLst>
            <a:ext uri="{FF2B5EF4-FFF2-40B4-BE49-F238E27FC236}">
              <a16:creationId xmlns:a16="http://schemas.microsoft.com/office/drawing/2014/main" id="{03FF76A4-99BB-4461-9073-E449E2DAC10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a:extLst>
            <a:ext uri="{FF2B5EF4-FFF2-40B4-BE49-F238E27FC236}">
              <a16:creationId xmlns:a16="http://schemas.microsoft.com/office/drawing/2014/main" id="{72E1E98A-7D06-429F-8AF9-88DB366EFC5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a:extLst>
            <a:ext uri="{FF2B5EF4-FFF2-40B4-BE49-F238E27FC236}">
              <a16:creationId xmlns:a16="http://schemas.microsoft.com/office/drawing/2014/main" id="{E11802FE-2FC2-43E8-BEAA-7F3BF4AD2F8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a:extLst>
            <a:ext uri="{FF2B5EF4-FFF2-40B4-BE49-F238E27FC236}">
              <a16:creationId xmlns:a16="http://schemas.microsoft.com/office/drawing/2014/main" id="{16A5F65E-2FA3-47A1-A114-3087D38EED1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a:extLst>
            <a:ext uri="{FF2B5EF4-FFF2-40B4-BE49-F238E27FC236}">
              <a16:creationId xmlns:a16="http://schemas.microsoft.com/office/drawing/2014/main" id="{BA3049B6-95E2-404A-893B-87A422FD4CD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6" name="直線コネクタ 265">
          <a:extLst>
            <a:ext uri="{FF2B5EF4-FFF2-40B4-BE49-F238E27FC236}">
              <a16:creationId xmlns:a16="http://schemas.microsoft.com/office/drawing/2014/main" id="{155A5425-971C-4A46-BC5C-51841DF44D2E}"/>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267" name="テキスト ボックス 266">
          <a:extLst>
            <a:ext uri="{FF2B5EF4-FFF2-40B4-BE49-F238E27FC236}">
              <a16:creationId xmlns:a16="http://schemas.microsoft.com/office/drawing/2014/main" id="{1519E4C2-FEF3-4E4E-9A68-AEBEEB5F4AB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8" name="直線コネクタ 267">
          <a:extLst>
            <a:ext uri="{FF2B5EF4-FFF2-40B4-BE49-F238E27FC236}">
              <a16:creationId xmlns:a16="http://schemas.microsoft.com/office/drawing/2014/main" id="{DE07C24E-3748-43EC-8F3D-328B1091AAFE}"/>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269" name="テキスト ボックス 268">
          <a:extLst>
            <a:ext uri="{FF2B5EF4-FFF2-40B4-BE49-F238E27FC236}">
              <a16:creationId xmlns:a16="http://schemas.microsoft.com/office/drawing/2014/main" id="{103E4EA3-B1DF-4131-9439-5851E6264A21}"/>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0" name="直線コネクタ 269">
          <a:extLst>
            <a:ext uri="{FF2B5EF4-FFF2-40B4-BE49-F238E27FC236}">
              <a16:creationId xmlns:a16="http://schemas.microsoft.com/office/drawing/2014/main" id="{4136F278-44F4-476C-8CED-98B43B6C27D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271" name="テキスト ボックス 270">
          <a:extLst>
            <a:ext uri="{FF2B5EF4-FFF2-40B4-BE49-F238E27FC236}">
              <a16:creationId xmlns:a16="http://schemas.microsoft.com/office/drawing/2014/main" id="{310236B0-38F7-42F8-BF5C-76247C09C2E1}"/>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2" name="直線コネクタ 271">
          <a:extLst>
            <a:ext uri="{FF2B5EF4-FFF2-40B4-BE49-F238E27FC236}">
              <a16:creationId xmlns:a16="http://schemas.microsoft.com/office/drawing/2014/main" id="{AC81B023-457B-4486-9261-48C230E2272E}"/>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273" name="テキスト ボックス 272">
          <a:extLst>
            <a:ext uri="{FF2B5EF4-FFF2-40B4-BE49-F238E27FC236}">
              <a16:creationId xmlns:a16="http://schemas.microsoft.com/office/drawing/2014/main" id="{E1EC5499-0A9F-41FA-9AC9-A6B8FB547087}"/>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4" name="直線コネクタ 273">
          <a:extLst>
            <a:ext uri="{FF2B5EF4-FFF2-40B4-BE49-F238E27FC236}">
              <a16:creationId xmlns:a16="http://schemas.microsoft.com/office/drawing/2014/main" id="{35DB4179-8560-46AD-8989-92C7EC04FF1E}"/>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275" name="テキスト ボックス 274">
          <a:extLst>
            <a:ext uri="{FF2B5EF4-FFF2-40B4-BE49-F238E27FC236}">
              <a16:creationId xmlns:a16="http://schemas.microsoft.com/office/drawing/2014/main" id="{7342702C-5A45-4E24-AA37-AF2B7BCD5983}"/>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6" name="直線コネクタ 275">
          <a:extLst>
            <a:ext uri="{FF2B5EF4-FFF2-40B4-BE49-F238E27FC236}">
              <a16:creationId xmlns:a16="http://schemas.microsoft.com/office/drawing/2014/main" id="{B718FBAF-E065-44AD-9E7C-552C5A54ADDB}"/>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277" name="テキスト ボックス 276">
          <a:extLst>
            <a:ext uri="{FF2B5EF4-FFF2-40B4-BE49-F238E27FC236}">
              <a16:creationId xmlns:a16="http://schemas.microsoft.com/office/drawing/2014/main" id="{69F60290-9A31-4AB1-A0E3-DF812A67CC7B}"/>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8" name="直線コネクタ 277">
          <a:extLst>
            <a:ext uri="{FF2B5EF4-FFF2-40B4-BE49-F238E27FC236}">
              <a16:creationId xmlns:a16="http://schemas.microsoft.com/office/drawing/2014/main" id="{E51FB639-DEF4-4930-9492-B089C9570E9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79" name="テキスト ボックス 278">
          <a:extLst>
            <a:ext uri="{FF2B5EF4-FFF2-40B4-BE49-F238E27FC236}">
              <a16:creationId xmlns:a16="http://schemas.microsoft.com/office/drawing/2014/main" id="{16315BB2-EB53-4132-B94A-80BE126D8918}"/>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0" name="【認定こども園・幼稚園・保育所】&#10;一人当たり面積グラフ枠">
          <a:extLst>
            <a:ext uri="{FF2B5EF4-FFF2-40B4-BE49-F238E27FC236}">
              <a16:creationId xmlns:a16="http://schemas.microsoft.com/office/drawing/2014/main" id="{BE97C652-AC71-49B0-8D9D-77F5EAB4A52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281" name="直線コネクタ 280">
          <a:extLst>
            <a:ext uri="{FF2B5EF4-FFF2-40B4-BE49-F238E27FC236}">
              <a16:creationId xmlns:a16="http://schemas.microsoft.com/office/drawing/2014/main" id="{FD781C56-8A73-4CC2-A93D-B9B53C9D427F}"/>
            </a:ext>
          </a:extLst>
        </xdr:cNvPr>
        <xdr:cNvCxnSpPr/>
      </xdr:nvCxnSpPr>
      <xdr:spPr>
        <a:xfrm flipV="1">
          <a:off x="19509104" y="5632813"/>
          <a:ext cx="0" cy="139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282" name="【認定こども園・幼稚園・保育所】&#10;一人当たり面積最小値テキスト">
          <a:extLst>
            <a:ext uri="{FF2B5EF4-FFF2-40B4-BE49-F238E27FC236}">
              <a16:creationId xmlns:a16="http://schemas.microsoft.com/office/drawing/2014/main" id="{ECD3EA96-3ADA-4442-B723-51EDA9997DEA}"/>
            </a:ext>
          </a:extLst>
        </xdr:cNvPr>
        <xdr:cNvSpPr txBox="1"/>
      </xdr:nvSpPr>
      <xdr:spPr>
        <a:xfrm>
          <a:off x="19547840" y="702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283" name="直線コネクタ 282">
          <a:extLst>
            <a:ext uri="{FF2B5EF4-FFF2-40B4-BE49-F238E27FC236}">
              <a16:creationId xmlns:a16="http://schemas.microsoft.com/office/drawing/2014/main" id="{EFA615F3-463E-457C-9C36-8C7D5B694CA7}"/>
            </a:ext>
          </a:extLst>
        </xdr:cNvPr>
        <xdr:cNvCxnSpPr/>
      </xdr:nvCxnSpPr>
      <xdr:spPr>
        <a:xfrm>
          <a:off x="19443700" y="7022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284" name="【認定こども園・幼稚園・保育所】&#10;一人当たり面積最大値テキスト">
          <a:extLst>
            <a:ext uri="{FF2B5EF4-FFF2-40B4-BE49-F238E27FC236}">
              <a16:creationId xmlns:a16="http://schemas.microsoft.com/office/drawing/2014/main" id="{BBA8DBCB-B509-4792-9CFE-6483F88C0BFF}"/>
            </a:ext>
          </a:extLst>
        </xdr:cNvPr>
        <xdr:cNvSpPr txBox="1"/>
      </xdr:nvSpPr>
      <xdr:spPr>
        <a:xfrm>
          <a:off x="19547840" y="541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285" name="直線コネクタ 284">
          <a:extLst>
            <a:ext uri="{FF2B5EF4-FFF2-40B4-BE49-F238E27FC236}">
              <a16:creationId xmlns:a16="http://schemas.microsoft.com/office/drawing/2014/main" id="{21E01892-F096-4377-A0E5-DA5610C9FC76}"/>
            </a:ext>
          </a:extLst>
        </xdr:cNvPr>
        <xdr:cNvCxnSpPr/>
      </xdr:nvCxnSpPr>
      <xdr:spPr>
        <a:xfrm>
          <a:off x="19443700" y="563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286" name="【認定こども園・幼稚園・保育所】&#10;一人当たり面積平均値テキスト">
          <a:extLst>
            <a:ext uri="{FF2B5EF4-FFF2-40B4-BE49-F238E27FC236}">
              <a16:creationId xmlns:a16="http://schemas.microsoft.com/office/drawing/2014/main" id="{42A333F7-082D-47C6-81FE-3FE9086E1F0A}"/>
            </a:ext>
          </a:extLst>
        </xdr:cNvPr>
        <xdr:cNvSpPr txBox="1"/>
      </xdr:nvSpPr>
      <xdr:spPr>
        <a:xfrm>
          <a:off x="19547840" y="640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287" name="フローチャート: 判断 286">
          <a:extLst>
            <a:ext uri="{FF2B5EF4-FFF2-40B4-BE49-F238E27FC236}">
              <a16:creationId xmlns:a16="http://schemas.microsoft.com/office/drawing/2014/main" id="{E35546C8-53F6-4356-A06D-7BF4BD1462C3}"/>
            </a:ext>
          </a:extLst>
        </xdr:cNvPr>
        <xdr:cNvSpPr/>
      </xdr:nvSpPr>
      <xdr:spPr>
        <a:xfrm>
          <a:off x="1945894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288" name="フローチャート: 判断 287">
          <a:extLst>
            <a:ext uri="{FF2B5EF4-FFF2-40B4-BE49-F238E27FC236}">
              <a16:creationId xmlns:a16="http://schemas.microsoft.com/office/drawing/2014/main" id="{A0D175A2-1C78-4CB0-99B9-B414F43F2344}"/>
            </a:ext>
          </a:extLst>
        </xdr:cNvPr>
        <xdr:cNvSpPr/>
      </xdr:nvSpPr>
      <xdr:spPr>
        <a:xfrm>
          <a:off x="18735040" y="65263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289" name="フローチャート: 判断 288">
          <a:extLst>
            <a:ext uri="{FF2B5EF4-FFF2-40B4-BE49-F238E27FC236}">
              <a16:creationId xmlns:a16="http://schemas.microsoft.com/office/drawing/2014/main" id="{5EE4B77F-CB07-4317-AC2B-A693892CF0DE}"/>
            </a:ext>
          </a:extLst>
        </xdr:cNvPr>
        <xdr:cNvSpPr/>
      </xdr:nvSpPr>
      <xdr:spPr>
        <a:xfrm>
          <a:off x="17937480" y="6503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290" name="フローチャート: 判断 289">
          <a:extLst>
            <a:ext uri="{FF2B5EF4-FFF2-40B4-BE49-F238E27FC236}">
              <a16:creationId xmlns:a16="http://schemas.microsoft.com/office/drawing/2014/main" id="{725F928C-528A-4865-9013-DF284BEE102D}"/>
            </a:ext>
          </a:extLst>
        </xdr:cNvPr>
        <xdr:cNvSpPr/>
      </xdr:nvSpPr>
      <xdr:spPr>
        <a:xfrm>
          <a:off x="17162780" y="64904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291" name="フローチャート: 判断 290">
          <a:extLst>
            <a:ext uri="{FF2B5EF4-FFF2-40B4-BE49-F238E27FC236}">
              <a16:creationId xmlns:a16="http://schemas.microsoft.com/office/drawing/2014/main" id="{A1B13656-2561-4881-9DBD-E5271A4254FB}"/>
            </a:ext>
          </a:extLst>
        </xdr:cNvPr>
        <xdr:cNvSpPr/>
      </xdr:nvSpPr>
      <xdr:spPr>
        <a:xfrm>
          <a:off x="16388080" y="64773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817B509E-3DAB-447D-BAB0-E7AAA9B6188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5A60D5DB-E41B-424D-98F2-CF6B4A6D403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C76516BE-B25B-465A-B758-5523032C5AF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23D920FF-80A0-43C7-9D92-A94E6CE0E4F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49DB34D9-241A-4952-952D-8DC7E3DBE62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95613</xdr:rowOff>
    </xdr:from>
    <xdr:to>
      <xdr:col>116</xdr:col>
      <xdr:colOff>114300</xdr:colOff>
      <xdr:row>42</xdr:row>
      <xdr:rowOff>25763</xdr:rowOff>
    </xdr:to>
    <xdr:sp macro="" textlink="">
      <xdr:nvSpPr>
        <xdr:cNvPr id="297" name="楕円 296">
          <a:extLst>
            <a:ext uri="{FF2B5EF4-FFF2-40B4-BE49-F238E27FC236}">
              <a16:creationId xmlns:a16="http://schemas.microsoft.com/office/drawing/2014/main" id="{15BA70E8-63DC-463E-B1CB-2A5BF24CEBD5}"/>
            </a:ext>
          </a:extLst>
        </xdr:cNvPr>
        <xdr:cNvSpPr/>
      </xdr:nvSpPr>
      <xdr:spPr>
        <a:xfrm>
          <a:off x="19458940" y="6968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10540</xdr:rowOff>
    </xdr:from>
    <xdr:ext cx="469744" cy="259045"/>
    <xdr:sp macro="" textlink="">
      <xdr:nvSpPr>
        <xdr:cNvPr id="298" name="【認定こども園・幼稚園・保育所】&#10;一人当たり面積該当値テキスト">
          <a:extLst>
            <a:ext uri="{FF2B5EF4-FFF2-40B4-BE49-F238E27FC236}">
              <a16:creationId xmlns:a16="http://schemas.microsoft.com/office/drawing/2014/main" id="{24442775-DD9C-4998-9D57-357FCFD10E4A}"/>
            </a:ext>
          </a:extLst>
        </xdr:cNvPr>
        <xdr:cNvSpPr txBox="1"/>
      </xdr:nvSpPr>
      <xdr:spPr>
        <a:xfrm>
          <a:off x="19547840" y="688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95613</xdr:rowOff>
    </xdr:from>
    <xdr:to>
      <xdr:col>112</xdr:col>
      <xdr:colOff>38100</xdr:colOff>
      <xdr:row>42</xdr:row>
      <xdr:rowOff>25763</xdr:rowOff>
    </xdr:to>
    <xdr:sp macro="" textlink="">
      <xdr:nvSpPr>
        <xdr:cNvPr id="299" name="楕円 298">
          <a:extLst>
            <a:ext uri="{FF2B5EF4-FFF2-40B4-BE49-F238E27FC236}">
              <a16:creationId xmlns:a16="http://schemas.microsoft.com/office/drawing/2014/main" id="{B2B46C07-A594-46CB-8162-C15624E9674E}"/>
            </a:ext>
          </a:extLst>
        </xdr:cNvPr>
        <xdr:cNvSpPr/>
      </xdr:nvSpPr>
      <xdr:spPr>
        <a:xfrm>
          <a:off x="18735040" y="69688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146413</xdr:rowOff>
    </xdr:from>
    <xdr:to>
      <xdr:col>116</xdr:col>
      <xdr:colOff>63500</xdr:colOff>
      <xdr:row>41</xdr:row>
      <xdr:rowOff>146413</xdr:rowOff>
    </xdr:to>
    <xdr:cxnSp macro="">
      <xdr:nvCxnSpPr>
        <xdr:cNvPr id="300" name="直線コネクタ 299">
          <a:extLst>
            <a:ext uri="{FF2B5EF4-FFF2-40B4-BE49-F238E27FC236}">
              <a16:creationId xmlns:a16="http://schemas.microsoft.com/office/drawing/2014/main" id="{A1D842ED-A376-45CB-9F4B-817100CA9865}"/>
            </a:ext>
          </a:extLst>
        </xdr:cNvPr>
        <xdr:cNvCxnSpPr/>
      </xdr:nvCxnSpPr>
      <xdr:spPr>
        <a:xfrm>
          <a:off x="18778220" y="701965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95613</xdr:rowOff>
    </xdr:from>
    <xdr:to>
      <xdr:col>107</xdr:col>
      <xdr:colOff>101600</xdr:colOff>
      <xdr:row>42</xdr:row>
      <xdr:rowOff>25763</xdr:rowOff>
    </xdr:to>
    <xdr:sp macro="" textlink="">
      <xdr:nvSpPr>
        <xdr:cNvPr id="301" name="楕円 300">
          <a:extLst>
            <a:ext uri="{FF2B5EF4-FFF2-40B4-BE49-F238E27FC236}">
              <a16:creationId xmlns:a16="http://schemas.microsoft.com/office/drawing/2014/main" id="{3A182D14-C48D-4799-8F83-8DA346AF62A8}"/>
            </a:ext>
          </a:extLst>
        </xdr:cNvPr>
        <xdr:cNvSpPr/>
      </xdr:nvSpPr>
      <xdr:spPr>
        <a:xfrm>
          <a:off x="17937480" y="6968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146413</xdr:rowOff>
    </xdr:from>
    <xdr:to>
      <xdr:col>111</xdr:col>
      <xdr:colOff>177800</xdr:colOff>
      <xdr:row>41</xdr:row>
      <xdr:rowOff>146413</xdr:rowOff>
    </xdr:to>
    <xdr:cxnSp macro="">
      <xdr:nvCxnSpPr>
        <xdr:cNvPr id="302" name="直線コネクタ 301">
          <a:extLst>
            <a:ext uri="{FF2B5EF4-FFF2-40B4-BE49-F238E27FC236}">
              <a16:creationId xmlns:a16="http://schemas.microsoft.com/office/drawing/2014/main" id="{B5702ACA-5727-4FA2-AF9B-BB633C7351E5}"/>
            </a:ext>
          </a:extLst>
        </xdr:cNvPr>
        <xdr:cNvCxnSpPr/>
      </xdr:nvCxnSpPr>
      <xdr:spPr>
        <a:xfrm>
          <a:off x="17988280" y="701965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95613</xdr:rowOff>
    </xdr:from>
    <xdr:to>
      <xdr:col>102</xdr:col>
      <xdr:colOff>165100</xdr:colOff>
      <xdr:row>42</xdr:row>
      <xdr:rowOff>25763</xdr:rowOff>
    </xdr:to>
    <xdr:sp macro="" textlink="">
      <xdr:nvSpPr>
        <xdr:cNvPr id="303" name="楕円 302">
          <a:extLst>
            <a:ext uri="{FF2B5EF4-FFF2-40B4-BE49-F238E27FC236}">
              <a16:creationId xmlns:a16="http://schemas.microsoft.com/office/drawing/2014/main" id="{64C1982E-08E9-445C-9053-49645749C579}"/>
            </a:ext>
          </a:extLst>
        </xdr:cNvPr>
        <xdr:cNvSpPr/>
      </xdr:nvSpPr>
      <xdr:spPr>
        <a:xfrm>
          <a:off x="17162780" y="6968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146413</xdr:rowOff>
    </xdr:from>
    <xdr:to>
      <xdr:col>107</xdr:col>
      <xdr:colOff>50800</xdr:colOff>
      <xdr:row>41</xdr:row>
      <xdr:rowOff>146413</xdr:rowOff>
    </xdr:to>
    <xdr:cxnSp macro="">
      <xdr:nvCxnSpPr>
        <xdr:cNvPr id="304" name="直線コネクタ 303">
          <a:extLst>
            <a:ext uri="{FF2B5EF4-FFF2-40B4-BE49-F238E27FC236}">
              <a16:creationId xmlns:a16="http://schemas.microsoft.com/office/drawing/2014/main" id="{4D392EBC-03A1-4F8D-9B83-D608691F0172}"/>
            </a:ext>
          </a:extLst>
        </xdr:cNvPr>
        <xdr:cNvCxnSpPr/>
      </xdr:nvCxnSpPr>
      <xdr:spPr>
        <a:xfrm>
          <a:off x="17213580" y="701965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95613</xdr:rowOff>
    </xdr:from>
    <xdr:to>
      <xdr:col>98</xdr:col>
      <xdr:colOff>38100</xdr:colOff>
      <xdr:row>42</xdr:row>
      <xdr:rowOff>25763</xdr:rowOff>
    </xdr:to>
    <xdr:sp macro="" textlink="">
      <xdr:nvSpPr>
        <xdr:cNvPr id="305" name="楕円 304">
          <a:extLst>
            <a:ext uri="{FF2B5EF4-FFF2-40B4-BE49-F238E27FC236}">
              <a16:creationId xmlns:a16="http://schemas.microsoft.com/office/drawing/2014/main" id="{44647CC7-40D3-47DB-B31D-44370BE4565A}"/>
            </a:ext>
          </a:extLst>
        </xdr:cNvPr>
        <xdr:cNvSpPr/>
      </xdr:nvSpPr>
      <xdr:spPr>
        <a:xfrm>
          <a:off x="16388080" y="69688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146413</xdr:rowOff>
    </xdr:from>
    <xdr:to>
      <xdr:col>102</xdr:col>
      <xdr:colOff>114300</xdr:colOff>
      <xdr:row>41</xdr:row>
      <xdr:rowOff>146413</xdr:rowOff>
    </xdr:to>
    <xdr:cxnSp macro="">
      <xdr:nvCxnSpPr>
        <xdr:cNvPr id="306" name="直線コネクタ 305">
          <a:extLst>
            <a:ext uri="{FF2B5EF4-FFF2-40B4-BE49-F238E27FC236}">
              <a16:creationId xmlns:a16="http://schemas.microsoft.com/office/drawing/2014/main" id="{19FA0D64-D30C-47F4-80B3-A233168AAAB2}"/>
            </a:ext>
          </a:extLst>
        </xdr:cNvPr>
        <xdr:cNvCxnSpPr/>
      </xdr:nvCxnSpPr>
      <xdr:spPr>
        <a:xfrm>
          <a:off x="16431260" y="701965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307" name="n_1aveValue【認定こども園・幼稚園・保育所】&#10;一人当たり面積">
          <a:extLst>
            <a:ext uri="{FF2B5EF4-FFF2-40B4-BE49-F238E27FC236}">
              <a16:creationId xmlns:a16="http://schemas.microsoft.com/office/drawing/2014/main" id="{89F3EB91-3435-4BF1-91B6-0537BD0FDB17}"/>
            </a:ext>
          </a:extLst>
        </xdr:cNvPr>
        <xdr:cNvSpPr txBox="1"/>
      </xdr:nvSpPr>
      <xdr:spPr>
        <a:xfrm>
          <a:off x="18561127" y="630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308" name="n_2aveValue【認定こども園・幼稚園・保育所】&#10;一人当たり面積">
          <a:extLst>
            <a:ext uri="{FF2B5EF4-FFF2-40B4-BE49-F238E27FC236}">
              <a16:creationId xmlns:a16="http://schemas.microsoft.com/office/drawing/2014/main" id="{8C36CBC4-285A-46E6-B458-D6935FCDF1DA}"/>
            </a:ext>
          </a:extLst>
        </xdr:cNvPr>
        <xdr:cNvSpPr txBox="1"/>
      </xdr:nvSpPr>
      <xdr:spPr>
        <a:xfrm>
          <a:off x="17776267" y="628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309" name="n_3aveValue【認定こども園・幼稚園・保育所】&#10;一人当たり面積">
          <a:extLst>
            <a:ext uri="{FF2B5EF4-FFF2-40B4-BE49-F238E27FC236}">
              <a16:creationId xmlns:a16="http://schemas.microsoft.com/office/drawing/2014/main" id="{1DC534FE-FDD4-4511-AA0A-7F975A90637C}"/>
            </a:ext>
          </a:extLst>
        </xdr:cNvPr>
        <xdr:cNvSpPr txBox="1"/>
      </xdr:nvSpPr>
      <xdr:spPr>
        <a:xfrm>
          <a:off x="17001567" y="626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310" name="n_4aveValue【認定こども園・幼稚園・保育所】&#10;一人当たり面積">
          <a:extLst>
            <a:ext uri="{FF2B5EF4-FFF2-40B4-BE49-F238E27FC236}">
              <a16:creationId xmlns:a16="http://schemas.microsoft.com/office/drawing/2014/main" id="{1C321C35-D043-4EE6-A9FF-F6A43640412C}"/>
            </a:ext>
          </a:extLst>
        </xdr:cNvPr>
        <xdr:cNvSpPr txBox="1"/>
      </xdr:nvSpPr>
      <xdr:spPr>
        <a:xfrm>
          <a:off x="16226867" y="62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16890</xdr:rowOff>
    </xdr:from>
    <xdr:ext cx="469744" cy="259045"/>
    <xdr:sp macro="" textlink="">
      <xdr:nvSpPr>
        <xdr:cNvPr id="311" name="n_1mainValue【認定こども園・幼稚園・保育所】&#10;一人当たり面積">
          <a:extLst>
            <a:ext uri="{FF2B5EF4-FFF2-40B4-BE49-F238E27FC236}">
              <a16:creationId xmlns:a16="http://schemas.microsoft.com/office/drawing/2014/main" id="{716D9CCF-AFB0-4D18-93E2-5574D1804911}"/>
            </a:ext>
          </a:extLst>
        </xdr:cNvPr>
        <xdr:cNvSpPr txBox="1"/>
      </xdr:nvSpPr>
      <xdr:spPr>
        <a:xfrm>
          <a:off x="18561127"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16890</xdr:rowOff>
    </xdr:from>
    <xdr:ext cx="469744" cy="259045"/>
    <xdr:sp macro="" textlink="">
      <xdr:nvSpPr>
        <xdr:cNvPr id="312" name="n_2mainValue【認定こども園・幼稚園・保育所】&#10;一人当たり面積">
          <a:extLst>
            <a:ext uri="{FF2B5EF4-FFF2-40B4-BE49-F238E27FC236}">
              <a16:creationId xmlns:a16="http://schemas.microsoft.com/office/drawing/2014/main" id="{494CF606-73F2-41FE-B5B1-C8839EBFE098}"/>
            </a:ext>
          </a:extLst>
        </xdr:cNvPr>
        <xdr:cNvSpPr txBox="1"/>
      </xdr:nvSpPr>
      <xdr:spPr>
        <a:xfrm>
          <a:off x="17776267"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16890</xdr:rowOff>
    </xdr:from>
    <xdr:ext cx="469744" cy="259045"/>
    <xdr:sp macro="" textlink="">
      <xdr:nvSpPr>
        <xdr:cNvPr id="313" name="n_3mainValue【認定こども園・幼稚園・保育所】&#10;一人当たり面積">
          <a:extLst>
            <a:ext uri="{FF2B5EF4-FFF2-40B4-BE49-F238E27FC236}">
              <a16:creationId xmlns:a16="http://schemas.microsoft.com/office/drawing/2014/main" id="{86E4C4ED-6027-4C9B-A7CE-4811B8748FDC}"/>
            </a:ext>
          </a:extLst>
        </xdr:cNvPr>
        <xdr:cNvSpPr txBox="1"/>
      </xdr:nvSpPr>
      <xdr:spPr>
        <a:xfrm>
          <a:off x="17001567"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16890</xdr:rowOff>
    </xdr:from>
    <xdr:ext cx="469744" cy="259045"/>
    <xdr:sp macro="" textlink="">
      <xdr:nvSpPr>
        <xdr:cNvPr id="314" name="n_4mainValue【認定こども園・幼稚園・保育所】&#10;一人当たり面積">
          <a:extLst>
            <a:ext uri="{FF2B5EF4-FFF2-40B4-BE49-F238E27FC236}">
              <a16:creationId xmlns:a16="http://schemas.microsoft.com/office/drawing/2014/main" id="{6189CCBA-9C4E-47C7-B9E2-AE8330578055}"/>
            </a:ext>
          </a:extLst>
        </xdr:cNvPr>
        <xdr:cNvSpPr txBox="1"/>
      </xdr:nvSpPr>
      <xdr:spPr>
        <a:xfrm>
          <a:off x="16226867"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5" name="正方形/長方形 314">
          <a:extLst>
            <a:ext uri="{FF2B5EF4-FFF2-40B4-BE49-F238E27FC236}">
              <a16:creationId xmlns:a16="http://schemas.microsoft.com/office/drawing/2014/main" id="{788A0615-FF06-4117-B700-8E8E11CF87B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6" name="正方形/長方形 315">
          <a:extLst>
            <a:ext uri="{FF2B5EF4-FFF2-40B4-BE49-F238E27FC236}">
              <a16:creationId xmlns:a16="http://schemas.microsoft.com/office/drawing/2014/main" id="{203E85F8-0857-41F8-BD4D-7E840D2508A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7" name="正方形/長方形 316">
          <a:extLst>
            <a:ext uri="{FF2B5EF4-FFF2-40B4-BE49-F238E27FC236}">
              <a16:creationId xmlns:a16="http://schemas.microsoft.com/office/drawing/2014/main" id="{BBECF612-69AB-4337-B5D2-26564895C91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8" name="正方形/長方形 317">
          <a:extLst>
            <a:ext uri="{FF2B5EF4-FFF2-40B4-BE49-F238E27FC236}">
              <a16:creationId xmlns:a16="http://schemas.microsoft.com/office/drawing/2014/main" id="{A2868AF5-C22B-4F8E-8D3C-2E7B1F165EB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9" name="正方形/長方形 318">
          <a:extLst>
            <a:ext uri="{FF2B5EF4-FFF2-40B4-BE49-F238E27FC236}">
              <a16:creationId xmlns:a16="http://schemas.microsoft.com/office/drawing/2014/main" id="{4A074683-8EF3-4570-9241-9C90C50A7E3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0" name="正方形/長方形 319">
          <a:extLst>
            <a:ext uri="{FF2B5EF4-FFF2-40B4-BE49-F238E27FC236}">
              <a16:creationId xmlns:a16="http://schemas.microsoft.com/office/drawing/2014/main" id="{6846CEF8-1575-4CE7-9F9B-4861A8DBE58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1" name="正方形/長方形 320">
          <a:extLst>
            <a:ext uri="{FF2B5EF4-FFF2-40B4-BE49-F238E27FC236}">
              <a16:creationId xmlns:a16="http://schemas.microsoft.com/office/drawing/2014/main" id="{3F2F045B-7450-4BE4-81AB-CC254E83D02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2" name="正方形/長方形 321">
          <a:extLst>
            <a:ext uri="{FF2B5EF4-FFF2-40B4-BE49-F238E27FC236}">
              <a16:creationId xmlns:a16="http://schemas.microsoft.com/office/drawing/2014/main" id="{B37E460B-496E-4FF7-8CFE-C2DEEBFD804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3" name="テキスト ボックス 322">
          <a:extLst>
            <a:ext uri="{FF2B5EF4-FFF2-40B4-BE49-F238E27FC236}">
              <a16:creationId xmlns:a16="http://schemas.microsoft.com/office/drawing/2014/main" id="{06E08DD7-E2D2-460E-A24C-630D0922702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4" name="直線コネクタ 323">
          <a:extLst>
            <a:ext uri="{FF2B5EF4-FFF2-40B4-BE49-F238E27FC236}">
              <a16:creationId xmlns:a16="http://schemas.microsoft.com/office/drawing/2014/main" id="{05C92F35-7031-4E68-A821-52023819DA6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5" name="テキスト ボックス 324">
          <a:extLst>
            <a:ext uri="{FF2B5EF4-FFF2-40B4-BE49-F238E27FC236}">
              <a16:creationId xmlns:a16="http://schemas.microsoft.com/office/drawing/2014/main" id="{C7405BB4-551D-493C-B733-8A706419DB6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6" name="直線コネクタ 325">
          <a:extLst>
            <a:ext uri="{FF2B5EF4-FFF2-40B4-BE49-F238E27FC236}">
              <a16:creationId xmlns:a16="http://schemas.microsoft.com/office/drawing/2014/main" id="{AE28A64A-E723-4564-B50D-E21E946709F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27" name="テキスト ボックス 326">
          <a:extLst>
            <a:ext uri="{FF2B5EF4-FFF2-40B4-BE49-F238E27FC236}">
              <a16:creationId xmlns:a16="http://schemas.microsoft.com/office/drawing/2014/main" id="{A0F08CDB-2DDF-4527-BBD7-3D73E6BB1F2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8" name="直線コネクタ 327">
          <a:extLst>
            <a:ext uri="{FF2B5EF4-FFF2-40B4-BE49-F238E27FC236}">
              <a16:creationId xmlns:a16="http://schemas.microsoft.com/office/drawing/2014/main" id="{1FAB21F5-03FD-4F9D-B3FB-C3BB2EFE4EBF}"/>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9" name="テキスト ボックス 328">
          <a:extLst>
            <a:ext uri="{FF2B5EF4-FFF2-40B4-BE49-F238E27FC236}">
              <a16:creationId xmlns:a16="http://schemas.microsoft.com/office/drawing/2014/main" id="{9DDA86C1-00A1-4CE2-9760-7DC70976716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30" name="直線コネクタ 329">
          <a:extLst>
            <a:ext uri="{FF2B5EF4-FFF2-40B4-BE49-F238E27FC236}">
              <a16:creationId xmlns:a16="http://schemas.microsoft.com/office/drawing/2014/main" id="{D61CF69F-DFB3-433F-99F8-6DE96778404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1" name="テキスト ボックス 330">
          <a:extLst>
            <a:ext uri="{FF2B5EF4-FFF2-40B4-BE49-F238E27FC236}">
              <a16:creationId xmlns:a16="http://schemas.microsoft.com/office/drawing/2014/main" id="{33E08F7A-4933-4F43-8C3E-44122961638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2" name="直線コネクタ 331">
          <a:extLst>
            <a:ext uri="{FF2B5EF4-FFF2-40B4-BE49-F238E27FC236}">
              <a16:creationId xmlns:a16="http://schemas.microsoft.com/office/drawing/2014/main" id="{A1634081-6942-40DD-84DE-2DC2BA470A4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3" name="テキスト ボックス 332">
          <a:extLst>
            <a:ext uri="{FF2B5EF4-FFF2-40B4-BE49-F238E27FC236}">
              <a16:creationId xmlns:a16="http://schemas.microsoft.com/office/drawing/2014/main" id="{E1869BF7-1179-48E3-A581-CC3CA785197B}"/>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4" name="直線コネクタ 333">
          <a:extLst>
            <a:ext uri="{FF2B5EF4-FFF2-40B4-BE49-F238E27FC236}">
              <a16:creationId xmlns:a16="http://schemas.microsoft.com/office/drawing/2014/main" id="{9B80C0D6-169F-4C59-A659-5ED90A7E3FD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5" name="テキスト ボックス 334">
          <a:extLst>
            <a:ext uri="{FF2B5EF4-FFF2-40B4-BE49-F238E27FC236}">
              <a16:creationId xmlns:a16="http://schemas.microsoft.com/office/drawing/2014/main" id="{18A04D64-08F0-4666-87CB-66A7068124D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6" name="直線コネクタ 335">
          <a:extLst>
            <a:ext uri="{FF2B5EF4-FFF2-40B4-BE49-F238E27FC236}">
              <a16:creationId xmlns:a16="http://schemas.microsoft.com/office/drawing/2014/main" id="{AD664F95-A2E8-4626-9806-5F41FC52E34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37" name="テキスト ボックス 336">
          <a:extLst>
            <a:ext uri="{FF2B5EF4-FFF2-40B4-BE49-F238E27FC236}">
              <a16:creationId xmlns:a16="http://schemas.microsoft.com/office/drawing/2014/main" id="{1E49028B-D0BC-4FB9-8EEE-9D7911068F77}"/>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8" name="直線コネクタ 337">
          <a:extLst>
            <a:ext uri="{FF2B5EF4-FFF2-40B4-BE49-F238E27FC236}">
              <a16:creationId xmlns:a16="http://schemas.microsoft.com/office/drawing/2014/main" id="{A0727E4E-5BF7-4D7E-BDEC-42C8522B296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39" name="テキスト ボックス 338">
          <a:extLst>
            <a:ext uri="{FF2B5EF4-FFF2-40B4-BE49-F238E27FC236}">
              <a16:creationId xmlns:a16="http://schemas.microsoft.com/office/drawing/2014/main" id="{E1BDEDEC-F4F6-4F5E-BB62-68EA7D3A437A}"/>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0" name="【学校施設】&#10;有形固定資産減価償却率グラフ枠">
          <a:extLst>
            <a:ext uri="{FF2B5EF4-FFF2-40B4-BE49-F238E27FC236}">
              <a16:creationId xmlns:a16="http://schemas.microsoft.com/office/drawing/2014/main" id="{C11648E2-1DBA-48C8-9FC2-E4369C4A948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341" name="直線コネクタ 340">
          <a:extLst>
            <a:ext uri="{FF2B5EF4-FFF2-40B4-BE49-F238E27FC236}">
              <a16:creationId xmlns:a16="http://schemas.microsoft.com/office/drawing/2014/main" id="{CC0F344C-7051-4457-80CE-6B83FFE2EED7}"/>
            </a:ext>
          </a:extLst>
        </xdr:cNvPr>
        <xdr:cNvCxnSpPr/>
      </xdr:nvCxnSpPr>
      <xdr:spPr>
        <a:xfrm flipV="1">
          <a:off x="14375764" y="918645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342" name="【学校施設】&#10;有形固定資産減価償却率最小値テキスト">
          <a:extLst>
            <a:ext uri="{FF2B5EF4-FFF2-40B4-BE49-F238E27FC236}">
              <a16:creationId xmlns:a16="http://schemas.microsoft.com/office/drawing/2014/main" id="{EF2C67E3-A485-4763-B965-9C69FC0841CF}"/>
            </a:ext>
          </a:extLst>
        </xdr:cNvPr>
        <xdr:cNvSpPr txBox="1"/>
      </xdr:nvSpPr>
      <xdr:spPr>
        <a:xfrm>
          <a:off x="14414500" y="10703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343" name="直線コネクタ 342">
          <a:extLst>
            <a:ext uri="{FF2B5EF4-FFF2-40B4-BE49-F238E27FC236}">
              <a16:creationId xmlns:a16="http://schemas.microsoft.com/office/drawing/2014/main" id="{02D41C34-93A8-4776-B52A-B350725D3B16}"/>
            </a:ext>
          </a:extLst>
        </xdr:cNvPr>
        <xdr:cNvCxnSpPr/>
      </xdr:nvCxnSpPr>
      <xdr:spPr>
        <a:xfrm>
          <a:off x="14287500" y="10700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344" name="【学校施設】&#10;有形固定資産減価償却率最大値テキスト">
          <a:extLst>
            <a:ext uri="{FF2B5EF4-FFF2-40B4-BE49-F238E27FC236}">
              <a16:creationId xmlns:a16="http://schemas.microsoft.com/office/drawing/2014/main" id="{24414C42-DE0D-4A99-915C-59428D3C8A63}"/>
            </a:ext>
          </a:extLst>
        </xdr:cNvPr>
        <xdr:cNvSpPr txBox="1"/>
      </xdr:nvSpPr>
      <xdr:spPr>
        <a:xfrm>
          <a:off x="14414500" y="896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345" name="直線コネクタ 344">
          <a:extLst>
            <a:ext uri="{FF2B5EF4-FFF2-40B4-BE49-F238E27FC236}">
              <a16:creationId xmlns:a16="http://schemas.microsoft.com/office/drawing/2014/main" id="{A0093A16-A8B5-460F-ADF1-1A34E1E1D453}"/>
            </a:ext>
          </a:extLst>
        </xdr:cNvPr>
        <xdr:cNvCxnSpPr/>
      </xdr:nvCxnSpPr>
      <xdr:spPr>
        <a:xfrm>
          <a:off x="14287500" y="9186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346" name="【学校施設】&#10;有形固定資産減価償却率平均値テキスト">
          <a:extLst>
            <a:ext uri="{FF2B5EF4-FFF2-40B4-BE49-F238E27FC236}">
              <a16:creationId xmlns:a16="http://schemas.microsoft.com/office/drawing/2014/main" id="{F3708830-F813-4129-B229-3DE152864A03}"/>
            </a:ext>
          </a:extLst>
        </xdr:cNvPr>
        <xdr:cNvSpPr txBox="1"/>
      </xdr:nvSpPr>
      <xdr:spPr>
        <a:xfrm>
          <a:off x="14414500" y="9850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347" name="フローチャート: 判断 346">
          <a:extLst>
            <a:ext uri="{FF2B5EF4-FFF2-40B4-BE49-F238E27FC236}">
              <a16:creationId xmlns:a16="http://schemas.microsoft.com/office/drawing/2014/main" id="{5B750CC4-C1A6-486B-A35D-4262A78D323D}"/>
            </a:ext>
          </a:extLst>
        </xdr:cNvPr>
        <xdr:cNvSpPr/>
      </xdr:nvSpPr>
      <xdr:spPr>
        <a:xfrm>
          <a:off x="14325600" y="999508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348" name="フローチャート: 判断 347">
          <a:extLst>
            <a:ext uri="{FF2B5EF4-FFF2-40B4-BE49-F238E27FC236}">
              <a16:creationId xmlns:a16="http://schemas.microsoft.com/office/drawing/2014/main" id="{F44D158D-407A-48B4-8B51-7FE59E13887A}"/>
            </a:ext>
          </a:extLst>
        </xdr:cNvPr>
        <xdr:cNvSpPr/>
      </xdr:nvSpPr>
      <xdr:spPr>
        <a:xfrm>
          <a:off x="135788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349" name="フローチャート: 判断 348">
          <a:extLst>
            <a:ext uri="{FF2B5EF4-FFF2-40B4-BE49-F238E27FC236}">
              <a16:creationId xmlns:a16="http://schemas.microsoft.com/office/drawing/2014/main" id="{40528A18-9CC4-49CA-BBE6-8CAA121DE8C7}"/>
            </a:ext>
          </a:extLst>
        </xdr:cNvPr>
        <xdr:cNvSpPr/>
      </xdr:nvSpPr>
      <xdr:spPr>
        <a:xfrm>
          <a:off x="1280414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350" name="フローチャート: 判断 349">
          <a:extLst>
            <a:ext uri="{FF2B5EF4-FFF2-40B4-BE49-F238E27FC236}">
              <a16:creationId xmlns:a16="http://schemas.microsoft.com/office/drawing/2014/main" id="{DEEFCD0D-8BF0-4D39-BEE0-4F08C41209A6}"/>
            </a:ext>
          </a:extLst>
        </xdr:cNvPr>
        <xdr:cNvSpPr/>
      </xdr:nvSpPr>
      <xdr:spPr>
        <a:xfrm>
          <a:off x="12029440" y="99101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351" name="フローチャート: 判断 350">
          <a:extLst>
            <a:ext uri="{FF2B5EF4-FFF2-40B4-BE49-F238E27FC236}">
              <a16:creationId xmlns:a16="http://schemas.microsoft.com/office/drawing/2014/main" id="{F3389F95-D454-416F-9169-C22652951017}"/>
            </a:ext>
          </a:extLst>
        </xdr:cNvPr>
        <xdr:cNvSpPr/>
      </xdr:nvSpPr>
      <xdr:spPr>
        <a:xfrm>
          <a:off x="11231880" y="995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490C4396-703D-4040-89B3-9F5A889FBF3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B5EC9FA5-35CF-4C80-A5CC-3747855A0C1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619279F1-D31C-4CB0-90EC-3A69E2AA664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ED168C9F-8991-4407-B2D1-002ADEA0DE4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6" name="テキスト ボックス 355">
          <a:extLst>
            <a:ext uri="{FF2B5EF4-FFF2-40B4-BE49-F238E27FC236}">
              <a16:creationId xmlns:a16="http://schemas.microsoft.com/office/drawing/2014/main" id="{E536710C-7E16-44CF-A536-1E5CF43294D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151674</xdr:rowOff>
    </xdr:from>
    <xdr:to>
      <xdr:col>85</xdr:col>
      <xdr:colOff>177800</xdr:colOff>
      <xdr:row>63</xdr:row>
      <xdr:rowOff>81824</xdr:rowOff>
    </xdr:to>
    <xdr:sp macro="" textlink="">
      <xdr:nvSpPr>
        <xdr:cNvPr id="357" name="楕円 356">
          <a:extLst>
            <a:ext uri="{FF2B5EF4-FFF2-40B4-BE49-F238E27FC236}">
              <a16:creationId xmlns:a16="http://schemas.microsoft.com/office/drawing/2014/main" id="{82DB7A6A-B197-438A-943A-9F9E6D9765AA}"/>
            </a:ext>
          </a:extLst>
        </xdr:cNvPr>
        <xdr:cNvSpPr/>
      </xdr:nvSpPr>
      <xdr:spPr>
        <a:xfrm>
          <a:off x="14325600" y="105453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66601</xdr:rowOff>
    </xdr:from>
    <xdr:ext cx="405111" cy="259045"/>
    <xdr:sp macro="" textlink="">
      <xdr:nvSpPr>
        <xdr:cNvPr id="358" name="【学校施設】&#10;有形固定資産減価償却率該当値テキスト">
          <a:extLst>
            <a:ext uri="{FF2B5EF4-FFF2-40B4-BE49-F238E27FC236}">
              <a16:creationId xmlns:a16="http://schemas.microsoft.com/office/drawing/2014/main" id="{0EBCE3E2-FBCC-4CDD-842D-7BBCB72EA144}"/>
            </a:ext>
          </a:extLst>
        </xdr:cNvPr>
        <xdr:cNvSpPr txBox="1"/>
      </xdr:nvSpPr>
      <xdr:spPr>
        <a:xfrm>
          <a:off x="14414500" y="10460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92891</xdr:rowOff>
    </xdr:from>
    <xdr:to>
      <xdr:col>81</xdr:col>
      <xdr:colOff>101600</xdr:colOff>
      <xdr:row>63</xdr:row>
      <xdr:rowOff>23041</xdr:rowOff>
    </xdr:to>
    <xdr:sp macro="" textlink="">
      <xdr:nvSpPr>
        <xdr:cNvPr id="359" name="楕円 358">
          <a:extLst>
            <a:ext uri="{FF2B5EF4-FFF2-40B4-BE49-F238E27FC236}">
              <a16:creationId xmlns:a16="http://schemas.microsoft.com/office/drawing/2014/main" id="{B2CC1C79-47A2-4BCE-8402-D373247154C4}"/>
            </a:ext>
          </a:extLst>
        </xdr:cNvPr>
        <xdr:cNvSpPr/>
      </xdr:nvSpPr>
      <xdr:spPr>
        <a:xfrm>
          <a:off x="13578840" y="10486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143691</xdr:rowOff>
    </xdr:from>
    <xdr:to>
      <xdr:col>85</xdr:col>
      <xdr:colOff>127000</xdr:colOff>
      <xdr:row>63</xdr:row>
      <xdr:rowOff>31024</xdr:rowOff>
    </xdr:to>
    <xdr:cxnSp macro="">
      <xdr:nvCxnSpPr>
        <xdr:cNvPr id="360" name="直線コネクタ 359">
          <a:extLst>
            <a:ext uri="{FF2B5EF4-FFF2-40B4-BE49-F238E27FC236}">
              <a16:creationId xmlns:a16="http://schemas.microsoft.com/office/drawing/2014/main" id="{9B62BBB8-6879-4FA4-BCBE-30EA9C3314DF}"/>
            </a:ext>
          </a:extLst>
        </xdr:cNvPr>
        <xdr:cNvCxnSpPr/>
      </xdr:nvCxnSpPr>
      <xdr:spPr>
        <a:xfrm>
          <a:off x="13629640" y="10537371"/>
          <a:ext cx="74676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37374</xdr:rowOff>
    </xdr:from>
    <xdr:to>
      <xdr:col>76</xdr:col>
      <xdr:colOff>165100</xdr:colOff>
      <xdr:row>62</xdr:row>
      <xdr:rowOff>138974</xdr:rowOff>
    </xdr:to>
    <xdr:sp macro="" textlink="">
      <xdr:nvSpPr>
        <xdr:cNvPr id="361" name="楕円 360">
          <a:extLst>
            <a:ext uri="{FF2B5EF4-FFF2-40B4-BE49-F238E27FC236}">
              <a16:creationId xmlns:a16="http://schemas.microsoft.com/office/drawing/2014/main" id="{E2ABFE56-D696-44F5-8080-C7970AB0168A}"/>
            </a:ext>
          </a:extLst>
        </xdr:cNvPr>
        <xdr:cNvSpPr/>
      </xdr:nvSpPr>
      <xdr:spPr>
        <a:xfrm>
          <a:off x="12804140" y="104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88174</xdr:rowOff>
    </xdr:from>
    <xdr:to>
      <xdr:col>81</xdr:col>
      <xdr:colOff>50800</xdr:colOff>
      <xdr:row>62</xdr:row>
      <xdr:rowOff>143691</xdr:rowOff>
    </xdr:to>
    <xdr:cxnSp macro="">
      <xdr:nvCxnSpPr>
        <xdr:cNvPr id="362" name="直線コネクタ 361">
          <a:extLst>
            <a:ext uri="{FF2B5EF4-FFF2-40B4-BE49-F238E27FC236}">
              <a16:creationId xmlns:a16="http://schemas.microsoft.com/office/drawing/2014/main" id="{9C6C9281-10C8-4181-972B-2430C16715A6}"/>
            </a:ext>
          </a:extLst>
        </xdr:cNvPr>
        <xdr:cNvCxnSpPr/>
      </xdr:nvCxnSpPr>
      <xdr:spPr>
        <a:xfrm>
          <a:off x="12854940" y="10481854"/>
          <a:ext cx="7747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150041</xdr:rowOff>
    </xdr:from>
    <xdr:to>
      <xdr:col>72</xdr:col>
      <xdr:colOff>38100</xdr:colOff>
      <xdr:row>62</xdr:row>
      <xdr:rowOff>80191</xdr:rowOff>
    </xdr:to>
    <xdr:sp macro="" textlink="">
      <xdr:nvSpPr>
        <xdr:cNvPr id="363" name="楕円 362">
          <a:extLst>
            <a:ext uri="{FF2B5EF4-FFF2-40B4-BE49-F238E27FC236}">
              <a16:creationId xmlns:a16="http://schemas.microsoft.com/office/drawing/2014/main" id="{5A518062-5A62-4049-A5F4-4E65CF86471F}"/>
            </a:ext>
          </a:extLst>
        </xdr:cNvPr>
        <xdr:cNvSpPr/>
      </xdr:nvSpPr>
      <xdr:spPr>
        <a:xfrm>
          <a:off x="12029440" y="103760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29391</xdr:rowOff>
    </xdr:from>
    <xdr:to>
      <xdr:col>76</xdr:col>
      <xdr:colOff>114300</xdr:colOff>
      <xdr:row>62</xdr:row>
      <xdr:rowOff>88174</xdr:rowOff>
    </xdr:to>
    <xdr:cxnSp macro="">
      <xdr:nvCxnSpPr>
        <xdr:cNvPr id="364" name="直線コネクタ 363">
          <a:extLst>
            <a:ext uri="{FF2B5EF4-FFF2-40B4-BE49-F238E27FC236}">
              <a16:creationId xmlns:a16="http://schemas.microsoft.com/office/drawing/2014/main" id="{90DC6BB6-1A4B-410F-B690-EB835B3C55C0}"/>
            </a:ext>
          </a:extLst>
        </xdr:cNvPr>
        <xdr:cNvCxnSpPr/>
      </xdr:nvCxnSpPr>
      <xdr:spPr>
        <a:xfrm>
          <a:off x="12072620" y="10423071"/>
          <a:ext cx="78232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84727</xdr:rowOff>
    </xdr:from>
    <xdr:to>
      <xdr:col>67</xdr:col>
      <xdr:colOff>101600</xdr:colOff>
      <xdr:row>62</xdr:row>
      <xdr:rowOff>14877</xdr:rowOff>
    </xdr:to>
    <xdr:sp macro="" textlink="">
      <xdr:nvSpPr>
        <xdr:cNvPr id="365" name="楕円 364">
          <a:extLst>
            <a:ext uri="{FF2B5EF4-FFF2-40B4-BE49-F238E27FC236}">
              <a16:creationId xmlns:a16="http://schemas.microsoft.com/office/drawing/2014/main" id="{DFD680DC-B9F0-44A8-BAE5-772D6346266C}"/>
            </a:ext>
          </a:extLst>
        </xdr:cNvPr>
        <xdr:cNvSpPr/>
      </xdr:nvSpPr>
      <xdr:spPr>
        <a:xfrm>
          <a:off x="11231880" y="10310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135527</xdr:rowOff>
    </xdr:from>
    <xdr:to>
      <xdr:col>71</xdr:col>
      <xdr:colOff>177800</xdr:colOff>
      <xdr:row>62</xdr:row>
      <xdr:rowOff>29391</xdr:rowOff>
    </xdr:to>
    <xdr:cxnSp macro="">
      <xdr:nvCxnSpPr>
        <xdr:cNvPr id="366" name="直線コネクタ 365">
          <a:extLst>
            <a:ext uri="{FF2B5EF4-FFF2-40B4-BE49-F238E27FC236}">
              <a16:creationId xmlns:a16="http://schemas.microsoft.com/office/drawing/2014/main" id="{7287CEA5-1579-44C0-A538-71563437C3D9}"/>
            </a:ext>
          </a:extLst>
        </xdr:cNvPr>
        <xdr:cNvCxnSpPr/>
      </xdr:nvCxnSpPr>
      <xdr:spPr>
        <a:xfrm>
          <a:off x="11282680" y="10361567"/>
          <a:ext cx="78994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367" name="n_1aveValue【学校施設】&#10;有形固定資産減価償却率">
          <a:extLst>
            <a:ext uri="{FF2B5EF4-FFF2-40B4-BE49-F238E27FC236}">
              <a16:creationId xmlns:a16="http://schemas.microsoft.com/office/drawing/2014/main" id="{FCD69598-8092-43AE-8FEF-460DF8727290}"/>
            </a:ext>
          </a:extLst>
        </xdr:cNvPr>
        <xdr:cNvSpPr txBox="1"/>
      </xdr:nvSpPr>
      <xdr:spPr>
        <a:xfrm>
          <a:off x="134372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368" name="n_2aveValue【学校施設】&#10;有形固定資産減価償却率">
          <a:extLst>
            <a:ext uri="{FF2B5EF4-FFF2-40B4-BE49-F238E27FC236}">
              <a16:creationId xmlns:a16="http://schemas.microsoft.com/office/drawing/2014/main" id="{4926588F-6813-4ACA-933F-02F7AF3F79E8}"/>
            </a:ext>
          </a:extLst>
        </xdr:cNvPr>
        <xdr:cNvSpPr txBox="1"/>
      </xdr:nvSpPr>
      <xdr:spPr>
        <a:xfrm>
          <a:off x="126752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369" name="n_3aveValue【学校施設】&#10;有形固定資産減価償却率">
          <a:extLst>
            <a:ext uri="{FF2B5EF4-FFF2-40B4-BE49-F238E27FC236}">
              <a16:creationId xmlns:a16="http://schemas.microsoft.com/office/drawing/2014/main" id="{D687E695-455E-4163-83EE-B0C98FDE403D}"/>
            </a:ext>
          </a:extLst>
        </xdr:cNvPr>
        <xdr:cNvSpPr txBox="1"/>
      </xdr:nvSpPr>
      <xdr:spPr>
        <a:xfrm>
          <a:off x="119005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370" name="n_4aveValue【学校施設】&#10;有形固定資産減価償却率">
          <a:extLst>
            <a:ext uri="{FF2B5EF4-FFF2-40B4-BE49-F238E27FC236}">
              <a16:creationId xmlns:a16="http://schemas.microsoft.com/office/drawing/2014/main" id="{6B91220E-66F3-43A6-82A2-F0D92D024EF1}"/>
            </a:ext>
          </a:extLst>
        </xdr:cNvPr>
        <xdr:cNvSpPr txBox="1"/>
      </xdr:nvSpPr>
      <xdr:spPr>
        <a:xfrm>
          <a:off x="11102984" y="973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14168</xdr:rowOff>
    </xdr:from>
    <xdr:ext cx="405111" cy="259045"/>
    <xdr:sp macro="" textlink="">
      <xdr:nvSpPr>
        <xdr:cNvPr id="371" name="n_1mainValue【学校施設】&#10;有形固定資産減価償却率">
          <a:extLst>
            <a:ext uri="{FF2B5EF4-FFF2-40B4-BE49-F238E27FC236}">
              <a16:creationId xmlns:a16="http://schemas.microsoft.com/office/drawing/2014/main" id="{1B32B414-5616-42D0-8F26-AF84E62EE9DC}"/>
            </a:ext>
          </a:extLst>
        </xdr:cNvPr>
        <xdr:cNvSpPr txBox="1"/>
      </xdr:nvSpPr>
      <xdr:spPr>
        <a:xfrm>
          <a:off x="13437244" y="1057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130101</xdr:rowOff>
    </xdr:from>
    <xdr:ext cx="405111" cy="259045"/>
    <xdr:sp macro="" textlink="">
      <xdr:nvSpPr>
        <xdr:cNvPr id="372" name="n_2mainValue【学校施設】&#10;有形固定資産減価償却率">
          <a:extLst>
            <a:ext uri="{FF2B5EF4-FFF2-40B4-BE49-F238E27FC236}">
              <a16:creationId xmlns:a16="http://schemas.microsoft.com/office/drawing/2014/main" id="{34C40B11-FF72-4AD3-9F26-49BFD45220D3}"/>
            </a:ext>
          </a:extLst>
        </xdr:cNvPr>
        <xdr:cNvSpPr txBox="1"/>
      </xdr:nvSpPr>
      <xdr:spPr>
        <a:xfrm>
          <a:off x="12675244" y="1052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71318</xdr:rowOff>
    </xdr:from>
    <xdr:ext cx="405111" cy="259045"/>
    <xdr:sp macro="" textlink="">
      <xdr:nvSpPr>
        <xdr:cNvPr id="373" name="n_3mainValue【学校施設】&#10;有形固定資産減価償却率">
          <a:extLst>
            <a:ext uri="{FF2B5EF4-FFF2-40B4-BE49-F238E27FC236}">
              <a16:creationId xmlns:a16="http://schemas.microsoft.com/office/drawing/2014/main" id="{2DB3B2A1-B7FA-4981-9387-3787FE6947FA}"/>
            </a:ext>
          </a:extLst>
        </xdr:cNvPr>
        <xdr:cNvSpPr txBox="1"/>
      </xdr:nvSpPr>
      <xdr:spPr>
        <a:xfrm>
          <a:off x="11900544" y="1046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6004</xdr:rowOff>
    </xdr:from>
    <xdr:ext cx="405111" cy="259045"/>
    <xdr:sp macro="" textlink="">
      <xdr:nvSpPr>
        <xdr:cNvPr id="374" name="n_4mainValue【学校施設】&#10;有形固定資産減価償却率">
          <a:extLst>
            <a:ext uri="{FF2B5EF4-FFF2-40B4-BE49-F238E27FC236}">
              <a16:creationId xmlns:a16="http://schemas.microsoft.com/office/drawing/2014/main" id="{D0EE14E7-4730-4951-A58B-A672D217600C}"/>
            </a:ext>
          </a:extLst>
        </xdr:cNvPr>
        <xdr:cNvSpPr txBox="1"/>
      </xdr:nvSpPr>
      <xdr:spPr>
        <a:xfrm>
          <a:off x="11102984" y="1039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5" name="正方形/長方形 374">
          <a:extLst>
            <a:ext uri="{FF2B5EF4-FFF2-40B4-BE49-F238E27FC236}">
              <a16:creationId xmlns:a16="http://schemas.microsoft.com/office/drawing/2014/main" id="{270AF80A-78C1-46A8-AE9E-4580F1F9F99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6" name="正方形/長方形 375">
          <a:extLst>
            <a:ext uri="{FF2B5EF4-FFF2-40B4-BE49-F238E27FC236}">
              <a16:creationId xmlns:a16="http://schemas.microsoft.com/office/drawing/2014/main" id="{46D88964-F490-4CBA-9AEE-6BA8F9CC4F6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7" name="正方形/長方形 376">
          <a:extLst>
            <a:ext uri="{FF2B5EF4-FFF2-40B4-BE49-F238E27FC236}">
              <a16:creationId xmlns:a16="http://schemas.microsoft.com/office/drawing/2014/main" id="{E9E450D5-F1EA-425D-878D-2CC785BCB77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8" name="正方形/長方形 377">
          <a:extLst>
            <a:ext uri="{FF2B5EF4-FFF2-40B4-BE49-F238E27FC236}">
              <a16:creationId xmlns:a16="http://schemas.microsoft.com/office/drawing/2014/main" id="{C2ADCBA8-236B-416A-A138-D46B0252343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9" name="正方形/長方形 378">
          <a:extLst>
            <a:ext uri="{FF2B5EF4-FFF2-40B4-BE49-F238E27FC236}">
              <a16:creationId xmlns:a16="http://schemas.microsoft.com/office/drawing/2014/main" id="{511AA46A-BA1C-4F5F-A82F-7C7DF0D2AED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0" name="正方形/長方形 379">
          <a:extLst>
            <a:ext uri="{FF2B5EF4-FFF2-40B4-BE49-F238E27FC236}">
              <a16:creationId xmlns:a16="http://schemas.microsoft.com/office/drawing/2014/main" id="{9540EF74-8B63-4D31-93C7-868B6065239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1" name="正方形/長方形 380">
          <a:extLst>
            <a:ext uri="{FF2B5EF4-FFF2-40B4-BE49-F238E27FC236}">
              <a16:creationId xmlns:a16="http://schemas.microsoft.com/office/drawing/2014/main" id="{FDBAAA51-D2E5-4AF3-8249-55C5218B68C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2" name="正方形/長方形 381">
          <a:extLst>
            <a:ext uri="{FF2B5EF4-FFF2-40B4-BE49-F238E27FC236}">
              <a16:creationId xmlns:a16="http://schemas.microsoft.com/office/drawing/2014/main" id="{C744378E-5FC7-4F11-9983-7A79CBDD640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3" name="テキスト ボックス 382">
          <a:extLst>
            <a:ext uri="{FF2B5EF4-FFF2-40B4-BE49-F238E27FC236}">
              <a16:creationId xmlns:a16="http://schemas.microsoft.com/office/drawing/2014/main" id="{DAD99434-5CB2-47B5-9F7B-0AD0E44B023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4" name="直線コネクタ 383">
          <a:extLst>
            <a:ext uri="{FF2B5EF4-FFF2-40B4-BE49-F238E27FC236}">
              <a16:creationId xmlns:a16="http://schemas.microsoft.com/office/drawing/2014/main" id="{5D8C4FC1-2BAB-4F35-B0A6-2939884347D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85" name="テキスト ボックス 384">
          <a:extLst>
            <a:ext uri="{FF2B5EF4-FFF2-40B4-BE49-F238E27FC236}">
              <a16:creationId xmlns:a16="http://schemas.microsoft.com/office/drawing/2014/main" id="{2AE56177-CDD6-4DCE-AE8A-7FDB97BBE734}"/>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386" name="直線コネクタ 385">
          <a:extLst>
            <a:ext uri="{FF2B5EF4-FFF2-40B4-BE49-F238E27FC236}">
              <a16:creationId xmlns:a16="http://schemas.microsoft.com/office/drawing/2014/main" id="{10B1D7D0-317A-47A0-8381-9866E3FCA35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7" name="テキスト ボックス 386">
          <a:extLst>
            <a:ext uri="{FF2B5EF4-FFF2-40B4-BE49-F238E27FC236}">
              <a16:creationId xmlns:a16="http://schemas.microsoft.com/office/drawing/2014/main" id="{52869DCF-5F09-4A28-AB13-D5C1EBE2CB5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8" name="直線コネクタ 387">
          <a:extLst>
            <a:ext uri="{FF2B5EF4-FFF2-40B4-BE49-F238E27FC236}">
              <a16:creationId xmlns:a16="http://schemas.microsoft.com/office/drawing/2014/main" id="{0F0B3743-69B2-490D-A888-26E55CBFF21E}"/>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9" name="テキスト ボックス 388">
          <a:extLst>
            <a:ext uri="{FF2B5EF4-FFF2-40B4-BE49-F238E27FC236}">
              <a16:creationId xmlns:a16="http://schemas.microsoft.com/office/drawing/2014/main" id="{7D84C749-3C94-45C1-8F3E-C6590C733BF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90" name="直線コネクタ 389">
          <a:extLst>
            <a:ext uri="{FF2B5EF4-FFF2-40B4-BE49-F238E27FC236}">
              <a16:creationId xmlns:a16="http://schemas.microsoft.com/office/drawing/2014/main" id="{B1C56868-0116-46A8-B640-07EF8750AAF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91" name="テキスト ボックス 390">
          <a:extLst>
            <a:ext uri="{FF2B5EF4-FFF2-40B4-BE49-F238E27FC236}">
              <a16:creationId xmlns:a16="http://schemas.microsoft.com/office/drawing/2014/main" id="{77D3A27F-B67E-4D22-BDE4-AD8DEC8206B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2" name="直線コネクタ 391">
          <a:extLst>
            <a:ext uri="{FF2B5EF4-FFF2-40B4-BE49-F238E27FC236}">
              <a16:creationId xmlns:a16="http://schemas.microsoft.com/office/drawing/2014/main" id="{5E535D2C-76F0-4CF0-898E-EF3877E41B9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3" name="テキスト ボックス 392">
          <a:extLst>
            <a:ext uri="{FF2B5EF4-FFF2-40B4-BE49-F238E27FC236}">
              <a16:creationId xmlns:a16="http://schemas.microsoft.com/office/drawing/2014/main" id="{E8487B75-6CB8-46BB-A997-F3C62EF1A971}"/>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4" name="直線コネクタ 393">
          <a:extLst>
            <a:ext uri="{FF2B5EF4-FFF2-40B4-BE49-F238E27FC236}">
              <a16:creationId xmlns:a16="http://schemas.microsoft.com/office/drawing/2014/main" id="{2B745F51-C8AA-4C5D-BC47-3F3ECE6BCFE4}"/>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5" name="テキスト ボックス 394">
          <a:extLst>
            <a:ext uri="{FF2B5EF4-FFF2-40B4-BE49-F238E27FC236}">
              <a16:creationId xmlns:a16="http://schemas.microsoft.com/office/drawing/2014/main" id="{CA958D82-88B2-460F-84F7-5784A7120E01}"/>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6" name="直線コネクタ 395">
          <a:extLst>
            <a:ext uri="{FF2B5EF4-FFF2-40B4-BE49-F238E27FC236}">
              <a16:creationId xmlns:a16="http://schemas.microsoft.com/office/drawing/2014/main" id="{2EB7A303-EF7E-4B18-AA74-14D568E0CF8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7" name="テキスト ボックス 396">
          <a:extLst>
            <a:ext uri="{FF2B5EF4-FFF2-40B4-BE49-F238E27FC236}">
              <a16:creationId xmlns:a16="http://schemas.microsoft.com/office/drawing/2014/main" id="{5D567E8A-338A-4151-B4F1-F49EEA32194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8" name="【学校施設】&#10;一人当たり面積グラフ枠">
          <a:extLst>
            <a:ext uri="{FF2B5EF4-FFF2-40B4-BE49-F238E27FC236}">
              <a16:creationId xmlns:a16="http://schemas.microsoft.com/office/drawing/2014/main" id="{6B6426C7-6FF2-4F0B-AE2F-F18006D78AC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399" name="直線コネクタ 398">
          <a:extLst>
            <a:ext uri="{FF2B5EF4-FFF2-40B4-BE49-F238E27FC236}">
              <a16:creationId xmlns:a16="http://schemas.microsoft.com/office/drawing/2014/main" id="{7B7E7DF5-123E-4F02-81A0-1B6212E7547A}"/>
            </a:ext>
          </a:extLst>
        </xdr:cNvPr>
        <xdr:cNvCxnSpPr/>
      </xdr:nvCxnSpPr>
      <xdr:spPr>
        <a:xfrm flipV="1">
          <a:off x="19509104" y="9565005"/>
          <a:ext cx="0" cy="1189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00" name="【学校施設】&#10;一人当たり面積最小値テキスト">
          <a:extLst>
            <a:ext uri="{FF2B5EF4-FFF2-40B4-BE49-F238E27FC236}">
              <a16:creationId xmlns:a16="http://schemas.microsoft.com/office/drawing/2014/main" id="{9CF4286A-9C9E-489D-8F18-D2D4E52C9FC2}"/>
            </a:ext>
          </a:extLst>
        </xdr:cNvPr>
        <xdr:cNvSpPr txBox="1"/>
      </xdr:nvSpPr>
      <xdr:spPr>
        <a:xfrm>
          <a:off x="19547840"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01" name="直線コネクタ 400">
          <a:extLst>
            <a:ext uri="{FF2B5EF4-FFF2-40B4-BE49-F238E27FC236}">
              <a16:creationId xmlns:a16="http://schemas.microsoft.com/office/drawing/2014/main" id="{0CE07F42-75DC-4B8E-AB1B-A813E392664D}"/>
            </a:ext>
          </a:extLst>
        </xdr:cNvPr>
        <xdr:cNvCxnSpPr/>
      </xdr:nvCxnSpPr>
      <xdr:spPr>
        <a:xfrm>
          <a:off x="19443700" y="10754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402" name="【学校施設】&#10;一人当たり面積最大値テキスト">
          <a:extLst>
            <a:ext uri="{FF2B5EF4-FFF2-40B4-BE49-F238E27FC236}">
              <a16:creationId xmlns:a16="http://schemas.microsoft.com/office/drawing/2014/main" id="{04887059-B2FA-487F-90F3-4889741CECE8}"/>
            </a:ext>
          </a:extLst>
        </xdr:cNvPr>
        <xdr:cNvSpPr txBox="1"/>
      </xdr:nvSpPr>
      <xdr:spPr>
        <a:xfrm>
          <a:off x="1954784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403" name="直線コネクタ 402">
          <a:extLst>
            <a:ext uri="{FF2B5EF4-FFF2-40B4-BE49-F238E27FC236}">
              <a16:creationId xmlns:a16="http://schemas.microsoft.com/office/drawing/2014/main" id="{392C2CAF-B00E-480B-BD15-F30840C8CCD2}"/>
            </a:ext>
          </a:extLst>
        </xdr:cNvPr>
        <xdr:cNvCxnSpPr/>
      </xdr:nvCxnSpPr>
      <xdr:spPr>
        <a:xfrm>
          <a:off x="19443700" y="9565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404" name="【学校施設】&#10;一人当たり面積平均値テキスト">
          <a:extLst>
            <a:ext uri="{FF2B5EF4-FFF2-40B4-BE49-F238E27FC236}">
              <a16:creationId xmlns:a16="http://schemas.microsoft.com/office/drawing/2014/main" id="{F25A22D1-6DF9-41D0-BF29-BEFBC7AB40B8}"/>
            </a:ext>
          </a:extLst>
        </xdr:cNvPr>
        <xdr:cNvSpPr txBox="1"/>
      </xdr:nvSpPr>
      <xdr:spPr>
        <a:xfrm>
          <a:off x="19547840" y="1026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405" name="フローチャート: 判断 404">
          <a:extLst>
            <a:ext uri="{FF2B5EF4-FFF2-40B4-BE49-F238E27FC236}">
              <a16:creationId xmlns:a16="http://schemas.microsoft.com/office/drawing/2014/main" id="{130C3FF3-8FA4-4749-92AC-3533989189DA}"/>
            </a:ext>
          </a:extLst>
        </xdr:cNvPr>
        <xdr:cNvSpPr/>
      </xdr:nvSpPr>
      <xdr:spPr>
        <a:xfrm>
          <a:off x="19458940" y="1041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406" name="フローチャート: 判断 405">
          <a:extLst>
            <a:ext uri="{FF2B5EF4-FFF2-40B4-BE49-F238E27FC236}">
              <a16:creationId xmlns:a16="http://schemas.microsoft.com/office/drawing/2014/main" id="{4BC87DEA-8C6A-44C8-90C5-FFB403387553}"/>
            </a:ext>
          </a:extLst>
        </xdr:cNvPr>
        <xdr:cNvSpPr/>
      </xdr:nvSpPr>
      <xdr:spPr>
        <a:xfrm>
          <a:off x="18735040" y="104084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407" name="フローチャート: 判断 406">
          <a:extLst>
            <a:ext uri="{FF2B5EF4-FFF2-40B4-BE49-F238E27FC236}">
              <a16:creationId xmlns:a16="http://schemas.microsoft.com/office/drawing/2014/main" id="{CB5294A3-F70D-4CC0-9E7A-3A8B4E0206C5}"/>
            </a:ext>
          </a:extLst>
        </xdr:cNvPr>
        <xdr:cNvSpPr/>
      </xdr:nvSpPr>
      <xdr:spPr>
        <a:xfrm>
          <a:off x="17937480" y="104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408" name="フローチャート: 判断 407">
          <a:extLst>
            <a:ext uri="{FF2B5EF4-FFF2-40B4-BE49-F238E27FC236}">
              <a16:creationId xmlns:a16="http://schemas.microsoft.com/office/drawing/2014/main" id="{9F8C9D4A-F191-4D00-96BB-B389BD188780}"/>
            </a:ext>
          </a:extLst>
        </xdr:cNvPr>
        <xdr:cNvSpPr/>
      </xdr:nvSpPr>
      <xdr:spPr>
        <a:xfrm>
          <a:off x="1716278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409" name="フローチャート: 判断 408">
          <a:extLst>
            <a:ext uri="{FF2B5EF4-FFF2-40B4-BE49-F238E27FC236}">
              <a16:creationId xmlns:a16="http://schemas.microsoft.com/office/drawing/2014/main" id="{B2ADBDC5-08F9-46E0-BC1A-55CAF2B8578B}"/>
            </a:ext>
          </a:extLst>
        </xdr:cNvPr>
        <xdr:cNvSpPr/>
      </xdr:nvSpPr>
      <xdr:spPr>
        <a:xfrm>
          <a:off x="16388080" y="104023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14C7B5A5-1E15-49C7-B0D8-F0E39A200C0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75E29C63-6132-4C35-808F-72BDA36CCC2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05B60FD5-F2BC-47DA-B2B9-610C381E0C7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9AD0A829-ECD1-4B35-830B-2E6F2E83A02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950397A9-635A-4819-AA73-728EFF8C1E9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123698</xdr:rowOff>
    </xdr:from>
    <xdr:to>
      <xdr:col>116</xdr:col>
      <xdr:colOff>114300</xdr:colOff>
      <xdr:row>63</xdr:row>
      <xdr:rowOff>53848</xdr:rowOff>
    </xdr:to>
    <xdr:sp macro="" textlink="">
      <xdr:nvSpPr>
        <xdr:cNvPr id="415" name="楕円 414">
          <a:extLst>
            <a:ext uri="{FF2B5EF4-FFF2-40B4-BE49-F238E27FC236}">
              <a16:creationId xmlns:a16="http://schemas.microsoft.com/office/drawing/2014/main" id="{EAF2DF71-8F61-4482-950A-5C716FCF9F2E}"/>
            </a:ext>
          </a:extLst>
        </xdr:cNvPr>
        <xdr:cNvSpPr/>
      </xdr:nvSpPr>
      <xdr:spPr>
        <a:xfrm>
          <a:off x="19458940" y="10517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102125</xdr:rowOff>
    </xdr:from>
    <xdr:ext cx="469744" cy="259045"/>
    <xdr:sp macro="" textlink="">
      <xdr:nvSpPr>
        <xdr:cNvPr id="416" name="【学校施設】&#10;一人当たり面積該当値テキスト">
          <a:extLst>
            <a:ext uri="{FF2B5EF4-FFF2-40B4-BE49-F238E27FC236}">
              <a16:creationId xmlns:a16="http://schemas.microsoft.com/office/drawing/2014/main" id="{B0830B69-0DD7-4BF0-990B-F489C6AC6D80}"/>
            </a:ext>
          </a:extLst>
        </xdr:cNvPr>
        <xdr:cNvSpPr txBox="1"/>
      </xdr:nvSpPr>
      <xdr:spPr>
        <a:xfrm>
          <a:off x="19547840" y="104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126746</xdr:rowOff>
    </xdr:from>
    <xdr:to>
      <xdr:col>112</xdr:col>
      <xdr:colOff>38100</xdr:colOff>
      <xdr:row>63</xdr:row>
      <xdr:rowOff>56896</xdr:rowOff>
    </xdr:to>
    <xdr:sp macro="" textlink="">
      <xdr:nvSpPr>
        <xdr:cNvPr id="417" name="楕円 416">
          <a:extLst>
            <a:ext uri="{FF2B5EF4-FFF2-40B4-BE49-F238E27FC236}">
              <a16:creationId xmlns:a16="http://schemas.microsoft.com/office/drawing/2014/main" id="{2C04F2F8-F3F4-41AA-BCBC-7599DBDC81A5}"/>
            </a:ext>
          </a:extLst>
        </xdr:cNvPr>
        <xdr:cNvSpPr/>
      </xdr:nvSpPr>
      <xdr:spPr>
        <a:xfrm>
          <a:off x="18735040" y="105204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3048</xdr:rowOff>
    </xdr:from>
    <xdr:to>
      <xdr:col>116</xdr:col>
      <xdr:colOff>63500</xdr:colOff>
      <xdr:row>63</xdr:row>
      <xdr:rowOff>6096</xdr:rowOff>
    </xdr:to>
    <xdr:cxnSp macro="">
      <xdr:nvCxnSpPr>
        <xdr:cNvPr id="418" name="直線コネクタ 417">
          <a:extLst>
            <a:ext uri="{FF2B5EF4-FFF2-40B4-BE49-F238E27FC236}">
              <a16:creationId xmlns:a16="http://schemas.microsoft.com/office/drawing/2014/main" id="{97A65325-09B1-4136-A23D-49993320F87A}"/>
            </a:ext>
          </a:extLst>
        </xdr:cNvPr>
        <xdr:cNvCxnSpPr/>
      </xdr:nvCxnSpPr>
      <xdr:spPr>
        <a:xfrm flipV="1">
          <a:off x="18778220" y="10564368"/>
          <a:ext cx="7315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127889</xdr:rowOff>
    </xdr:from>
    <xdr:to>
      <xdr:col>107</xdr:col>
      <xdr:colOff>101600</xdr:colOff>
      <xdr:row>63</xdr:row>
      <xdr:rowOff>58039</xdr:rowOff>
    </xdr:to>
    <xdr:sp macro="" textlink="">
      <xdr:nvSpPr>
        <xdr:cNvPr id="419" name="楕円 418">
          <a:extLst>
            <a:ext uri="{FF2B5EF4-FFF2-40B4-BE49-F238E27FC236}">
              <a16:creationId xmlns:a16="http://schemas.microsoft.com/office/drawing/2014/main" id="{558C4DFD-BCB9-4561-991B-A90767F49841}"/>
            </a:ext>
          </a:extLst>
        </xdr:cNvPr>
        <xdr:cNvSpPr/>
      </xdr:nvSpPr>
      <xdr:spPr>
        <a:xfrm>
          <a:off x="17937480" y="105215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6096</xdr:rowOff>
    </xdr:from>
    <xdr:to>
      <xdr:col>111</xdr:col>
      <xdr:colOff>177800</xdr:colOff>
      <xdr:row>63</xdr:row>
      <xdr:rowOff>7239</xdr:rowOff>
    </xdr:to>
    <xdr:cxnSp macro="">
      <xdr:nvCxnSpPr>
        <xdr:cNvPr id="420" name="直線コネクタ 419">
          <a:extLst>
            <a:ext uri="{FF2B5EF4-FFF2-40B4-BE49-F238E27FC236}">
              <a16:creationId xmlns:a16="http://schemas.microsoft.com/office/drawing/2014/main" id="{EE26C070-C2BF-4A4E-855C-FE006EC22079}"/>
            </a:ext>
          </a:extLst>
        </xdr:cNvPr>
        <xdr:cNvCxnSpPr/>
      </xdr:nvCxnSpPr>
      <xdr:spPr>
        <a:xfrm flipV="1">
          <a:off x="17988280" y="10567416"/>
          <a:ext cx="78994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131699</xdr:rowOff>
    </xdr:from>
    <xdr:to>
      <xdr:col>102</xdr:col>
      <xdr:colOff>165100</xdr:colOff>
      <xdr:row>63</xdr:row>
      <xdr:rowOff>61849</xdr:rowOff>
    </xdr:to>
    <xdr:sp macro="" textlink="">
      <xdr:nvSpPr>
        <xdr:cNvPr id="421" name="楕円 420">
          <a:extLst>
            <a:ext uri="{FF2B5EF4-FFF2-40B4-BE49-F238E27FC236}">
              <a16:creationId xmlns:a16="http://schemas.microsoft.com/office/drawing/2014/main" id="{1DD7F170-25FF-4EE9-BF24-1BAB71AFFE2C}"/>
            </a:ext>
          </a:extLst>
        </xdr:cNvPr>
        <xdr:cNvSpPr/>
      </xdr:nvSpPr>
      <xdr:spPr>
        <a:xfrm>
          <a:off x="17162780" y="10525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7239</xdr:rowOff>
    </xdr:from>
    <xdr:to>
      <xdr:col>107</xdr:col>
      <xdr:colOff>50800</xdr:colOff>
      <xdr:row>63</xdr:row>
      <xdr:rowOff>11049</xdr:rowOff>
    </xdr:to>
    <xdr:cxnSp macro="">
      <xdr:nvCxnSpPr>
        <xdr:cNvPr id="422" name="直線コネクタ 421">
          <a:extLst>
            <a:ext uri="{FF2B5EF4-FFF2-40B4-BE49-F238E27FC236}">
              <a16:creationId xmlns:a16="http://schemas.microsoft.com/office/drawing/2014/main" id="{55DCDAC3-5796-4638-A95A-F33B932DF0A8}"/>
            </a:ext>
          </a:extLst>
        </xdr:cNvPr>
        <xdr:cNvCxnSpPr/>
      </xdr:nvCxnSpPr>
      <xdr:spPr>
        <a:xfrm flipV="1">
          <a:off x="17213580" y="10568559"/>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136652</xdr:rowOff>
    </xdr:from>
    <xdr:to>
      <xdr:col>98</xdr:col>
      <xdr:colOff>38100</xdr:colOff>
      <xdr:row>63</xdr:row>
      <xdr:rowOff>66802</xdr:rowOff>
    </xdr:to>
    <xdr:sp macro="" textlink="">
      <xdr:nvSpPr>
        <xdr:cNvPr id="423" name="楕円 422">
          <a:extLst>
            <a:ext uri="{FF2B5EF4-FFF2-40B4-BE49-F238E27FC236}">
              <a16:creationId xmlns:a16="http://schemas.microsoft.com/office/drawing/2014/main" id="{6A1D1667-D603-48A1-9410-4BC5C96BD174}"/>
            </a:ext>
          </a:extLst>
        </xdr:cNvPr>
        <xdr:cNvSpPr/>
      </xdr:nvSpPr>
      <xdr:spPr>
        <a:xfrm>
          <a:off x="16388080" y="105303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11049</xdr:rowOff>
    </xdr:from>
    <xdr:to>
      <xdr:col>102</xdr:col>
      <xdr:colOff>114300</xdr:colOff>
      <xdr:row>63</xdr:row>
      <xdr:rowOff>16002</xdr:rowOff>
    </xdr:to>
    <xdr:cxnSp macro="">
      <xdr:nvCxnSpPr>
        <xdr:cNvPr id="424" name="直線コネクタ 423">
          <a:extLst>
            <a:ext uri="{FF2B5EF4-FFF2-40B4-BE49-F238E27FC236}">
              <a16:creationId xmlns:a16="http://schemas.microsoft.com/office/drawing/2014/main" id="{8E387B49-573B-487D-BDCB-414C6FE49BA0}"/>
            </a:ext>
          </a:extLst>
        </xdr:cNvPr>
        <xdr:cNvCxnSpPr/>
      </xdr:nvCxnSpPr>
      <xdr:spPr>
        <a:xfrm flipV="1">
          <a:off x="16431260" y="10572369"/>
          <a:ext cx="78232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425" name="n_1aveValue【学校施設】&#10;一人当たり面積">
          <a:extLst>
            <a:ext uri="{FF2B5EF4-FFF2-40B4-BE49-F238E27FC236}">
              <a16:creationId xmlns:a16="http://schemas.microsoft.com/office/drawing/2014/main" id="{AA5862AB-5AC4-4900-9640-214B52EE8514}"/>
            </a:ext>
          </a:extLst>
        </xdr:cNvPr>
        <xdr:cNvSpPr txBox="1"/>
      </xdr:nvSpPr>
      <xdr:spPr>
        <a:xfrm>
          <a:off x="18561127" y="1019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426" name="n_2aveValue【学校施設】&#10;一人当たり面積">
          <a:extLst>
            <a:ext uri="{FF2B5EF4-FFF2-40B4-BE49-F238E27FC236}">
              <a16:creationId xmlns:a16="http://schemas.microsoft.com/office/drawing/2014/main" id="{3829AD89-ED33-4F40-9B63-E7295E505742}"/>
            </a:ext>
          </a:extLst>
        </xdr:cNvPr>
        <xdr:cNvSpPr txBox="1"/>
      </xdr:nvSpPr>
      <xdr:spPr>
        <a:xfrm>
          <a:off x="17776267" y="101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427" name="n_3aveValue【学校施設】&#10;一人当たり面積">
          <a:extLst>
            <a:ext uri="{FF2B5EF4-FFF2-40B4-BE49-F238E27FC236}">
              <a16:creationId xmlns:a16="http://schemas.microsoft.com/office/drawing/2014/main" id="{553606BB-49BB-4EA3-8911-D591D89B4C96}"/>
            </a:ext>
          </a:extLst>
        </xdr:cNvPr>
        <xdr:cNvSpPr txBox="1"/>
      </xdr:nvSpPr>
      <xdr:spPr>
        <a:xfrm>
          <a:off x="17001567" y="1018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428" name="n_4aveValue【学校施設】&#10;一人当たり面積">
          <a:extLst>
            <a:ext uri="{FF2B5EF4-FFF2-40B4-BE49-F238E27FC236}">
              <a16:creationId xmlns:a16="http://schemas.microsoft.com/office/drawing/2014/main" id="{20EDD4D2-BB28-47A2-9CC6-96DE6BD5F496}"/>
            </a:ext>
          </a:extLst>
        </xdr:cNvPr>
        <xdr:cNvSpPr txBox="1"/>
      </xdr:nvSpPr>
      <xdr:spPr>
        <a:xfrm>
          <a:off x="162268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48023</xdr:rowOff>
    </xdr:from>
    <xdr:ext cx="469744" cy="259045"/>
    <xdr:sp macro="" textlink="">
      <xdr:nvSpPr>
        <xdr:cNvPr id="429" name="n_1mainValue【学校施設】&#10;一人当たり面積">
          <a:extLst>
            <a:ext uri="{FF2B5EF4-FFF2-40B4-BE49-F238E27FC236}">
              <a16:creationId xmlns:a16="http://schemas.microsoft.com/office/drawing/2014/main" id="{0EA7FEA4-6029-4C97-A0C5-AE311829AF27}"/>
            </a:ext>
          </a:extLst>
        </xdr:cNvPr>
        <xdr:cNvSpPr txBox="1"/>
      </xdr:nvSpPr>
      <xdr:spPr>
        <a:xfrm>
          <a:off x="18561127" y="1060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49166</xdr:rowOff>
    </xdr:from>
    <xdr:ext cx="469744" cy="259045"/>
    <xdr:sp macro="" textlink="">
      <xdr:nvSpPr>
        <xdr:cNvPr id="430" name="n_2mainValue【学校施設】&#10;一人当たり面積">
          <a:extLst>
            <a:ext uri="{FF2B5EF4-FFF2-40B4-BE49-F238E27FC236}">
              <a16:creationId xmlns:a16="http://schemas.microsoft.com/office/drawing/2014/main" id="{B3DC6E6E-C2A3-4E08-B077-2EC5D0AED786}"/>
            </a:ext>
          </a:extLst>
        </xdr:cNvPr>
        <xdr:cNvSpPr txBox="1"/>
      </xdr:nvSpPr>
      <xdr:spPr>
        <a:xfrm>
          <a:off x="17776267" y="1061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52976</xdr:rowOff>
    </xdr:from>
    <xdr:ext cx="469744" cy="259045"/>
    <xdr:sp macro="" textlink="">
      <xdr:nvSpPr>
        <xdr:cNvPr id="431" name="n_3mainValue【学校施設】&#10;一人当たり面積">
          <a:extLst>
            <a:ext uri="{FF2B5EF4-FFF2-40B4-BE49-F238E27FC236}">
              <a16:creationId xmlns:a16="http://schemas.microsoft.com/office/drawing/2014/main" id="{E00CE8C3-A8F6-48F8-AADE-5646A35A570A}"/>
            </a:ext>
          </a:extLst>
        </xdr:cNvPr>
        <xdr:cNvSpPr txBox="1"/>
      </xdr:nvSpPr>
      <xdr:spPr>
        <a:xfrm>
          <a:off x="17001567" y="1061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57929</xdr:rowOff>
    </xdr:from>
    <xdr:ext cx="469744" cy="259045"/>
    <xdr:sp macro="" textlink="">
      <xdr:nvSpPr>
        <xdr:cNvPr id="432" name="n_4mainValue【学校施設】&#10;一人当たり面積">
          <a:extLst>
            <a:ext uri="{FF2B5EF4-FFF2-40B4-BE49-F238E27FC236}">
              <a16:creationId xmlns:a16="http://schemas.microsoft.com/office/drawing/2014/main" id="{4514A41A-2707-4026-A706-2EE5091AD2CB}"/>
            </a:ext>
          </a:extLst>
        </xdr:cNvPr>
        <xdr:cNvSpPr txBox="1"/>
      </xdr:nvSpPr>
      <xdr:spPr>
        <a:xfrm>
          <a:off x="1622686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3" name="正方形/長方形 432">
          <a:extLst>
            <a:ext uri="{FF2B5EF4-FFF2-40B4-BE49-F238E27FC236}">
              <a16:creationId xmlns:a16="http://schemas.microsoft.com/office/drawing/2014/main" id="{C8AA21A9-4AC5-4626-B3A4-7BA51752C9C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4" name="正方形/長方形 433">
          <a:extLst>
            <a:ext uri="{FF2B5EF4-FFF2-40B4-BE49-F238E27FC236}">
              <a16:creationId xmlns:a16="http://schemas.microsoft.com/office/drawing/2014/main" id="{8EF0F66A-64B2-4AE5-A5D7-E1CB85DAB81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5" name="正方形/長方形 434">
          <a:extLst>
            <a:ext uri="{FF2B5EF4-FFF2-40B4-BE49-F238E27FC236}">
              <a16:creationId xmlns:a16="http://schemas.microsoft.com/office/drawing/2014/main" id="{BECD4C69-D8D5-402C-AEAA-ABC81E94AC6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6" name="正方形/長方形 435">
          <a:extLst>
            <a:ext uri="{FF2B5EF4-FFF2-40B4-BE49-F238E27FC236}">
              <a16:creationId xmlns:a16="http://schemas.microsoft.com/office/drawing/2014/main" id="{DACCB460-D1D3-4E69-9C0E-24DA76E8C3C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7" name="正方形/長方形 436">
          <a:extLst>
            <a:ext uri="{FF2B5EF4-FFF2-40B4-BE49-F238E27FC236}">
              <a16:creationId xmlns:a16="http://schemas.microsoft.com/office/drawing/2014/main" id="{87A57449-7CD7-401F-866D-5A91BE72B75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8" name="正方形/長方形 437">
          <a:extLst>
            <a:ext uri="{FF2B5EF4-FFF2-40B4-BE49-F238E27FC236}">
              <a16:creationId xmlns:a16="http://schemas.microsoft.com/office/drawing/2014/main" id="{54A6DDAD-9C7F-4C9B-91BA-01E819DD2E0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9" name="正方形/長方形 438">
          <a:extLst>
            <a:ext uri="{FF2B5EF4-FFF2-40B4-BE49-F238E27FC236}">
              <a16:creationId xmlns:a16="http://schemas.microsoft.com/office/drawing/2014/main" id="{94FC3E90-C619-418E-BB2B-018536D096A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0" name="正方形/長方形 439">
          <a:extLst>
            <a:ext uri="{FF2B5EF4-FFF2-40B4-BE49-F238E27FC236}">
              <a16:creationId xmlns:a16="http://schemas.microsoft.com/office/drawing/2014/main" id="{5D9D06A4-24A8-4121-94FF-D7B53D0092F6}"/>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41" name="正方形/長方形 440">
          <a:extLst>
            <a:ext uri="{FF2B5EF4-FFF2-40B4-BE49-F238E27FC236}">
              <a16:creationId xmlns:a16="http://schemas.microsoft.com/office/drawing/2014/main" id="{98BBB37E-BE9F-45DD-A8E6-1DF45BD2191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2" name="正方形/長方形 441">
          <a:extLst>
            <a:ext uri="{FF2B5EF4-FFF2-40B4-BE49-F238E27FC236}">
              <a16:creationId xmlns:a16="http://schemas.microsoft.com/office/drawing/2014/main" id="{21CC6C9F-D57A-4344-9E66-2A8E0C015D7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3" name="正方形/長方形 442">
          <a:extLst>
            <a:ext uri="{FF2B5EF4-FFF2-40B4-BE49-F238E27FC236}">
              <a16:creationId xmlns:a16="http://schemas.microsoft.com/office/drawing/2014/main" id="{992714EC-01D4-41A7-9094-789487B9B21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4" name="正方形/長方形 443">
          <a:extLst>
            <a:ext uri="{FF2B5EF4-FFF2-40B4-BE49-F238E27FC236}">
              <a16:creationId xmlns:a16="http://schemas.microsoft.com/office/drawing/2014/main" id="{BA9486F2-652F-486C-B229-B6EE73674A1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5" name="正方形/長方形 444">
          <a:extLst>
            <a:ext uri="{FF2B5EF4-FFF2-40B4-BE49-F238E27FC236}">
              <a16:creationId xmlns:a16="http://schemas.microsoft.com/office/drawing/2014/main" id="{BA4E4D44-9C9D-4E53-9DA5-9CD6285B93B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6" name="正方形/長方形 445">
          <a:extLst>
            <a:ext uri="{FF2B5EF4-FFF2-40B4-BE49-F238E27FC236}">
              <a16:creationId xmlns:a16="http://schemas.microsoft.com/office/drawing/2014/main" id="{5BD73BFE-3060-43F5-921E-AF589193699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7" name="正方形/長方形 446">
          <a:extLst>
            <a:ext uri="{FF2B5EF4-FFF2-40B4-BE49-F238E27FC236}">
              <a16:creationId xmlns:a16="http://schemas.microsoft.com/office/drawing/2014/main" id="{6A13122C-9287-4D59-B756-2B3CF44885A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8" name="正方形/長方形 447">
          <a:extLst>
            <a:ext uri="{FF2B5EF4-FFF2-40B4-BE49-F238E27FC236}">
              <a16:creationId xmlns:a16="http://schemas.microsoft.com/office/drawing/2014/main" id="{38D5EF1D-628D-461D-BCAB-8FCAD56B50CE}"/>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9" name="正方形/長方形 448">
          <a:extLst>
            <a:ext uri="{FF2B5EF4-FFF2-40B4-BE49-F238E27FC236}">
              <a16:creationId xmlns:a16="http://schemas.microsoft.com/office/drawing/2014/main" id="{05CFBA9D-ACF3-48E1-8833-AE06A1DF8C1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0" name="正方形/長方形 449">
          <a:extLst>
            <a:ext uri="{FF2B5EF4-FFF2-40B4-BE49-F238E27FC236}">
              <a16:creationId xmlns:a16="http://schemas.microsoft.com/office/drawing/2014/main" id="{437D68C3-90F3-48A1-9375-CF5EA998E9D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1" name="正方形/長方形 450">
          <a:extLst>
            <a:ext uri="{FF2B5EF4-FFF2-40B4-BE49-F238E27FC236}">
              <a16:creationId xmlns:a16="http://schemas.microsoft.com/office/drawing/2014/main" id="{2E885FB6-2D19-4072-8A03-895D8DFC83F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2" name="正方形/長方形 451">
          <a:extLst>
            <a:ext uri="{FF2B5EF4-FFF2-40B4-BE49-F238E27FC236}">
              <a16:creationId xmlns:a16="http://schemas.microsoft.com/office/drawing/2014/main" id="{C89CA99A-447A-4B5F-9255-F14336E6313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3" name="正方形/長方形 452">
          <a:extLst>
            <a:ext uri="{FF2B5EF4-FFF2-40B4-BE49-F238E27FC236}">
              <a16:creationId xmlns:a16="http://schemas.microsoft.com/office/drawing/2014/main" id="{2E027253-4D2A-46D4-9C62-6755B8B97E1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4" name="正方形/長方形 453">
          <a:extLst>
            <a:ext uri="{FF2B5EF4-FFF2-40B4-BE49-F238E27FC236}">
              <a16:creationId xmlns:a16="http://schemas.microsoft.com/office/drawing/2014/main" id="{6AA98AFF-AB71-4148-9552-7D899652B3F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5" name="正方形/長方形 454">
          <a:extLst>
            <a:ext uri="{FF2B5EF4-FFF2-40B4-BE49-F238E27FC236}">
              <a16:creationId xmlns:a16="http://schemas.microsoft.com/office/drawing/2014/main" id="{FE130FBA-6199-4614-B3A7-9924E67D3BD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6" name="正方形/長方形 455">
          <a:extLst>
            <a:ext uri="{FF2B5EF4-FFF2-40B4-BE49-F238E27FC236}">
              <a16:creationId xmlns:a16="http://schemas.microsoft.com/office/drawing/2014/main" id="{D4D4F144-AB65-4118-A939-97DFA4AE1424}"/>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57" name="正方形/長方形 456">
          <a:extLst>
            <a:ext uri="{FF2B5EF4-FFF2-40B4-BE49-F238E27FC236}">
              <a16:creationId xmlns:a16="http://schemas.microsoft.com/office/drawing/2014/main" id="{C55534C6-1AFC-47E6-8FBC-DC5F17F4A11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8" name="正方形/長方形 457">
          <a:extLst>
            <a:ext uri="{FF2B5EF4-FFF2-40B4-BE49-F238E27FC236}">
              <a16:creationId xmlns:a16="http://schemas.microsoft.com/office/drawing/2014/main" id="{A474D2FC-DBB7-42A1-A6B0-43A506DAAD7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9" name="正方形/長方形 458">
          <a:extLst>
            <a:ext uri="{FF2B5EF4-FFF2-40B4-BE49-F238E27FC236}">
              <a16:creationId xmlns:a16="http://schemas.microsoft.com/office/drawing/2014/main" id="{9EEAA5F9-AB25-4BFB-81A8-1B288A406D4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0" name="正方形/長方形 459">
          <a:extLst>
            <a:ext uri="{FF2B5EF4-FFF2-40B4-BE49-F238E27FC236}">
              <a16:creationId xmlns:a16="http://schemas.microsoft.com/office/drawing/2014/main" id="{527D1DB7-C901-4802-9066-FC4AF11C76B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1" name="正方形/長方形 460">
          <a:extLst>
            <a:ext uri="{FF2B5EF4-FFF2-40B4-BE49-F238E27FC236}">
              <a16:creationId xmlns:a16="http://schemas.microsoft.com/office/drawing/2014/main" id="{68D8B3A4-F9F6-4BEE-831C-ED2E1A8E635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2" name="正方形/長方形 461">
          <a:extLst>
            <a:ext uri="{FF2B5EF4-FFF2-40B4-BE49-F238E27FC236}">
              <a16:creationId xmlns:a16="http://schemas.microsoft.com/office/drawing/2014/main" id="{94AEA241-E520-495A-A335-35C281B4396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3" name="正方形/長方形 462">
          <a:extLst>
            <a:ext uri="{FF2B5EF4-FFF2-40B4-BE49-F238E27FC236}">
              <a16:creationId xmlns:a16="http://schemas.microsoft.com/office/drawing/2014/main" id="{C33A6E1C-8AD9-4238-8C79-605D1F3D79D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4" name="正方形/長方形 463">
          <a:extLst>
            <a:ext uri="{FF2B5EF4-FFF2-40B4-BE49-F238E27FC236}">
              <a16:creationId xmlns:a16="http://schemas.microsoft.com/office/drawing/2014/main" id="{08535E45-B937-4FE7-AF79-7D4989580FC6}"/>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65" name="正方形/長方形 464">
          <a:extLst>
            <a:ext uri="{FF2B5EF4-FFF2-40B4-BE49-F238E27FC236}">
              <a16:creationId xmlns:a16="http://schemas.microsoft.com/office/drawing/2014/main" id="{522AEC86-A9A1-414F-A25C-528F58264A8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6" name="正方形/長方形 465">
          <a:extLst>
            <a:ext uri="{FF2B5EF4-FFF2-40B4-BE49-F238E27FC236}">
              <a16:creationId xmlns:a16="http://schemas.microsoft.com/office/drawing/2014/main" id="{761118C8-233D-4D50-AA59-0F4AA483435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7" name="テキスト ボックス 466">
          <a:extLst>
            <a:ext uri="{FF2B5EF4-FFF2-40B4-BE49-F238E27FC236}">
              <a16:creationId xmlns:a16="http://schemas.microsoft.com/office/drawing/2014/main" id="{D339A999-00E2-4BC0-BF02-A0D1DEDB9A2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類似団体と比較して有形固定資産減価償却率が高い施設は、幼稚園及び学校施設である。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幼稚園の資産に含まれている県指定文化財である日本赤十字社埼玉県支部旧社屋について大規模な修繕工事を行ったため、幼稚園の有形固定資産減価償却率は減少したが、令和４年度以降は幼稚園及び学校施設における大規模な修繕を実施してないため、依然として類似団体と比較して高い状態となっている。</a:t>
          </a:r>
        </a:p>
        <a:p>
          <a:r>
            <a:rPr kumimoji="1" lang="ja-JP" altLang="en-US" sz="1300">
              <a:latin typeface="ＭＳ Ｐゴシック" panose="020B0600070205080204" pitchFamily="50" charset="-128"/>
              <a:ea typeface="ＭＳ Ｐゴシック" panose="020B0600070205080204" pitchFamily="50" charset="-128"/>
            </a:rPr>
            <a:t>学校施設については町内に５校あるが、法定耐用年数が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年のところ、</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校が築年数</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校が</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年と耐用年数を超過しており、残り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年と耐用年数に近くなっている。なお、学校給食センターについては、法定耐用年数</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年に対し、築年数</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年と比較的新しくなっている。今後は、町の個別施設計画基づき、適切な維持管理等の対応を行っていく必要がある。学校施設については、現在小中学校再編による新校開校に向けた準備を行っている。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B4C9F5-C462-4FCF-94DD-66F5E645ECE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47C430-83EB-439C-9E29-80B6786D050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342C68-2565-4A58-8C2B-DBA19346348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C8D87B7-DDF8-445B-904C-E609A0E95E4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埼玉県嵐山町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B01364-A7D4-4F96-8690-EEA6632BAC0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61A2B9-0A71-4B48-9690-31FEDBD5434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D7D0F4-ACE9-4D02-B84B-32A4A139040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13FB9D8-59B6-4830-AF6F-8798EA42DB2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DA8674-D462-487F-A006-A599BE497FC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D10285-8866-4720-BD61-8D8482C73FE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17,516
16,840
29.92
7,881,730
7,378,685
441,045
4,751,758
5,654,805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ADDC54-639A-4588-A851-167A3B88BD7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6A329AC-423B-42EF-9883-C7DD3250A26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CE6BE4-3D07-4608-9314-06962D11FAB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12F285B-0F3F-4974-8FAF-6F0C08874A1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DCCA1D-7227-48B1-A673-BC0F1FA0042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A56651E-213A-4C08-8F94-061A0805BEEB}"/>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4734D9-5D88-4949-AA96-A4EA36523E4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46C6DC-0EA4-49C0-9C03-AFBF0F6AB89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823F9E5-6626-4E3C-A710-40B811BB7D7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F1FF60-E299-4A9B-A750-445A28A311E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3B4AEC-0578-4C22-BE0C-9AE8358AE73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2ABABE4-9DC6-4951-B3A6-BF96F9AC112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284769-0591-4EA9-A2A8-68879B177B8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6D4610-A084-479D-AA6E-850FE955A3E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F81214-675C-409F-A93D-CBE7BB5699C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487385-5686-4893-9ABB-65A5792C51A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B178611-12EC-4EFA-A2F5-AA973E288D9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DE27047-DA08-4411-8469-F074B0D70FE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6351144-FAD4-4B3C-A037-EAA3D5BCCAB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73DE44-CA61-447B-9592-955EAD5C079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87A2A76-EA27-402E-887A-B6910C5E020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CB22656-337F-401C-9A86-55E20E19B62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AD0C6C-2681-423A-A696-AC997C5A605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1C2F24-3F89-4FAA-B035-0F83CAECB05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F16C114-24C5-4A3C-B279-6973EB4139B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28FFB12-3165-40EA-939C-35D324FA3D5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0CE342A-3152-45BD-AD0E-267BF204457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9A388E-36D1-4CEC-AC13-822DF0C71C0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929DE1-D6BE-46DF-AF0A-82BD72565FC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1318D27-2C4D-49BC-BD7C-C864AA82921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902DA9-D391-481D-9C65-F90A3FC8DE8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9244CB-9817-43C5-AB13-AE2FF3F82EC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0B35998-A3BC-429E-A3F5-434CBDC86387}"/>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421CF31-CEBE-4FE5-A2F4-6EEF78C0736D}"/>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F0C2D9A-F2C1-4333-91FF-B8613DD13766}"/>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9CFAFF1-7522-437F-82A7-03464FFBDCD1}"/>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5A2F491-5668-47DB-96D5-E166C0BE4FA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4A7D25A-074B-4BBD-BCE5-926A4BD19DBA}"/>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8CC1C85-5176-483F-A5D5-280E40DB0DC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4F48A24-3D44-4098-8496-F01D7006083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C26C9E4-5F12-4294-8685-5268C033044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C2A1C4C-9BAA-413D-8F9F-CE7683F7EA62}"/>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4B309F9-EFC9-42BD-ADBB-AFFC01702AA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68562FD-D87D-408E-B40D-6E8289469556}"/>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21A6743-75DE-469A-8D07-138106351FF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28E9D08-11F3-4B7D-9869-A3DD32B1CA5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CEE94D2-FD01-479B-A319-E426A5047A2A}"/>
            </a:ext>
          </a:extLst>
        </xdr:cNvPr>
        <xdr:cNvCxnSpPr/>
      </xdr:nvCxnSpPr>
      <xdr:spPr>
        <a:xfrm flipV="1">
          <a:off x="4086225" y="5744936"/>
          <a:ext cx="0" cy="1388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F1383BD-B7B5-4E74-962A-46818E74B0E3}"/>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6AB60C4-01B7-4CA7-AAC4-AC4612402EEB}"/>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F5CACAFB-39F3-4D46-9D4E-2AED0C8C647A}"/>
            </a:ext>
          </a:extLst>
        </xdr:cNvPr>
        <xdr:cNvSpPr txBox="1"/>
      </xdr:nvSpPr>
      <xdr:spPr>
        <a:xfrm>
          <a:off x="4124960" y="552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7E2DCFEB-8247-4CEC-98FA-970CBECA6ACC}"/>
            </a:ext>
          </a:extLst>
        </xdr:cNvPr>
        <xdr:cNvCxnSpPr/>
      </xdr:nvCxnSpPr>
      <xdr:spPr>
        <a:xfrm>
          <a:off x="4020820" y="5744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137721</xdr:rowOff>
    </xdr:from>
    <xdr:ext cx="405111" cy="259045"/>
    <xdr:sp macro="" textlink="">
      <xdr:nvSpPr>
        <xdr:cNvPr id="63" name="【図書館】&#10;有形固定資産減価償却率平均値テキスト">
          <a:extLst>
            <a:ext uri="{FF2B5EF4-FFF2-40B4-BE49-F238E27FC236}">
              <a16:creationId xmlns:a16="http://schemas.microsoft.com/office/drawing/2014/main" id="{798111D7-AAFE-4440-8995-04262C907BB3}"/>
            </a:ext>
          </a:extLst>
        </xdr:cNvPr>
        <xdr:cNvSpPr txBox="1"/>
      </xdr:nvSpPr>
      <xdr:spPr>
        <a:xfrm>
          <a:off x="4124960" y="6340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260A5BD7-EFA6-431E-8D01-F7426774F234}"/>
            </a:ext>
          </a:extLst>
        </xdr:cNvPr>
        <xdr:cNvSpPr/>
      </xdr:nvSpPr>
      <xdr:spPr>
        <a:xfrm>
          <a:off x="4036060" y="6361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F2B96832-7F00-4F01-A03F-FAA51A54382B}"/>
            </a:ext>
          </a:extLst>
        </xdr:cNvPr>
        <xdr:cNvSpPr/>
      </xdr:nvSpPr>
      <xdr:spPr>
        <a:xfrm>
          <a:off x="3312160" y="6326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B07046D6-65DB-489E-ACEC-7FC7835515F3}"/>
            </a:ext>
          </a:extLst>
        </xdr:cNvPr>
        <xdr:cNvSpPr/>
      </xdr:nvSpPr>
      <xdr:spPr>
        <a:xfrm>
          <a:off x="2514600" y="63097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048B03F1-38A7-4C5C-9C60-EC4A170E82B0}"/>
            </a:ext>
          </a:extLst>
        </xdr:cNvPr>
        <xdr:cNvSpPr/>
      </xdr:nvSpPr>
      <xdr:spPr>
        <a:xfrm>
          <a:off x="173990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50851A8F-1A8B-450E-82F4-16F34F379DF5}"/>
            </a:ext>
          </a:extLst>
        </xdr:cNvPr>
        <xdr:cNvSpPr/>
      </xdr:nvSpPr>
      <xdr:spPr>
        <a:xfrm>
          <a:off x="965200" y="62084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53618A-FF71-4FC7-BEA1-6F186F76F7C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93F4AB9-B704-47E3-A358-2BBE9DEE1D2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ABD4B2-D3AE-4DC3-A9D1-961086A34E9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BA2A965-E0BE-4A7A-9913-E1312543765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587F229-F8CF-4F40-B338-9BBBBD1EDE8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74" name="楕円 73">
          <a:extLst>
            <a:ext uri="{FF2B5EF4-FFF2-40B4-BE49-F238E27FC236}">
              <a16:creationId xmlns:a16="http://schemas.microsoft.com/office/drawing/2014/main" id="{27238384-7084-4825-84FF-3697F567FFB9}"/>
            </a:ext>
          </a:extLst>
        </xdr:cNvPr>
        <xdr:cNvSpPr/>
      </xdr:nvSpPr>
      <xdr:spPr>
        <a:xfrm>
          <a:off x="4036060" y="6304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125021</xdr:rowOff>
    </xdr:from>
    <xdr:ext cx="405111" cy="259045"/>
    <xdr:sp macro="" textlink="">
      <xdr:nvSpPr>
        <xdr:cNvPr id="75" name="【図書館】&#10;有形固定資産減価償却率該当値テキスト">
          <a:extLst>
            <a:ext uri="{FF2B5EF4-FFF2-40B4-BE49-F238E27FC236}">
              <a16:creationId xmlns:a16="http://schemas.microsoft.com/office/drawing/2014/main" id="{2DD3F4CF-BD5E-4BDE-A51E-3A3B4685997B}"/>
            </a:ext>
          </a:extLst>
        </xdr:cNvPr>
        <xdr:cNvSpPr txBox="1"/>
      </xdr:nvSpPr>
      <xdr:spPr>
        <a:xfrm>
          <a:off x="4124960" y="616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67854</xdr:rowOff>
    </xdr:from>
    <xdr:to>
      <xdr:col>20</xdr:col>
      <xdr:colOff>38100</xdr:colOff>
      <xdr:row>37</xdr:row>
      <xdr:rowOff>169455</xdr:rowOff>
    </xdr:to>
    <xdr:sp macro="" textlink="">
      <xdr:nvSpPr>
        <xdr:cNvPr id="76" name="楕円 75">
          <a:extLst>
            <a:ext uri="{FF2B5EF4-FFF2-40B4-BE49-F238E27FC236}">
              <a16:creationId xmlns:a16="http://schemas.microsoft.com/office/drawing/2014/main" id="{A367629E-C59F-4D0D-9BEF-2FC1203C64B6}"/>
            </a:ext>
          </a:extLst>
        </xdr:cNvPr>
        <xdr:cNvSpPr/>
      </xdr:nvSpPr>
      <xdr:spPr>
        <a:xfrm>
          <a:off x="3312160" y="6270534"/>
          <a:ext cx="7874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118654</xdr:rowOff>
    </xdr:from>
    <xdr:to>
      <xdr:col>24</xdr:col>
      <xdr:colOff>63500</xdr:colOff>
      <xdr:row>37</xdr:row>
      <xdr:rowOff>152944</xdr:rowOff>
    </xdr:to>
    <xdr:cxnSp macro="">
      <xdr:nvCxnSpPr>
        <xdr:cNvPr id="77" name="直線コネクタ 76">
          <a:extLst>
            <a:ext uri="{FF2B5EF4-FFF2-40B4-BE49-F238E27FC236}">
              <a16:creationId xmlns:a16="http://schemas.microsoft.com/office/drawing/2014/main" id="{56C57A47-C6DB-48D0-8F94-ACF637E96C21}"/>
            </a:ext>
          </a:extLst>
        </xdr:cNvPr>
        <xdr:cNvCxnSpPr/>
      </xdr:nvCxnSpPr>
      <xdr:spPr>
        <a:xfrm>
          <a:off x="3355340" y="6321334"/>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35197</xdr:rowOff>
    </xdr:from>
    <xdr:to>
      <xdr:col>15</xdr:col>
      <xdr:colOff>101600</xdr:colOff>
      <xdr:row>37</xdr:row>
      <xdr:rowOff>136797</xdr:rowOff>
    </xdr:to>
    <xdr:sp macro="" textlink="">
      <xdr:nvSpPr>
        <xdr:cNvPr id="78" name="楕円 77">
          <a:extLst>
            <a:ext uri="{FF2B5EF4-FFF2-40B4-BE49-F238E27FC236}">
              <a16:creationId xmlns:a16="http://schemas.microsoft.com/office/drawing/2014/main" id="{4BE0ECE1-9775-43FE-A66B-2352C90AA041}"/>
            </a:ext>
          </a:extLst>
        </xdr:cNvPr>
        <xdr:cNvSpPr/>
      </xdr:nvSpPr>
      <xdr:spPr>
        <a:xfrm>
          <a:off x="2514600" y="62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85997</xdr:rowOff>
    </xdr:from>
    <xdr:to>
      <xdr:col>19</xdr:col>
      <xdr:colOff>177800</xdr:colOff>
      <xdr:row>37</xdr:row>
      <xdr:rowOff>118654</xdr:rowOff>
    </xdr:to>
    <xdr:cxnSp macro="">
      <xdr:nvCxnSpPr>
        <xdr:cNvPr id="79" name="直線コネクタ 78">
          <a:extLst>
            <a:ext uri="{FF2B5EF4-FFF2-40B4-BE49-F238E27FC236}">
              <a16:creationId xmlns:a16="http://schemas.microsoft.com/office/drawing/2014/main" id="{59D2DD89-D8DC-4A94-9732-067042CDB4BB}"/>
            </a:ext>
          </a:extLst>
        </xdr:cNvPr>
        <xdr:cNvCxnSpPr/>
      </xdr:nvCxnSpPr>
      <xdr:spPr>
        <a:xfrm>
          <a:off x="2565400" y="6288677"/>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907</xdr:rowOff>
    </xdr:from>
    <xdr:to>
      <xdr:col>10</xdr:col>
      <xdr:colOff>165100</xdr:colOff>
      <xdr:row>37</xdr:row>
      <xdr:rowOff>102507</xdr:rowOff>
    </xdr:to>
    <xdr:sp macro="" textlink="">
      <xdr:nvSpPr>
        <xdr:cNvPr id="80" name="楕円 79">
          <a:extLst>
            <a:ext uri="{FF2B5EF4-FFF2-40B4-BE49-F238E27FC236}">
              <a16:creationId xmlns:a16="http://schemas.microsoft.com/office/drawing/2014/main" id="{A61D1AB1-6083-472B-B71A-B6E2EBC4F9D9}"/>
            </a:ext>
          </a:extLst>
        </xdr:cNvPr>
        <xdr:cNvSpPr/>
      </xdr:nvSpPr>
      <xdr:spPr>
        <a:xfrm>
          <a:off x="1739900" y="62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51707</xdr:rowOff>
    </xdr:from>
    <xdr:to>
      <xdr:col>15</xdr:col>
      <xdr:colOff>50800</xdr:colOff>
      <xdr:row>37</xdr:row>
      <xdr:rowOff>85997</xdr:rowOff>
    </xdr:to>
    <xdr:cxnSp macro="">
      <xdr:nvCxnSpPr>
        <xdr:cNvPr id="81" name="直線コネクタ 80">
          <a:extLst>
            <a:ext uri="{FF2B5EF4-FFF2-40B4-BE49-F238E27FC236}">
              <a16:creationId xmlns:a16="http://schemas.microsoft.com/office/drawing/2014/main" id="{18031C34-B255-4E2B-99E1-625DAC3EDC1C}"/>
            </a:ext>
          </a:extLst>
        </xdr:cNvPr>
        <xdr:cNvCxnSpPr/>
      </xdr:nvCxnSpPr>
      <xdr:spPr>
        <a:xfrm>
          <a:off x="1790700" y="6254387"/>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139700</xdr:rowOff>
    </xdr:from>
    <xdr:to>
      <xdr:col>6</xdr:col>
      <xdr:colOff>38100</xdr:colOff>
      <xdr:row>37</xdr:row>
      <xdr:rowOff>69850</xdr:rowOff>
    </xdr:to>
    <xdr:sp macro="" textlink="">
      <xdr:nvSpPr>
        <xdr:cNvPr id="82" name="楕円 81">
          <a:extLst>
            <a:ext uri="{FF2B5EF4-FFF2-40B4-BE49-F238E27FC236}">
              <a16:creationId xmlns:a16="http://schemas.microsoft.com/office/drawing/2014/main" id="{23367E5F-0535-4BCB-84EE-839D18821777}"/>
            </a:ext>
          </a:extLst>
        </xdr:cNvPr>
        <xdr:cNvSpPr/>
      </xdr:nvSpPr>
      <xdr:spPr>
        <a:xfrm>
          <a:off x="965200" y="6174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19050</xdr:rowOff>
    </xdr:from>
    <xdr:to>
      <xdr:col>10</xdr:col>
      <xdr:colOff>114300</xdr:colOff>
      <xdr:row>37</xdr:row>
      <xdr:rowOff>51707</xdr:rowOff>
    </xdr:to>
    <xdr:cxnSp macro="">
      <xdr:nvCxnSpPr>
        <xdr:cNvPr id="83" name="直線コネクタ 82">
          <a:extLst>
            <a:ext uri="{FF2B5EF4-FFF2-40B4-BE49-F238E27FC236}">
              <a16:creationId xmlns:a16="http://schemas.microsoft.com/office/drawing/2014/main" id="{11E7DE9D-0F53-4358-8DB5-1ABEA5AD9370}"/>
            </a:ext>
          </a:extLst>
        </xdr:cNvPr>
        <xdr:cNvCxnSpPr/>
      </xdr:nvCxnSpPr>
      <xdr:spPr>
        <a:xfrm>
          <a:off x="1008380" y="622173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CB7C00B3-492D-4DE4-8F2F-430A81F62652}"/>
            </a:ext>
          </a:extLst>
        </xdr:cNvPr>
        <xdr:cNvSpPr txBox="1"/>
      </xdr:nvSpPr>
      <xdr:spPr>
        <a:xfrm>
          <a:off x="3170564" y="641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5" name="n_2aveValue【図書館】&#10;有形固定資産減価償却率">
          <a:extLst>
            <a:ext uri="{FF2B5EF4-FFF2-40B4-BE49-F238E27FC236}">
              <a16:creationId xmlns:a16="http://schemas.microsoft.com/office/drawing/2014/main" id="{A67CA38F-1283-419C-BFA1-ECB0BFCD5F4F}"/>
            </a:ext>
          </a:extLst>
        </xdr:cNvPr>
        <xdr:cNvSpPr txBox="1"/>
      </xdr:nvSpPr>
      <xdr:spPr>
        <a:xfrm>
          <a:off x="2385704" y="63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34851</xdr:rowOff>
    </xdr:from>
    <xdr:ext cx="405111" cy="259045"/>
    <xdr:sp macro="" textlink="">
      <xdr:nvSpPr>
        <xdr:cNvPr id="86" name="n_3aveValue【図書館】&#10;有形固定資産減価償却率">
          <a:extLst>
            <a:ext uri="{FF2B5EF4-FFF2-40B4-BE49-F238E27FC236}">
              <a16:creationId xmlns:a16="http://schemas.microsoft.com/office/drawing/2014/main" id="{3E381ED7-CD50-41B0-AACE-11C59B8B5490}"/>
            </a:ext>
          </a:extLst>
        </xdr:cNvPr>
        <xdr:cNvSpPr txBox="1"/>
      </xdr:nvSpPr>
      <xdr:spPr>
        <a:xfrm>
          <a:off x="1611004" y="640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98533</xdr:rowOff>
    </xdr:from>
    <xdr:ext cx="405111" cy="259045"/>
    <xdr:sp macro="" textlink="">
      <xdr:nvSpPr>
        <xdr:cNvPr id="87" name="n_4aveValue【図書館】&#10;有形固定資産減価償却率">
          <a:extLst>
            <a:ext uri="{FF2B5EF4-FFF2-40B4-BE49-F238E27FC236}">
              <a16:creationId xmlns:a16="http://schemas.microsoft.com/office/drawing/2014/main" id="{E9BAEEFA-0ADB-4650-BEBE-DE213F96972B}"/>
            </a:ext>
          </a:extLst>
        </xdr:cNvPr>
        <xdr:cNvSpPr txBox="1"/>
      </xdr:nvSpPr>
      <xdr:spPr>
        <a:xfrm>
          <a:off x="836304" y="630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14531</xdr:rowOff>
    </xdr:from>
    <xdr:ext cx="405111" cy="259045"/>
    <xdr:sp macro="" textlink="">
      <xdr:nvSpPr>
        <xdr:cNvPr id="88" name="n_1mainValue【図書館】&#10;有形固定資産減価償却率">
          <a:extLst>
            <a:ext uri="{FF2B5EF4-FFF2-40B4-BE49-F238E27FC236}">
              <a16:creationId xmlns:a16="http://schemas.microsoft.com/office/drawing/2014/main" id="{01F7001A-8B08-479F-84D3-F7DAA51A93F9}"/>
            </a:ext>
          </a:extLst>
        </xdr:cNvPr>
        <xdr:cNvSpPr txBox="1"/>
      </xdr:nvSpPr>
      <xdr:spPr>
        <a:xfrm>
          <a:off x="317056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153324</xdr:rowOff>
    </xdr:from>
    <xdr:ext cx="405111" cy="259045"/>
    <xdr:sp macro="" textlink="">
      <xdr:nvSpPr>
        <xdr:cNvPr id="89" name="n_2mainValue【図書館】&#10;有形固定資産減価償却率">
          <a:extLst>
            <a:ext uri="{FF2B5EF4-FFF2-40B4-BE49-F238E27FC236}">
              <a16:creationId xmlns:a16="http://schemas.microsoft.com/office/drawing/2014/main" id="{E57BD74A-B7F5-4012-A51E-F400D06ACFA5}"/>
            </a:ext>
          </a:extLst>
        </xdr:cNvPr>
        <xdr:cNvSpPr txBox="1"/>
      </xdr:nvSpPr>
      <xdr:spPr>
        <a:xfrm>
          <a:off x="2385704" y="602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90" name="n_3mainValue【図書館】&#10;有形固定資産減価償却率">
          <a:extLst>
            <a:ext uri="{FF2B5EF4-FFF2-40B4-BE49-F238E27FC236}">
              <a16:creationId xmlns:a16="http://schemas.microsoft.com/office/drawing/2014/main" id="{B86C029E-3799-4C1F-A742-AF537EFF16D7}"/>
            </a:ext>
          </a:extLst>
        </xdr:cNvPr>
        <xdr:cNvSpPr txBox="1"/>
      </xdr:nvSpPr>
      <xdr:spPr>
        <a:xfrm>
          <a:off x="1611004" y="59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86377</xdr:rowOff>
    </xdr:from>
    <xdr:ext cx="405111" cy="259045"/>
    <xdr:sp macro="" textlink="">
      <xdr:nvSpPr>
        <xdr:cNvPr id="91" name="n_4mainValue【図書館】&#10;有形固定資産減価償却率">
          <a:extLst>
            <a:ext uri="{FF2B5EF4-FFF2-40B4-BE49-F238E27FC236}">
              <a16:creationId xmlns:a16="http://schemas.microsoft.com/office/drawing/2014/main" id="{EC874192-FED6-4187-882D-BC040D7048D7}"/>
            </a:ext>
          </a:extLst>
        </xdr:cNvPr>
        <xdr:cNvSpPr txBox="1"/>
      </xdr:nvSpPr>
      <xdr:spPr>
        <a:xfrm>
          <a:off x="8363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3EA7BAA-C32F-4641-A14B-2803623FDF7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E7A7BDB-8CFA-4C99-A5D6-FAD955D430B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ABA037E-54FB-4C6D-9FEC-A767D223B59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DFDF5E7-7D35-43F4-91BC-9E948B8DC01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E5E528F-A77C-482A-9CCB-9DC57199BD8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008A87D-71F8-4C61-9B01-53C052289E2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917E808-595C-4F93-AD22-264C2DA38CC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E4D3897-A603-447D-B1CB-EF43F5B7E27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C598F60-2A4B-4F88-8A1A-9ECFF486D36F}"/>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5268AB1-4D45-4849-A84B-886DC9C168E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F8E7C47-F76B-4EC1-A151-5F3B8036D12E}"/>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D3E369A-7C40-43E3-A19F-20B0639333D3}"/>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F1BAACE-8B22-47AA-83A8-4C7727765302}"/>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43AB5F7-C13E-453B-B25A-E230DBA6FAFF}"/>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D063207-2516-4D14-8D70-951D3FA62281}"/>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DDF19BC-F349-42A0-A146-E0E5638E35DB}"/>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B1402AD-6493-4493-81F3-FC356CFC9106}"/>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9B14D31-C72D-41A2-B37C-C6D067E97BEA}"/>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1772D97-C2A3-41EB-8496-06BF7B817B5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765F72D-C7B1-404A-8483-E23A3BEF9FF4}"/>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BF0E2F1-6FD1-4F97-8CFB-642B24E6E1F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AE3443C8-5D2F-4BD2-90C4-F25AE78B96B2}"/>
            </a:ext>
          </a:extLst>
        </xdr:cNvPr>
        <xdr:cNvCxnSpPr/>
      </xdr:nvCxnSpPr>
      <xdr:spPr>
        <a:xfrm flipV="1">
          <a:off x="9219565" y="591845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D8761349-5FB2-4523-8270-2CFEA705637F}"/>
            </a:ext>
          </a:extLst>
        </xdr:cNvPr>
        <xdr:cNvSpPr txBox="1"/>
      </xdr:nvSpPr>
      <xdr:spPr>
        <a:xfrm>
          <a:off x="9258300"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FECFE8E8-5C97-44CE-B444-D34F0BDA3037}"/>
            </a:ext>
          </a:extLst>
        </xdr:cNvPr>
        <xdr:cNvCxnSpPr/>
      </xdr:nvCxnSpPr>
      <xdr:spPr>
        <a:xfrm>
          <a:off x="9154160" y="6947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42DA5A91-F5AF-4EBE-A749-FBA27E916C3D}"/>
            </a:ext>
          </a:extLst>
        </xdr:cNvPr>
        <xdr:cNvSpPr txBox="1"/>
      </xdr:nvSpPr>
      <xdr:spPr>
        <a:xfrm>
          <a:off x="9258300" y="570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57106E31-113A-484F-B790-BA69C2C09D08}"/>
            </a:ext>
          </a:extLst>
        </xdr:cNvPr>
        <xdr:cNvCxnSpPr/>
      </xdr:nvCxnSpPr>
      <xdr:spPr>
        <a:xfrm>
          <a:off x="9154160" y="5918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70121</xdr:rowOff>
    </xdr:from>
    <xdr:ext cx="469744" cy="259045"/>
    <xdr:sp macro="" textlink="">
      <xdr:nvSpPr>
        <xdr:cNvPr id="118" name="【図書館】&#10;一人当たり面積平均値テキスト">
          <a:extLst>
            <a:ext uri="{FF2B5EF4-FFF2-40B4-BE49-F238E27FC236}">
              <a16:creationId xmlns:a16="http://schemas.microsoft.com/office/drawing/2014/main" id="{CA22D42A-8153-480E-9608-3EC0D44E75D3}"/>
            </a:ext>
          </a:extLst>
        </xdr:cNvPr>
        <xdr:cNvSpPr txBox="1"/>
      </xdr:nvSpPr>
      <xdr:spPr>
        <a:xfrm>
          <a:off x="92583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DC7B4628-74F6-40B1-A0B4-57830E7718FA}"/>
            </a:ext>
          </a:extLst>
        </xdr:cNvPr>
        <xdr:cNvSpPr/>
      </xdr:nvSpPr>
      <xdr:spPr>
        <a:xfrm>
          <a:off x="9192260" y="66296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C4B92789-5F04-465C-9FEE-B42992035406}"/>
            </a:ext>
          </a:extLst>
        </xdr:cNvPr>
        <xdr:cNvSpPr/>
      </xdr:nvSpPr>
      <xdr:spPr>
        <a:xfrm>
          <a:off x="844550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52B8A617-2687-4054-9014-33BEB7421224}"/>
            </a:ext>
          </a:extLst>
        </xdr:cNvPr>
        <xdr:cNvSpPr/>
      </xdr:nvSpPr>
      <xdr:spPr>
        <a:xfrm>
          <a:off x="7670800" y="66250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CAF76EEA-A4BC-46AB-BC88-4E9FB3C37005}"/>
            </a:ext>
          </a:extLst>
        </xdr:cNvPr>
        <xdr:cNvSpPr/>
      </xdr:nvSpPr>
      <xdr:spPr>
        <a:xfrm>
          <a:off x="6873240" y="66159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3A143113-E779-4C9C-9DE2-0031EB179D13}"/>
            </a:ext>
          </a:extLst>
        </xdr:cNvPr>
        <xdr:cNvSpPr/>
      </xdr:nvSpPr>
      <xdr:spPr>
        <a:xfrm>
          <a:off x="609854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4754A12-4B16-4E0B-9A8F-BF4A49EEB98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7F38C1D-564C-4AF2-A5C6-DA9C1FEC678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979F631-30A7-4037-92C1-2189CE5649C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B8DCFA6-8607-44C4-924C-AAB15E9AF81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DEAF51F-3646-4819-BD55-7D9230125D4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84836</xdr:rowOff>
    </xdr:from>
    <xdr:to>
      <xdr:col>55</xdr:col>
      <xdr:colOff>50800</xdr:colOff>
      <xdr:row>39</xdr:row>
      <xdr:rowOff>14986</xdr:rowOff>
    </xdr:to>
    <xdr:sp macro="" textlink="">
      <xdr:nvSpPr>
        <xdr:cNvPr id="129" name="楕円 128">
          <a:extLst>
            <a:ext uri="{FF2B5EF4-FFF2-40B4-BE49-F238E27FC236}">
              <a16:creationId xmlns:a16="http://schemas.microsoft.com/office/drawing/2014/main" id="{0CCDD76A-6A1A-41B9-B534-B3B7087F5A5D}"/>
            </a:ext>
          </a:extLst>
        </xdr:cNvPr>
        <xdr:cNvSpPr/>
      </xdr:nvSpPr>
      <xdr:spPr>
        <a:xfrm>
          <a:off x="9192260" y="64551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107713</xdr:rowOff>
    </xdr:from>
    <xdr:ext cx="469744" cy="259045"/>
    <xdr:sp macro="" textlink="">
      <xdr:nvSpPr>
        <xdr:cNvPr id="130" name="【図書館】&#10;一人当たり面積該当値テキスト">
          <a:extLst>
            <a:ext uri="{FF2B5EF4-FFF2-40B4-BE49-F238E27FC236}">
              <a16:creationId xmlns:a16="http://schemas.microsoft.com/office/drawing/2014/main" id="{8EFE8A80-BDC5-406A-B195-D95C6269DFD8}"/>
            </a:ext>
          </a:extLst>
        </xdr:cNvPr>
        <xdr:cNvSpPr txBox="1"/>
      </xdr:nvSpPr>
      <xdr:spPr>
        <a:xfrm>
          <a:off x="9258300"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84836</xdr:rowOff>
    </xdr:from>
    <xdr:to>
      <xdr:col>50</xdr:col>
      <xdr:colOff>165100</xdr:colOff>
      <xdr:row>39</xdr:row>
      <xdr:rowOff>14986</xdr:rowOff>
    </xdr:to>
    <xdr:sp macro="" textlink="">
      <xdr:nvSpPr>
        <xdr:cNvPr id="131" name="楕円 130">
          <a:extLst>
            <a:ext uri="{FF2B5EF4-FFF2-40B4-BE49-F238E27FC236}">
              <a16:creationId xmlns:a16="http://schemas.microsoft.com/office/drawing/2014/main" id="{967BF2CA-2118-494D-AEF1-1503C88B6642}"/>
            </a:ext>
          </a:extLst>
        </xdr:cNvPr>
        <xdr:cNvSpPr/>
      </xdr:nvSpPr>
      <xdr:spPr>
        <a:xfrm>
          <a:off x="8445500" y="6455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135636</xdr:rowOff>
    </xdr:from>
    <xdr:to>
      <xdr:col>55</xdr:col>
      <xdr:colOff>0</xdr:colOff>
      <xdr:row>38</xdr:row>
      <xdr:rowOff>135636</xdr:rowOff>
    </xdr:to>
    <xdr:cxnSp macro="">
      <xdr:nvCxnSpPr>
        <xdr:cNvPr id="132" name="直線コネクタ 131">
          <a:extLst>
            <a:ext uri="{FF2B5EF4-FFF2-40B4-BE49-F238E27FC236}">
              <a16:creationId xmlns:a16="http://schemas.microsoft.com/office/drawing/2014/main" id="{3127783F-1406-465D-BE1C-03C2B11086D8}"/>
            </a:ext>
          </a:extLst>
        </xdr:cNvPr>
        <xdr:cNvCxnSpPr/>
      </xdr:nvCxnSpPr>
      <xdr:spPr>
        <a:xfrm>
          <a:off x="8496300" y="650595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89408</xdr:rowOff>
    </xdr:from>
    <xdr:to>
      <xdr:col>46</xdr:col>
      <xdr:colOff>38100</xdr:colOff>
      <xdr:row>39</xdr:row>
      <xdr:rowOff>19558</xdr:rowOff>
    </xdr:to>
    <xdr:sp macro="" textlink="">
      <xdr:nvSpPr>
        <xdr:cNvPr id="133" name="楕円 132">
          <a:extLst>
            <a:ext uri="{FF2B5EF4-FFF2-40B4-BE49-F238E27FC236}">
              <a16:creationId xmlns:a16="http://schemas.microsoft.com/office/drawing/2014/main" id="{022CC913-5777-4F8C-8A00-0E386A876001}"/>
            </a:ext>
          </a:extLst>
        </xdr:cNvPr>
        <xdr:cNvSpPr/>
      </xdr:nvSpPr>
      <xdr:spPr>
        <a:xfrm>
          <a:off x="7670800" y="6459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135636</xdr:rowOff>
    </xdr:from>
    <xdr:to>
      <xdr:col>50</xdr:col>
      <xdr:colOff>114300</xdr:colOff>
      <xdr:row>38</xdr:row>
      <xdr:rowOff>140208</xdr:rowOff>
    </xdr:to>
    <xdr:cxnSp macro="">
      <xdr:nvCxnSpPr>
        <xdr:cNvPr id="134" name="直線コネクタ 133">
          <a:extLst>
            <a:ext uri="{FF2B5EF4-FFF2-40B4-BE49-F238E27FC236}">
              <a16:creationId xmlns:a16="http://schemas.microsoft.com/office/drawing/2014/main" id="{7E9871A6-8AC7-4B44-91ED-6C72C4B82ED1}"/>
            </a:ext>
          </a:extLst>
        </xdr:cNvPr>
        <xdr:cNvCxnSpPr/>
      </xdr:nvCxnSpPr>
      <xdr:spPr>
        <a:xfrm flipV="1">
          <a:off x="7713980" y="650595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89408</xdr:rowOff>
    </xdr:from>
    <xdr:to>
      <xdr:col>41</xdr:col>
      <xdr:colOff>101600</xdr:colOff>
      <xdr:row>39</xdr:row>
      <xdr:rowOff>19558</xdr:rowOff>
    </xdr:to>
    <xdr:sp macro="" textlink="">
      <xdr:nvSpPr>
        <xdr:cNvPr id="135" name="楕円 134">
          <a:extLst>
            <a:ext uri="{FF2B5EF4-FFF2-40B4-BE49-F238E27FC236}">
              <a16:creationId xmlns:a16="http://schemas.microsoft.com/office/drawing/2014/main" id="{3A721E78-D031-480D-BF61-B0088ABA5911}"/>
            </a:ext>
          </a:extLst>
        </xdr:cNvPr>
        <xdr:cNvSpPr/>
      </xdr:nvSpPr>
      <xdr:spPr>
        <a:xfrm>
          <a:off x="6873240" y="6459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140208</xdr:rowOff>
    </xdr:from>
    <xdr:to>
      <xdr:col>45</xdr:col>
      <xdr:colOff>177800</xdr:colOff>
      <xdr:row>38</xdr:row>
      <xdr:rowOff>140208</xdr:rowOff>
    </xdr:to>
    <xdr:cxnSp macro="">
      <xdr:nvCxnSpPr>
        <xdr:cNvPr id="136" name="直線コネクタ 135">
          <a:extLst>
            <a:ext uri="{FF2B5EF4-FFF2-40B4-BE49-F238E27FC236}">
              <a16:creationId xmlns:a16="http://schemas.microsoft.com/office/drawing/2014/main" id="{B45203C3-C8C2-4150-AFE4-64338C5A9535}"/>
            </a:ext>
          </a:extLst>
        </xdr:cNvPr>
        <xdr:cNvCxnSpPr/>
      </xdr:nvCxnSpPr>
      <xdr:spPr>
        <a:xfrm>
          <a:off x="6924040" y="65105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93980</xdr:rowOff>
    </xdr:from>
    <xdr:to>
      <xdr:col>36</xdr:col>
      <xdr:colOff>165100</xdr:colOff>
      <xdr:row>39</xdr:row>
      <xdr:rowOff>24130</xdr:rowOff>
    </xdr:to>
    <xdr:sp macro="" textlink="">
      <xdr:nvSpPr>
        <xdr:cNvPr id="137" name="楕円 136">
          <a:extLst>
            <a:ext uri="{FF2B5EF4-FFF2-40B4-BE49-F238E27FC236}">
              <a16:creationId xmlns:a16="http://schemas.microsoft.com/office/drawing/2014/main" id="{F801BD27-7350-4A1B-A8E1-3F86118F24E7}"/>
            </a:ext>
          </a:extLst>
        </xdr:cNvPr>
        <xdr:cNvSpPr/>
      </xdr:nvSpPr>
      <xdr:spPr>
        <a:xfrm>
          <a:off x="609854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140208</xdr:rowOff>
    </xdr:from>
    <xdr:to>
      <xdr:col>41</xdr:col>
      <xdr:colOff>50800</xdr:colOff>
      <xdr:row>38</xdr:row>
      <xdr:rowOff>144780</xdr:rowOff>
    </xdr:to>
    <xdr:cxnSp macro="">
      <xdr:nvCxnSpPr>
        <xdr:cNvPr id="138" name="直線コネクタ 137">
          <a:extLst>
            <a:ext uri="{FF2B5EF4-FFF2-40B4-BE49-F238E27FC236}">
              <a16:creationId xmlns:a16="http://schemas.microsoft.com/office/drawing/2014/main" id="{0A90CE29-B243-464B-BA1E-7B0E3576902E}"/>
            </a:ext>
          </a:extLst>
        </xdr:cNvPr>
        <xdr:cNvCxnSpPr/>
      </xdr:nvCxnSpPr>
      <xdr:spPr>
        <a:xfrm flipV="1">
          <a:off x="6149340" y="651052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3827</xdr:rowOff>
    </xdr:from>
    <xdr:ext cx="469744" cy="259045"/>
    <xdr:sp macro="" textlink="">
      <xdr:nvSpPr>
        <xdr:cNvPr id="139" name="n_1aveValue【図書館】&#10;一人当たり面積">
          <a:extLst>
            <a:ext uri="{FF2B5EF4-FFF2-40B4-BE49-F238E27FC236}">
              <a16:creationId xmlns:a16="http://schemas.microsoft.com/office/drawing/2014/main" id="{1A3F2007-AE34-4BA5-9132-48973ECF238F}"/>
            </a:ext>
          </a:extLst>
        </xdr:cNvPr>
        <xdr:cNvSpPr txBox="1"/>
      </xdr:nvSpPr>
      <xdr:spPr>
        <a:xfrm>
          <a:off x="827158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0" name="n_2aveValue【図書館】&#10;一人当たり面積">
          <a:extLst>
            <a:ext uri="{FF2B5EF4-FFF2-40B4-BE49-F238E27FC236}">
              <a16:creationId xmlns:a16="http://schemas.microsoft.com/office/drawing/2014/main" id="{E64E1203-A9DF-4842-B7F6-ADA07E7BCB72}"/>
            </a:ext>
          </a:extLst>
        </xdr:cNvPr>
        <xdr:cNvSpPr txBox="1"/>
      </xdr:nvSpPr>
      <xdr:spPr>
        <a:xfrm>
          <a:off x="7509587" y="671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170705</xdr:rowOff>
    </xdr:from>
    <xdr:ext cx="469744" cy="259045"/>
    <xdr:sp macro="" textlink="">
      <xdr:nvSpPr>
        <xdr:cNvPr id="141" name="n_3aveValue【図書館】&#10;一人当たり面積">
          <a:extLst>
            <a:ext uri="{FF2B5EF4-FFF2-40B4-BE49-F238E27FC236}">
              <a16:creationId xmlns:a16="http://schemas.microsoft.com/office/drawing/2014/main" id="{EC1DCBCF-ECF0-42D0-AC13-304D05EA46D0}"/>
            </a:ext>
          </a:extLst>
        </xdr:cNvPr>
        <xdr:cNvSpPr txBox="1"/>
      </xdr:nvSpPr>
      <xdr:spPr>
        <a:xfrm>
          <a:off x="67120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120413</xdr:rowOff>
    </xdr:from>
    <xdr:ext cx="469744" cy="259045"/>
    <xdr:sp macro="" textlink="">
      <xdr:nvSpPr>
        <xdr:cNvPr id="142" name="n_4aveValue【図書館】&#10;一人当たり面積">
          <a:extLst>
            <a:ext uri="{FF2B5EF4-FFF2-40B4-BE49-F238E27FC236}">
              <a16:creationId xmlns:a16="http://schemas.microsoft.com/office/drawing/2014/main" id="{1D350823-2EAA-455E-914D-ABCF94D44795}"/>
            </a:ext>
          </a:extLst>
        </xdr:cNvPr>
        <xdr:cNvSpPr txBox="1"/>
      </xdr:nvSpPr>
      <xdr:spPr>
        <a:xfrm>
          <a:off x="5937327" y="665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31513</xdr:rowOff>
    </xdr:from>
    <xdr:ext cx="469744" cy="259045"/>
    <xdr:sp macro="" textlink="">
      <xdr:nvSpPr>
        <xdr:cNvPr id="143" name="n_1mainValue【図書館】&#10;一人当たり面積">
          <a:extLst>
            <a:ext uri="{FF2B5EF4-FFF2-40B4-BE49-F238E27FC236}">
              <a16:creationId xmlns:a16="http://schemas.microsoft.com/office/drawing/2014/main" id="{248925D9-3F57-43EC-AC5F-9A2351EA67A5}"/>
            </a:ext>
          </a:extLst>
        </xdr:cNvPr>
        <xdr:cNvSpPr txBox="1"/>
      </xdr:nvSpPr>
      <xdr:spPr>
        <a:xfrm>
          <a:off x="8271587" y="623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36085</xdr:rowOff>
    </xdr:from>
    <xdr:ext cx="469744" cy="259045"/>
    <xdr:sp macro="" textlink="">
      <xdr:nvSpPr>
        <xdr:cNvPr id="144" name="n_2mainValue【図書館】&#10;一人当たり面積">
          <a:extLst>
            <a:ext uri="{FF2B5EF4-FFF2-40B4-BE49-F238E27FC236}">
              <a16:creationId xmlns:a16="http://schemas.microsoft.com/office/drawing/2014/main" id="{D2E4A6E3-06E1-4496-BD25-B69D32063F48}"/>
            </a:ext>
          </a:extLst>
        </xdr:cNvPr>
        <xdr:cNvSpPr txBox="1"/>
      </xdr:nvSpPr>
      <xdr:spPr>
        <a:xfrm>
          <a:off x="7509587" y="62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36085</xdr:rowOff>
    </xdr:from>
    <xdr:ext cx="469744" cy="259045"/>
    <xdr:sp macro="" textlink="">
      <xdr:nvSpPr>
        <xdr:cNvPr id="145" name="n_3mainValue【図書館】&#10;一人当たり面積">
          <a:extLst>
            <a:ext uri="{FF2B5EF4-FFF2-40B4-BE49-F238E27FC236}">
              <a16:creationId xmlns:a16="http://schemas.microsoft.com/office/drawing/2014/main" id="{856BB73C-A4FB-44CD-A42D-95D3371619D2}"/>
            </a:ext>
          </a:extLst>
        </xdr:cNvPr>
        <xdr:cNvSpPr txBox="1"/>
      </xdr:nvSpPr>
      <xdr:spPr>
        <a:xfrm>
          <a:off x="6712027" y="62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40657</xdr:rowOff>
    </xdr:from>
    <xdr:ext cx="469744" cy="259045"/>
    <xdr:sp macro="" textlink="">
      <xdr:nvSpPr>
        <xdr:cNvPr id="146" name="n_4mainValue【図書館】&#10;一人当たり面積">
          <a:extLst>
            <a:ext uri="{FF2B5EF4-FFF2-40B4-BE49-F238E27FC236}">
              <a16:creationId xmlns:a16="http://schemas.microsoft.com/office/drawing/2014/main" id="{5CE94E65-8AF4-46AB-932B-0FF45FFD50AF}"/>
            </a:ext>
          </a:extLst>
        </xdr:cNvPr>
        <xdr:cNvSpPr txBox="1"/>
      </xdr:nvSpPr>
      <xdr:spPr>
        <a:xfrm>
          <a:off x="59373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9160B1B-5C09-4DA7-ABED-684C6E58A6C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1A0350B-8F2C-444B-9D48-C7EC40AC309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94B5B4A-6D20-403F-AB79-123273A6663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A047DDD-C87D-43B5-8663-78A9BBA2944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726594-02A0-4F19-B996-03B600F7DDE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DB24CC6-1031-4A89-8798-629B6C27CAA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EE0662F-D706-4A75-BCEA-14ED4D04153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C35B9E1-AD92-415A-B27D-1380405A30CF}"/>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F5033E7A-D85E-47F3-8971-6B64AAEF456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6B76541E-6189-49A6-AA12-591E0D3FB5D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E37B3E21-8A9C-42BB-8F4B-FC1188E1034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6B3D5E78-42B0-415D-8743-032FB5DF234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9445C8FA-2C91-4860-9A84-92C6C4604C0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21DF0E8B-EEC8-4DD3-B77C-ABA4DBF2DF2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E5F5A3F1-D56C-4E84-B250-76583578F56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4F4094C1-FF1D-48D1-AEC6-354DC10E8EC1}"/>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F9EA176C-FDC4-406C-B416-05070E1A73F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8444A0B2-C6D5-4A28-9C26-2A868C0975B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80C260EE-FBF1-4912-B9AA-71E9C4D253F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6909DC63-BD80-4741-9C6F-381CC47A5F2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9058F001-08E0-415E-B53C-E6D2B04300A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A4E490C0-D52E-401C-80C5-0F7F7BD8150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0C8C58B6-D510-4B9C-B0D0-E5F46205D97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04B192C7-D829-4625-9BE1-0FACAF3CC2EA}"/>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1" name="正方形/長方形 170">
          <a:extLst>
            <a:ext uri="{FF2B5EF4-FFF2-40B4-BE49-F238E27FC236}">
              <a16:creationId xmlns:a16="http://schemas.microsoft.com/office/drawing/2014/main" id="{B2A48F8F-660E-4F64-93FE-EAC73A6D3F1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2" name="正方形/長方形 171">
          <a:extLst>
            <a:ext uri="{FF2B5EF4-FFF2-40B4-BE49-F238E27FC236}">
              <a16:creationId xmlns:a16="http://schemas.microsoft.com/office/drawing/2014/main" id="{40056DA6-E7D1-403D-A8CA-4C4C80086ED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3" name="正方形/長方形 172">
          <a:extLst>
            <a:ext uri="{FF2B5EF4-FFF2-40B4-BE49-F238E27FC236}">
              <a16:creationId xmlns:a16="http://schemas.microsoft.com/office/drawing/2014/main" id="{C3FEF0FD-033D-412F-9743-FFD397B0925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4" name="正方形/長方形 173">
          <a:extLst>
            <a:ext uri="{FF2B5EF4-FFF2-40B4-BE49-F238E27FC236}">
              <a16:creationId xmlns:a16="http://schemas.microsoft.com/office/drawing/2014/main" id="{7F19F8BA-79CB-450F-AADB-7CF458ED7FE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5" name="正方形/長方形 174">
          <a:extLst>
            <a:ext uri="{FF2B5EF4-FFF2-40B4-BE49-F238E27FC236}">
              <a16:creationId xmlns:a16="http://schemas.microsoft.com/office/drawing/2014/main" id="{70767DBC-E519-4652-A0AA-E306EBEFDDC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6" name="正方形/長方形 175">
          <a:extLst>
            <a:ext uri="{FF2B5EF4-FFF2-40B4-BE49-F238E27FC236}">
              <a16:creationId xmlns:a16="http://schemas.microsoft.com/office/drawing/2014/main" id="{7B551A6D-5616-41A6-AB12-1A38F756566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7" name="正方形/長方形 176">
          <a:extLst>
            <a:ext uri="{FF2B5EF4-FFF2-40B4-BE49-F238E27FC236}">
              <a16:creationId xmlns:a16="http://schemas.microsoft.com/office/drawing/2014/main" id="{934486B8-1119-4FAD-8B81-5B14ED81B36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8" name="正方形/長方形 177">
          <a:extLst>
            <a:ext uri="{FF2B5EF4-FFF2-40B4-BE49-F238E27FC236}">
              <a16:creationId xmlns:a16="http://schemas.microsoft.com/office/drawing/2014/main" id="{D456AC3C-445A-4527-AE83-F7518D1D3651}"/>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a:extLst>
            <a:ext uri="{FF2B5EF4-FFF2-40B4-BE49-F238E27FC236}">
              <a16:creationId xmlns:a16="http://schemas.microsoft.com/office/drawing/2014/main" id="{1F872423-797E-4CF6-83AD-81401589656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a:extLst>
            <a:ext uri="{FF2B5EF4-FFF2-40B4-BE49-F238E27FC236}">
              <a16:creationId xmlns:a16="http://schemas.microsoft.com/office/drawing/2014/main" id="{BAFB7F48-369A-45E3-8FC8-9074765DD35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a:extLst>
            <a:ext uri="{FF2B5EF4-FFF2-40B4-BE49-F238E27FC236}">
              <a16:creationId xmlns:a16="http://schemas.microsoft.com/office/drawing/2014/main" id="{84646639-4636-4BB8-8370-A74E30AFFE9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a:extLst>
            <a:ext uri="{FF2B5EF4-FFF2-40B4-BE49-F238E27FC236}">
              <a16:creationId xmlns:a16="http://schemas.microsoft.com/office/drawing/2014/main" id="{B593A58B-2BFB-466F-8646-36045002595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a:extLst>
            <a:ext uri="{FF2B5EF4-FFF2-40B4-BE49-F238E27FC236}">
              <a16:creationId xmlns:a16="http://schemas.microsoft.com/office/drawing/2014/main" id="{053DDE80-A03A-40C5-8694-243E7567A1A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a:extLst>
            <a:ext uri="{FF2B5EF4-FFF2-40B4-BE49-F238E27FC236}">
              <a16:creationId xmlns:a16="http://schemas.microsoft.com/office/drawing/2014/main" id="{0E71597B-700E-4C9A-9483-84AF5F34725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a:extLst>
            <a:ext uri="{FF2B5EF4-FFF2-40B4-BE49-F238E27FC236}">
              <a16:creationId xmlns:a16="http://schemas.microsoft.com/office/drawing/2014/main" id="{4D76E471-041B-4623-B7B2-EF8C717513C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a:extLst>
            <a:ext uri="{FF2B5EF4-FFF2-40B4-BE49-F238E27FC236}">
              <a16:creationId xmlns:a16="http://schemas.microsoft.com/office/drawing/2014/main" id="{6AF130FC-2DDF-425B-B495-B814DBA2DD3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7" name="テキスト ボックス 186">
          <a:extLst>
            <a:ext uri="{FF2B5EF4-FFF2-40B4-BE49-F238E27FC236}">
              <a16:creationId xmlns:a16="http://schemas.microsoft.com/office/drawing/2014/main" id="{F9EEDD57-5236-4FD5-85F0-853817EA92E1}"/>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8" name="直線コネクタ 187">
          <a:extLst>
            <a:ext uri="{FF2B5EF4-FFF2-40B4-BE49-F238E27FC236}">
              <a16:creationId xmlns:a16="http://schemas.microsoft.com/office/drawing/2014/main" id="{DFDFB9A4-00F4-4AD8-846E-91744F045B1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9" name="テキスト ボックス 188">
          <a:extLst>
            <a:ext uri="{FF2B5EF4-FFF2-40B4-BE49-F238E27FC236}">
              <a16:creationId xmlns:a16="http://schemas.microsoft.com/office/drawing/2014/main" id="{727D5F71-0B86-4644-86AD-D845946ABFF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0" name="直線コネクタ 189">
          <a:extLst>
            <a:ext uri="{FF2B5EF4-FFF2-40B4-BE49-F238E27FC236}">
              <a16:creationId xmlns:a16="http://schemas.microsoft.com/office/drawing/2014/main" id="{975F0515-E131-4994-9E56-EC4462EE59B8}"/>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1" name="テキスト ボックス 190">
          <a:extLst>
            <a:ext uri="{FF2B5EF4-FFF2-40B4-BE49-F238E27FC236}">
              <a16:creationId xmlns:a16="http://schemas.microsoft.com/office/drawing/2014/main" id="{72C0E177-669E-40F9-B1D3-7E602EDA677A}"/>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2" name="直線コネクタ 191">
          <a:extLst>
            <a:ext uri="{FF2B5EF4-FFF2-40B4-BE49-F238E27FC236}">
              <a16:creationId xmlns:a16="http://schemas.microsoft.com/office/drawing/2014/main" id="{64CEA1E6-9764-4607-8E79-A44F8B759346}"/>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3" name="テキスト ボックス 192">
          <a:extLst>
            <a:ext uri="{FF2B5EF4-FFF2-40B4-BE49-F238E27FC236}">
              <a16:creationId xmlns:a16="http://schemas.microsoft.com/office/drawing/2014/main" id="{0F38CBEA-B017-43CA-A110-ABE416E75028}"/>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4" name="直線コネクタ 193">
          <a:extLst>
            <a:ext uri="{FF2B5EF4-FFF2-40B4-BE49-F238E27FC236}">
              <a16:creationId xmlns:a16="http://schemas.microsoft.com/office/drawing/2014/main" id="{877AF72D-C173-487A-9DCA-87E3E51BEC18}"/>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5" name="テキスト ボックス 194">
          <a:extLst>
            <a:ext uri="{FF2B5EF4-FFF2-40B4-BE49-F238E27FC236}">
              <a16:creationId xmlns:a16="http://schemas.microsoft.com/office/drawing/2014/main" id="{29EA0779-7700-4291-AB27-A0E521B4D0E9}"/>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6" name="直線コネクタ 195">
          <a:extLst>
            <a:ext uri="{FF2B5EF4-FFF2-40B4-BE49-F238E27FC236}">
              <a16:creationId xmlns:a16="http://schemas.microsoft.com/office/drawing/2014/main" id="{127FF185-03AF-4C84-A6FB-BF51A7707CAB}"/>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7" name="テキスト ボックス 196">
          <a:extLst>
            <a:ext uri="{FF2B5EF4-FFF2-40B4-BE49-F238E27FC236}">
              <a16:creationId xmlns:a16="http://schemas.microsoft.com/office/drawing/2014/main" id="{8A1945E7-53CA-4553-8EAF-D709DF040134}"/>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8" name="直線コネクタ 197">
          <a:extLst>
            <a:ext uri="{FF2B5EF4-FFF2-40B4-BE49-F238E27FC236}">
              <a16:creationId xmlns:a16="http://schemas.microsoft.com/office/drawing/2014/main" id="{09C7D426-A005-46BC-9C37-DBAFE39F152A}"/>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9" name="テキスト ボックス 198">
          <a:extLst>
            <a:ext uri="{FF2B5EF4-FFF2-40B4-BE49-F238E27FC236}">
              <a16:creationId xmlns:a16="http://schemas.microsoft.com/office/drawing/2014/main" id="{8C07674C-ECB8-41A3-B24D-CC57434B5CA3}"/>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0" name="直線コネクタ 199">
          <a:extLst>
            <a:ext uri="{FF2B5EF4-FFF2-40B4-BE49-F238E27FC236}">
              <a16:creationId xmlns:a16="http://schemas.microsoft.com/office/drawing/2014/main" id="{25387FEA-40DA-49C5-8C02-43B944726E28}"/>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1" name="テキスト ボックス 200">
          <a:extLst>
            <a:ext uri="{FF2B5EF4-FFF2-40B4-BE49-F238E27FC236}">
              <a16:creationId xmlns:a16="http://schemas.microsoft.com/office/drawing/2014/main" id="{EEAB1B9A-6B89-4AC3-AA5A-3F522181DC8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A153E99D-9709-4F5B-B7C3-14D0B569E3E8}"/>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3" name="【市民会館】&#10;有形固定資産減価償却率グラフ枠">
          <a:extLst>
            <a:ext uri="{FF2B5EF4-FFF2-40B4-BE49-F238E27FC236}">
              <a16:creationId xmlns:a16="http://schemas.microsoft.com/office/drawing/2014/main" id="{DA52C695-12CA-4C9B-A6B6-BDCE2EC45A5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204" name="直線コネクタ 203">
          <a:extLst>
            <a:ext uri="{FF2B5EF4-FFF2-40B4-BE49-F238E27FC236}">
              <a16:creationId xmlns:a16="http://schemas.microsoft.com/office/drawing/2014/main" id="{0B63011B-9D0C-443D-8E50-9327C261F7E4}"/>
            </a:ext>
          </a:extLst>
        </xdr:cNvPr>
        <xdr:cNvCxnSpPr/>
      </xdr:nvCxnSpPr>
      <xdr:spPr>
        <a:xfrm flipV="1">
          <a:off x="4086225" y="16920211"/>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5" name="【市民会館】&#10;有形固定資産減価償却率最小値テキスト">
          <a:extLst>
            <a:ext uri="{FF2B5EF4-FFF2-40B4-BE49-F238E27FC236}">
              <a16:creationId xmlns:a16="http://schemas.microsoft.com/office/drawing/2014/main" id="{90379B6C-13BE-4EB8-B93C-2795C77B15CE}"/>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6" name="直線コネクタ 205">
          <a:extLst>
            <a:ext uri="{FF2B5EF4-FFF2-40B4-BE49-F238E27FC236}">
              <a16:creationId xmlns:a16="http://schemas.microsoft.com/office/drawing/2014/main" id="{A4536021-DFE4-481D-B701-1E2DDC0E0FF6}"/>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207" name="【市民会館】&#10;有形固定資産減価償却率最大値テキスト">
          <a:extLst>
            <a:ext uri="{FF2B5EF4-FFF2-40B4-BE49-F238E27FC236}">
              <a16:creationId xmlns:a16="http://schemas.microsoft.com/office/drawing/2014/main" id="{935F8398-47A8-477D-AD8B-26D590B7963A}"/>
            </a:ext>
          </a:extLst>
        </xdr:cNvPr>
        <xdr:cNvSpPr txBox="1"/>
      </xdr:nvSpPr>
      <xdr:spPr>
        <a:xfrm>
          <a:off x="4124960" y="1669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208" name="直線コネクタ 207">
          <a:extLst>
            <a:ext uri="{FF2B5EF4-FFF2-40B4-BE49-F238E27FC236}">
              <a16:creationId xmlns:a16="http://schemas.microsoft.com/office/drawing/2014/main" id="{82B26C40-CBC2-4AE4-8BB3-CEBA23BD5429}"/>
            </a:ext>
          </a:extLst>
        </xdr:cNvPr>
        <xdr:cNvCxnSpPr/>
      </xdr:nvCxnSpPr>
      <xdr:spPr>
        <a:xfrm>
          <a:off x="402082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209" name="【市民会館】&#10;有形固定資産減価償却率平均値テキスト">
          <a:extLst>
            <a:ext uri="{FF2B5EF4-FFF2-40B4-BE49-F238E27FC236}">
              <a16:creationId xmlns:a16="http://schemas.microsoft.com/office/drawing/2014/main" id="{68121855-7D5F-429B-94C2-60CEEE8A5ADA}"/>
            </a:ext>
          </a:extLst>
        </xdr:cNvPr>
        <xdr:cNvSpPr txBox="1"/>
      </xdr:nvSpPr>
      <xdr:spPr>
        <a:xfrm>
          <a:off x="4124960" y="1750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210" name="フローチャート: 判断 209">
          <a:extLst>
            <a:ext uri="{FF2B5EF4-FFF2-40B4-BE49-F238E27FC236}">
              <a16:creationId xmlns:a16="http://schemas.microsoft.com/office/drawing/2014/main" id="{54B784B6-FD43-433D-8D44-DB2573D864A3}"/>
            </a:ext>
          </a:extLst>
        </xdr:cNvPr>
        <xdr:cNvSpPr/>
      </xdr:nvSpPr>
      <xdr:spPr>
        <a:xfrm>
          <a:off x="403606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211" name="フローチャート: 判断 210">
          <a:extLst>
            <a:ext uri="{FF2B5EF4-FFF2-40B4-BE49-F238E27FC236}">
              <a16:creationId xmlns:a16="http://schemas.microsoft.com/office/drawing/2014/main" id="{48EE3F84-879E-409C-A7B1-A512FEE526D8}"/>
            </a:ext>
          </a:extLst>
        </xdr:cNvPr>
        <xdr:cNvSpPr/>
      </xdr:nvSpPr>
      <xdr:spPr>
        <a:xfrm>
          <a:off x="3312160" y="174615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212" name="フローチャート: 判断 211">
          <a:extLst>
            <a:ext uri="{FF2B5EF4-FFF2-40B4-BE49-F238E27FC236}">
              <a16:creationId xmlns:a16="http://schemas.microsoft.com/office/drawing/2014/main" id="{7F40D0FE-DF30-4752-9F75-796CB2989D75}"/>
            </a:ext>
          </a:extLst>
        </xdr:cNvPr>
        <xdr:cNvSpPr/>
      </xdr:nvSpPr>
      <xdr:spPr>
        <a:xfrm>
          <a:off x="2514600" y="1743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213" name="フローチャート: 判断 212">
          <a:extLst>
            <a:ext uri="{FF2B5EF4-FFF2-40B4-BE49-F238E27FC236}">
              <a16:creationId xmlns:a16="http://schemas.microsoft.com/office/drawing/2014/main" id="{466DAB90-AD85-432A-ACF2-5BDBFD7AFE89}"/>
            </a:ext>
          </a:extLst>
        </xdr:cNvPr>
        <xdr:cNvSpPr/>
      </xdr:nvSpPr>
      <xdr:spPr>
        <a:xfrm>
          <a:off x="173990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214" name="フローチャート: 判断 213">
          <a:extLst>
            <a:ext uri="{FF2B5EF4-FFF2-40B4-BE49-F238E27FC236}">
              <a16:creationId xmlns:a16="http://schemas.microsoft.com/office/drawing/2014/main" id="{3D1A42F7-5E38-442B-B3CF-77270BB26E5C}"/>
            </a:ext>
          </a:extLst>
        </xdr:cNvPr>
        <xdr:cNvSpPr/>
      </xdr:nvSpPr>
      <xdr:spPr>
        <a:xfrm>
          <a:off x="965200" y="17549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2D10BEEC-06A1-4FED-B075-B6E9B6F2EE7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84C462AC-02B9-4267-BA4F-83F6DA68E065}"/>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6697373A-65A9-4F49-BD9D-3D3887330EE7}"/>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B839B594-C916-4F7E-83C4-D672DE34417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C8C606D8-EE1A-4649-AB70-156C485CA638}"/>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220" name="楕円 219">
          <a:extLst>
            <a:ext uri="{FF2B5EF4-FFF2-40B4-BE49-F238E27FC236}">
              <a16:creationId xmlns:a16="http://schemas.microsoft.com/office/drawing/2014/main" id="{7022D747-2D43-4577-85DB-57A3C5F179D5}"/>
            </a:ext>
          </a:extLst>
        </xdr:cNvPr>
        <xdr:cNvSpPr/>
      </xdr:nvSpPr>
      <xdr:spPr>
        <a:xfrm>
          <a:off x="403606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25416</xdr:rowOff>
    </xdr:from>
    <xdr:ext cx="405111" cy="259045"/>
    <xdr:sp macro="" textlink="">
      <xdr:nvSpPr>
        <xdr:cNvPr id="221" name="【市民会館】&#10;有形固定資産減価償却率該当値テキスト">
          <a:extLst>
            <a:ext uri="{FF2B5EF4-FFF2-40B4-BE49-F238E27FC236}">
              <a16:creationId xmlns:a16="http://schemas.microsoft.com/office/drawing/2014/main" id="{1A0A2194-0DAD-4343-9F5E-E4C8EE885069}"/>
            </a:ext>
          </a:extLst>
        </xdr:cNvPr>
        <xdr:cNvSpPr txBox="1"/>
      </xdr:nvSpPr>
      <xdr:spPr>
        <a:xfrm>
          <a:off x="4124960" y="17292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154395</xdr:rowOff>
    </xdr:from>
    <xdr:to>
      <xdr:col>20</xdr:col>
      <xdr:colOff>38100</xdr:colOff>
      <xdr:row>104</xdr:row>
      <xdr:rowOff>84545</xdr:rowOff>
    </xdr:to>
    <xdr:sp macro="" textlink="">
      <xdr:nvSpPr>
        <xdr:cNvPr id="222" name="楕円 221">
          <a:extLst>
            <a:ext uri="{FF2B5EF4-FFF2-40B4-BE49-F238E27FC236}">
              <a16:creationId xmlns:a16="http://schemas.microsoft.com/office/drawing/2014/main" id="{FF248806-DBA4-4842-A5C5-C8200A5539B7}"/>
            </a:ext>
          </a:extLst>
        </xdr:cNvPr>
        <xdr:cNvSpPr/>
      </xdr:nvSpPr>
      <xdr:spPr>
        <a:xfrm>
          <a:off x="3312160" y="17421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33745</xdr:rowOff>
    </xdr:from>
    <xdr:to>
      <xdr:col>24</xdr:col>
      <xdr:colOff>63500</xdr:colOff>
      <xdr:row>104</xdr:row>
      <xdr:rowOff>53339</xdr:rowOff>
    </xdr:to>
    <xdr:cxnSp macro="">
      <xdr:nvCxnSpPr>
        <xdr:cNvPr id="223" name="直線コネクタ 222">
          <a:extLst>
            <a:ext uri="{FF2B5EF4-FFF2-40B4-BE49-F238E27FC236}">
              <a16:creationId xmlns:a16="http://schemas.microsoft.com/office/drawing/2014/main" id="{E6935A4A-FF5C-427E-9981-8D3D2496D7E2}"/>
            </a:ext>
          </a:extLst>
        </xdr:cNvPr>
        <xdr:cNvCxnSpPr/>
      </xdr:nvCxnSpPr>
      <xdr:spPr>
        <a:xfrm>
          <a:off x="3355340" y="17468305"/>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118473</xdr:rowOff>
    </xdr:from>
    <xdr:to>
      <xdr:col>15</xdr:col>
      <xdr:colOff>101600</xdr:colOff>
      <xdr:row>104</xdr:row>
      <xdr:rowOff>48623</xdr:rowOff>
    </xdr:to>
    <xdr:sp macro="" textlink="">
      <xdr:nvSpPr>
        <xdr:cNvPr id="224" name="楕円 223">
          <a:extLst>
            <a:ext uri="{FF2B5EF4-FFF2-40B4-BE49-F238E27FC236}">
              <a16:creationId xmlns:a16="http://schemas.microsoft.com/office/drawing/2014/main" id="{E2EA48C0-3BFE-4F29-B43D-6980862831A5}"/>
            </a:ext>
          </a:extLst>
        </xdr:cNvPr>
        <xdr:cNvSpPr/>
      </xdr:nvSpPr>
      <xdr:spPr>
        <a:xfrm>
          <a:off x="2514600" y="17385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169273</xdr:rowOff>
    </xdr:from>
    <xdr:to>
      <xdr:col>19</xdr:col>
      <xdr:colOff>177800</xdr:colOff>
      <xdr:row>104</xdr:row>
      <xdr:rowOff>33745</xdr:rowOff>
    </xdr:to>
    <xdr:cxnSp macro="">
      <xdr:nvCxnSpPr>
        <xdr:cNvPr id="225" name="直線コネクタ 224">
          <a:extLst>
            <a:ext uri="{FF2B5EF4-FFF2-40B4-BE49-F238E27FC236}">
              <a16:creationId xmlns:a16="http://schemas.microsoft.com/office/drawing/2014/main" id="{9CBEE86E-6D90-4061-8759-E356FAE865A0}"/>
            </a:ext>
          </a:extLst>
        </xdr:cNvPr>
        <xdr:cNvCxnSpPr/>
      </xdr:nvCxnSpPr>
      <xdr:spPr>
        <a:xfrm>
          <a:off x="2565400" y="17436193"/>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82550</xdr:rowOff>
    </xdr:from>
    <xdr:to>
      <xdr:col>10</xdr:col>
      <xdr:colOff>165100</xdr:colOff>
      <xdr:row>104</xdr:row>
      <xdr:rowOff>12700</xdr:rowOff>
    </xdr:to>
    <xdr:sp macro="" textlink="">
      <xdr:nvSpPr>
        <xdr:cNvPr id="226" name="楕円 225">
          <a:extLst>
            <a:ext uri="{FF2B5EF4-FFF2-40B4-BE49-F238E27FC236}">
              <a16:creationId xmlns:a16="http://schemas.microsoft.com/office/drawing/2014/main" id="{FE7F77D1-1F7A-4268-AA45-F0B9CC3BEC7D}"/>
            </a:ext>
          </a:extLst>
        </xdr:cNvPr>
        <xdr:cNvSpPr/>
      </xdr:nvSpPr>
      <xdr:spPr>
        <a:xfrm>
          <a:off x="173990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133350</xdr:rowOff>
    </xdr:from>
    <xdr:to>
      <xdr:col>15</xdr:col>
      <xdr:colOff>50800</xdr:colOff>
      <xdr:row>103</xdr:row>
      <xdr:rowOff>169273</xdr:rowOff>
    </xdr:to>
    <xdr:cxnSp macro="">
      <xdr:nvCxnSpPr>
        <xdr:cNvPr id="227" name="直線コネクタ 226">
          <a:extLst>
            <a:ext uri="{FF2B5EF4-FFF2-40B4-BE49-F238E27FC236}">
              <a16:creationId xmlns:a16="http://schemas.microsoft.com/office/drawing/2014/main" id="{B0F7C2B7-E3F3-4F78-B47A-648964027B9B}"/>
            </a:ext>
          </a:extLst>
        </xdr:cNvPr>
        <xdr:cNvCxnSpPr/>
      </xdr:nvCxnSpPr>
      <xdr:spPr>
        <a:xfrm>
          <a:off x="1790700" y="17400270"/>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149498</xdr:rowOff>
    </xdr:from>
    <xdr:to>
      <xdr:col>6</xdr:col>
      <xdr:colOff>38100</xdr:colOff>
      <xdr:row>104</xdr:row>
      <xdr:rowOff>79648</xdr:rowOff>
    </xdr:to>
    <xdr:sp macro="" textlink="">
      <xdr:nvSpPr>
        <xdr:cNvPr id="228" name="楕円 227">
          <a:extLst>
            <a:ext uri="{FF2B5EF4-FFF2-40B4-BE49-F238E27FC236}">
              <a16:creationId xmlns:a16="http://schemas.microsoft.com/office/drawing/2014/main" id="{B3C9C494-3DC9-457C-8899-CB392139BD86}"/>
            </a:ext>
          </a:extLst>
        </xdr:cNvPr>
        <xdr:cNvSpPr/>
      </xdr:nvSpPr>
      <xdr:spPr>
        <a:xfrm>
          <a:off x="965200" y="174164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133350</xdr:rowOff>
    </xdr:from>
    <xdr:to>
      <xdr:col>10</xdr:col>
      <xdr:colOff>114300</xdr:colOff>
      <xdr:row>104</xdr:row>
      <xdr:rowOff>28848</xdr:rowOff>
    </xdr:to>
    <xdr:cxnSp macro="">
      <xdr:nvCxnSpPr>
        <xdr:cNvPr id="229" name="直線コネクタ 228">
          <a:extLst>
            <a:ext uri="{FF2B5EF4-FFF2-40B4-BE49-F238E27FC236}">
              <a16:creationId xmlns:a16="http://schemas.microsoft.com/office/drawing/2014/main" id="{6B84B25E-325F-44DE-B46E-9FB2D0A59D08}"/>
            </a:ext>
          </a:extLst>
        </xdr:cNvPr>
        <xdr:cNvCxnSpPr/>
      </xdr:nvCxnSpPr>
      <xdr:spPr>
        <a:xfrm flipV="1">
          <a:off x="1008380" y="17400270"/>
          <a:ext cx="782320" cy="6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119759</xdr:rowOff>
    </xdr:from>
    <xdr:ext cx="405111" cy="259045"/>
    <xdr:sp macro="" textlink="">
      <xdr:nvSpPr>
        <xdr:cNvPr id="230" name="n_1aveValue【市民会館】&#10;有形固定資産減価償却率">
          <a:extLst>
            <a:ext uri="{FF2B5EF4-FFF2-40B4-BE49-F238E27FC236}">
              <a16:creationId xmlns:a16="http://schemas.microsoft.com/office/drawing/2014/main" id="{CC90FFBE-79EB-4C9E-8FF4-52E2F578D4E0}"/>
            </a:ext>
          </a:extLst>
        </xdr:cNvPr>
        <xdr:cNvSpPr txBox="1"/>
      </xdr:nvSpPr>
      <xdr:spPr>
        <a:xfrm>
          <a:off x="3170564" y="1755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90369</xdr:rowOff>
    </xdr:from>
    <xdr:ext cx="405111" cy="259045"/>
    <xdr:sp macro="" textlink="">
      <xdr:nvSpPr>
        <xdr:cNvPr id="231" name="n_2aveValue【市民会館】&#10;有形固定資産減価償却率">
          <a:extLst>
            <a:ext uri="{FF2B5EF4-FFF2-40B4-BE49-F238E27FC236}">
              <a16:creationId xmlns:a16="http://schemas.microsoft.com/office/drawing/2014/main" id="{062EC20F-29D4-4999-A932-DCF3D5087E61}"/>
            </a:ext>
          </a:extLst>
        </xdr:cNvPr>
        <xdr:cNvSpPr txBox="1"/>
      </xdr:nvSpPr>
      <xdr:spPr>
        <a:xfrm>
          <a:off x="2385704" y="1752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232" name="n_3aveValue【市民会館】&#10;有形固定資産減価償却率">
          <a:extLst>
            <a:ext uri="{FF2B5EF4-FFF2-40B4-BE49-F238E27FC236}">
              <a16:creationId xmlns:a16="http://schemas.microsoft.com/office/drawing/2014/main" id="{576750E0-728B-4625-8081-793F3BA9B524}"/>
            </a:ext>
          </a:extLst>
        </xdr:cNvPr>
        <xdr:cNvSpPr txBox="1"/>
      </xdr:nvSpPr>
      <xdr:spPr>
        <a:xfrm>
          <a:off x="161100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36484</xdr:rowOff>
    </xdr:from>
    <xdr:ext cx="405111" cy="259045"/>
    <xdr:sp macro="" textlink="">
      <xdr:nvSpPr>
        <xdr:cNvPr id="233" name="n_4aveValue【市民会館】&#10;有形固定資産減価償却率">
          <a:extLst>
            <a:ext uri="{FF2B5EF4-FFF2-40B4-BE49-F238E27FC236}">
              <a16:creationId xmlns:a16="http://schemas.microsoft.com/office/drawing/2014/main" id="{8BA5977F-CF1F-4AB5-8ECA-E2A19E98E84D}"/>
            </a:ext>
          </a:extLst>
        </xdr:cNvPr>
        <xdr:cNvSpPr txBox="1"/>
      </xdr:nvSpPr>
      <xdr:spPr>
        <a:xfrm>
          <a:off x="836304"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101072</xdr:rowOff>
    </xdr:from>
    <xdr:ext cx="405111" cy="259045"/>
    <xdr:sp macro="" textlink="">
      <xdr:nvSpPr>
        <xdr:cNvPr id="234" name="n_1mainValue【市民会館】&#10;有形固定資産減価償却率">
          <a:extLst>
            <a:ext uri="{FF2B5EF4-FFF2-40B4-BE49-F238E27FC236}">
              <a16:creationId xmlns:a16="http://schemas.microsoft.com/office/drawing/2014/main" id="{2AD5A9D4-9BD2-46FA-AAD1-F102EA03BAB0}"/>
            </a:ext>
          </a:extLst>
        </xdr:cNvPr>
        <xdr:cNvSpPr txBox="1"/>
      </xdr:nvSpPr>
      <xdr:spPr>
        <a:xfrm>
          <a:off x="3170564" y="172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65150</xdr:rowOff>
    </xdr:from>
    <xdr:ext cx="405111" cy="259045"/>
    <xdr:sp macro="" textlink="">
      <xdr:nvSpPr>
        <xdr:cNvPr id="235" name="n_2mainValue【市民会館】&#10;有形固定資産減価償却率">
          <a:extLst>
            <a:ext uri="{FF2B5EF4-FFF2-40B4-BE49-F238E27FC236}">
              <a16:creationId xmlns:a16="http://schemas.microsoft.com/office/drawing/2014/main" id="{CD36A01C-44F4-4501-8945-E1CB65D5AF58}"/>
            </a:ext>
          </a:extLst>
        </xdr:cNvPr>
        <xdr:cNvSpPr txBox="1"/>
      </xdr:nvSpPr>
      <xdr:spPr>
        <a:xfrm>
          <a:off x="2385704" y="1716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29227</xdr:rowOff>
    </xdr:from>
    <xdr:ext cx="405111" cy="259045"/>
    <xdr:sp macro="" textlink="">
      <xdr:nvSpPr>
        <xdr:cNvPr id="236" name="n_3mainValue【市民会館】&#10;有形固定資産減価償却率">
          <a:extLst>
            <a:ext uri="{FF2B5EF4-FFF2-40B4-BE49-F238E27FC236}">
              <a16:creationId xmlns:a16="http://schemas.microsoft.com/office/drawing/2014/main" id="{FE2DC042-12B5-480C-A272-A8FDAA745FAB}"/>
            </a:ext>
          </a:extLst>
        </xdr:cNvPr>
        <xdr:cNvSpPr txBox="1"/>
      </xdr:nvSpPr>
      <xdr:spPr>
        <a:xfrm>
          <a:off x="161100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96175</xdr:rowOff>
    </xdr:from>
    <xdr:ext cx="405111" cy="259045"/>
    <xdr:sp macro="" textlink="">
      <xdr:nvSpPr>
        <xdr:cNvPr id="237" name="n_4mainValue【市民会館】&#10;有形固定資産減価償却率">
          <a:extLst>
            <a:ext uri="{FF2B5EF4-FFF2-40B4-BE49-F238E27FC236}">
              <a16:creationId xmlns:a16="http://schemas.microsoft.com/office/drawing/2014/main" id="{90FA838D-D25E-4A05-8A40-65CBC39C84B3}"/>
            </a:ext>
          </a:extLst>
        </xdr:cNvPr>
        <xdr:cNvSpPr txBox="1"/>
      </xdr:nvSpPr>
      <xdr:spPr>
        <a:xfrm>
          <a:off x="836304" y="1719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a:extLst>
            <a:ext uri="{FF2B5EF4-FFF2-40B4-BE49-F238E27FC236}">
              <a16:creationId xmlns:a16="http://schemas.microsoft.com/office/drawing/2014/main" id="{A5475F89-88B4-4AB1-85D8-B985A0F2912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a:extLst>
            <a:ext uri="{FF2B5EF4-FFF2-40B4-BE49-F238E27FC236}">
              <a16:creationId xmlns:a16="http://schemas.microsoft.com/office/drawing/2014/main" id="{A8F478FB-C64D-4EEC-9D24-BF011AD3260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a:extLst>
            <a:ext uri="{FF2B5EF4-FFF2-40B4-BE49-F238E27FC236}">
              <a16:creationId xmlns:a16="http://schemas.microsoft.com/office/drawing/2014/main" id="{16740A43-FAEB-4EFE-A7DC-62FA34A165A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a:extLst>
            <a:ext uri="{FF2B5EF4-FFF2-40B4-BE49-F238E27FC236}">
              <a16:creationId xmlns:a16="http://schemas.microsoft.com/office/drawing/2014/main" id="{3A756D0E-EE92-4187-920F-C3D4AD6DC44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a:extLst>
            <a:ext uri="{FF2B5EF4-FFF2-40B4-BE49-F238E27FC236}">
              <a16:creationId xmlns:a16="http://schemas.microsoft.com/office/drawing/2014/main" id="{889BEC3B-9EDA-420E-9862-419CF1C3493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a:extLst>
            <a:ext uri="{FF2B5EF4-FFF2-40B4-BE49-F238E27FC236}">
              <a16:creationId xmlns:a16="http://schemas.microsoft.com/office/drawing/2014/main" id="{F932C160-9666-49B0-8842-81142F123DA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a:extLst>
            <a:ext uri="{FF2B5EF4-FFF2-40B4-BE49-F238E27FC236}">
              <a16:creationId xmlns:a16="http://schemas.microsoft.com/office/drawing/2014/main" id="{27EA0C7D-2295-4978-82C3-1347B0E5E41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a:extLst>
            <a:ext uri="{FF2B5EF4-FFF2-40B4-BE49-F238E27FC236}">
              <a16:creationId xmlns:a16="http://schemas.microsoft.com/office/drawing/2014/main" id="{FC08B613-1A48-483B-ACD3-ED97ABE106B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6" name="テキスト ボックス 245">
          <a:extLst>
            <a:ext uri="{FF2B5EF4-FFF2-40B4-BE49-F238E27FC236}">
              <a16:creationId xmlns:a16="http://schemas.microsoft.com/office/drawing/2014/main" id="{8C0B6111-6C40-457A-BB23-5BE5734B167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7" name="直線コネクタ 246">
          <a:extLst>
            <a:ext uri="{FF2B5EF4-FFF2-40B4-BE49-F238E27FC236}">
              <a16:creationId xmlns:a16="http://schemas.microsoft.com/office/drawing/2014/main" id="{2204F63B-CC33-4FF3-BD01-6CAF5766AED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8" name="直線コネクタ 247">
          <a:extLst>
            <a:ext uri="{FF2B5EF4-FFF2-40B4-BE49-F238E27FC236}">
              <a16:creationId xmlns:a16="http://schemas.microsoft.com/office/drawing/2014/main" id="{54152979-1F3F-440E-87C4-E94EC30DCAB1}"/>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9" name="テキスト ボックス 248">
          <a:extLst>
            <a:ext uri="{FF2B5EF4-FFF2-40B4-BE49-F238E27FC236}">
              <a16:creationId xmlns:a16="http://schemas.microsoft.com/office/drawing/2014/main" id="{1080E7AC-CE62-4051-9F27-E99840DE15C9}"/>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0" name="直線コネクタ 249">
          <a:extLst>
            <a:ext uri="{FF2B5EF4-FFF2-40B4-BE49-F238E27FC236}">
              <a16:creationId xmlns:a16="http://schemas.microsoft.com/office/drawing/2014/main" id="{04A02589-B639-44AF-AF68-5433B8082891}"/>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1" name="テキスト ボックス 250">
          <a:extLst>
            <a:ext uri="{FF2B5EF4-FFF2-40B4-BE49-F238E27FC236}">
              <a16:creationId xmlns:a16="http://schemas.microsoft.com/office/drawing/2014/main" id="{B3AF4295-6CD4-44C8-9334-473606130DAF}"/>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2" name="直線コネクタ 251">
          <a:extLst>
            <a:ext uri="{FF2B5EF4-FFF2-40B4-BE49-F238E27FC236}">
              <a16:creationId xmlns:a16="http://schemas.microsoft.com/office/drawing/2014/main" id="{8B5D56B5-2100-4063-A422-063A0E3A41FD}"/>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3" name="テキスト ボックス 252">
          <a:extLst>
            <a:ext uri="{FF2B5EF4-FFF2-40B4-BE49-F238E27FC236}">
              <a16:creationId xmlns:a16="http://schemas.microsoft.com/office/drawing/2014/main" id="{2CA64ECB-1E84-44E6-AB97-46EAF2EEF91C}"/>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4" name="直線コネクタ 253">
          <a:extLst>
            <a:ext uri="{FF2B5EF4-FFF2-40B4-BE49-F238E27FC236}">
              <a16:creationId xmlns:a16="http://schemas.microsoft.com/office/drawing/2014/main" id="{D1F59B3B-1A9D-48E2-AEB2-218606683143}"/>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5" name="テキスト ボックス 254">
          <a:extLst>
            <a:ext uri="{FF2B5EF4-FFF2-40B4-BE49-F238E27FC236}">
              <a16:creationId xmlns:a16="http://schemas.microsoft.com/office/drawing/2014/main" id="{A940516D-3B7C-45E4-8E47-3A4893317838}"/>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6" name="直線コネクタ 255">
          <a:extLst>
            <a:ext uri="{FF2B5EF4-FFF2-40B4-BE49-F238E27FC236}">
              <a16:creationId xmlns:a16="http://schemas.microsoft.com/office/drawing/2014/main" id="{A65D98F1-F93C-440C-91A7-1FD066CCA622}"/>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7" name="テキスト ボックス 256">
          <a:extLst>
            <a:ext uri="{FF2B5EF4-FFF2-40B4-BE49-F238E27FC236}">
              <a16:creationId xmlns:a16="http://schemas.microsoft.com/office/drawing/2014/main" id="{FD0636EE-DEB8-4399-B2A9-944A8D7B704D}"/>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a:extLst>
            <a:ext uri="{FF2B5EF4-FFF2-40B4-BE49-F238E27FC236}">
              <a16:creationId xmlns:a16="http://schemas.microsoft.com/office/drawing/2014/main" id="{9BC44542-37A5-4CE6-B03A-F6CE023DBB2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a:extLst>
            <a:ext uri="{FF2B5EF4-FFF2-40B4-BE49-F238E27FC236}">
              <a16:creationId xmlns:a16="http://schemas.microsoft.com/office/drawing/2014/main" id="{48F402C1-B685-4670-9B5E-8C14E72E7263}"/>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a:extLst>
            <a:ext uri="{FF2B5EF4-FFF2-40B4-BE49-F238E27FC236}">
              <a16:creationId xmlns:a16="http://schemas.microsoft.com/office/drawing/2014/main" id="{21E1AC70-AC41-422D-B0D2-A6EDD7C04B1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261" name="直線コネクタ 260">
          <a:extLst>
            <a:ext uri="{FF2B5EF4-FFF2-40B4-BE49-F238E27FC236}">
              <a16:creationId xmlns:a16="http://schemas.microsoft.com/office/drawing/2014/main" id="{17E889F9-0B06-4781-AAB3-70079FB0F068}"/>
            </a:ext>
          </a:extLst>
        </xdr:cNvPr>
        <xdr:cNvCxnSpPr/>
      </xdr:nvCxnSpPr>
      <xdr:spPr>
        <a:xfrm flipV="1">
          <a:off x="9219565" y="16878300"/>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262" name="【市民会館】&#10;一人当たり面積最小値テキスト">
          <a:extLst>
            <a:ext uri="{FF2B5EF4-FFF2-40B4-BE49-F238E27FC236}">
              <a16:creationId xmlns:a16="http://schemas.microsoft.com/office/drawing/2014/main" id="{12AF8B05-71FA-4460-ACD7-B74BDE5DD468}"/>
            </a:ext>
          </a:extLst>
        </xdr:cNvPr>
        <xdr:cNvSpPr txBox="1"/>
      </xdr:nvSpPr>
      <xdr:spPr>
        <a:xfrm>
          <a:off x="9258300"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263" name="直線コネクタ 262">
          <a:extLst>
            <a:ext uri="{FF2B5EF4-FFF2-40B4-BE49-F238E27FC236}">
              <a16:creationId xmlns:a16="http://schemas.microsoft.com/office/drawing/2014/main" id="{D09A04C4-2067-406B-A591-A6365C91B5B3}"/>
            </a:ext>
          </a:extLst>
        </xdr:cNvPr>
        <xdr:cNvCxnSpPr/>
      </xdr:nvCxnSpPr>
      <xdr:spPr>
        <a:xfrm>
          <a:off x="9154160" y="182514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264" name="【市民会館】&#10;一人当たり面積最大値テキスト">
          <a:extLst>
            <a:ext uri="{FF2B5EF4-FFF2-40B4-BE49-F238E27FC236}">
              <a16:creationId xmlns:a16="http://schemas.microsoft.com/office/drawing/2014/main" id="{30722048-32F9-4FBF-8C7F-00D60C669F07}"/>
            </a:ext>
          </a:extLst>
        </xdr:cNvPr>
        <xdr:cNvSpPr txBox="1"/>
      </xdr:nvSpPr>
      <xdr:spPr>
        <a:xfrm>
          <a:off x="9258300" y="1665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265" name="直線コネクタ 264">
          <a:extLst>
            <a:ext uri="{FF2B5EF4-FFF2-40B4-BE49-F238E27FC236}">
              <a16:creationId xmlns:a16="http://schemas.microsoft.com/office/drawing/2014/main" id="{467164D6-5F17-41C6-859A-FD53E1ACCF09}"/>
            </a:ext>
          </a:extLst>
        </xdr:cNvPr>
        <xdr:cNvCxnSpPr/>
      </xdr:nvCxnSpPr>
      <xdr:spPr>
        <a:xfrm>
          <a:off x="9154160" y="1687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115333</xdr:rowOff>
    </xdr:from>
    <xdr:ext cx="469744" cy="259045"/>
    <xdr:sp macro="" textlink="">
      <xdr:nvSpPr>
        <xdr:cNvPr id="266" name="【市民会館】&#10;一人当たり面積平均値テキスト">
          <a:extLst>
            <a:ext uri="{FF2B5EF4-FFF2-40B4-BE49-F238E27FC236}">
              <a16:creationId xmlns:a16="http://schemas.microsoft.com/office/drawing/2014/main" id="{72C303FF-2BF3-4D5F-A7F1-245D71880FF5}"/>
            </a:ext>
          </a:extLst>
        </xdr:cNvPr>
        <xdr:cNvSpPr txBox="1"/>
      </xdr:nvSpPr>
      <xdr:spPr>
        <a:xfrm>
          <a:off x="9258300" y="178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267" name="フローチャート: 判断 266">
          <a:extLst>
            <a:ext uri="{FF2B5EF4-FFF2-40B4-BE49-F238E27FC236}">
              <a16:creationId xmlns:a16="http://schemas.microsoft.com/office/drawing/2014/main" id="{7C11ACC1-B6CE-43CB-9D9B-0D4239F34907}"/>
            </a:ext>
          </a:extLst>
        </xdr:cNvPr>
        <xdr:cNvSpPr/>
      </xdr:nvSpPr>
      <xdr:spPr>
        <a:xfrm>
          <a:off x="9192260" y="18029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268" name="フローチャート: 判断 267">
          <a:extLst>
            <a:ext uri="{FF2B5EF4-FFF2-40B4-BE49-F238E27FC236}">
              <a16:creationId xmlns:a16="http://schemas.microsoft.com/office/drawing/2014/main" id="{0E20B36F-8A4D-4ADE-BD7C-0B5FC19DA28F}"/>
            </a:ext>
          </a:extLst>
        </xdr:cNvPr>
        <xdr:cNvSpPr/>
      </xdr:nvSpPr>
      <xdr:spPr>
        <a:xfrm>
          <a:off x="8445500" y="18010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269" name="フローチャート: 判断 268">
          <a:extLst>
            <a:ext uri="{FF2B5EF4-FFF2-40B4-BE49-F238E27FC236}">
              <a16:creationId xmlns:a16="http://schemas.microsoft.com/office/drawing/2014/main" id="{979A84DF-6A32-4547-8ACE-B4AC78CBBB13}"/>
            </a:ext>
          </a:extLst>
        </xdr:cNvPr>
        <xdr:cNvSpPr/>
      </xdr:nvSpPr>
      <xdr:spPr>
        <a:xfrm>
          <a:off x="7670800" y="18013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270" name="フローチャート: 判断 269">
          <a:extLst>
            <a:ext uri="{FF2B5EF4-FFF2-40B4-BE49-F238E27FC236}">
              <a16:creationId xmlns:a16="http://schemas.microsoft.com/office/drawing/2014/main" id="{E890A5B5-78FF-4A39-A6B2-28D4ED5B8900}"/>
            </a:ext>
          </a:extLst>
        </xdr:cNvPr>
        <xdr:cNvSpPr/>
      </xdr:nvSpPr>
      <xdr:spPr>
        <a:xfrm>
          <a:off x="6873240" y="180177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271" name="フローチャート: 判断 270">
          <a:extLst>
            <a:ext uri="{FF2B5EF4-FFF2-40B4-BE49-F238E27FC236}">
              <a16:creationId xmlns:a16="http://schemas.microsoft.com/office/drawing/2014/main" id="{8EA86157-7BE3-4FCE-A34E-EA17DF9E0326}"/>
            </a:ext>
          </a:extLst>
        </xdr:cNvPr>
        <xdr:cNvSpPr/>
      </xdr:nvSpPr>
      <xdr:spPr>
        <a:xfrm>
          <a:off x="6098540" y="180512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8E3FBE22-21BE-4716-BE0E-5F1A0FDDBBF6}"/>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20401E62-E504-4D40-BAB0-80C895BE71E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2EA947C1-299D-465A-936D-858B438F0F7A}"/>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AF9245C1-FE52-4967-9D07-1C126BED976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48ABEA11-C825-410A-B83F-6480AA62565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146558</xdr:rowOff>
    </xdr:from>
    <xdr:to>
      <xdr:col>55</xdr:col>
      <xdr:colOff>50800</xdr:colOff>
      <xdr:row>108</xdr:row>
      <xdr:rowOff>76708</xdr:rowOff>
    </xdr:to>
    <xdr:sp macro="" textlink="">
      <xdr:nvSpPr>
        <xdr:cNvPr id="277" name="楕円 276">
          <a:extLst>
            <a:ext uri="{FF2B5EF4-FFF2-40B4-BE49-F238E27FC236}">
              <a16:creationId xmlns:a16="http://schemas.microsoft.com/office/drawing/2014/main" id="{54B29CE1-2E35-489B-9EE7-82E819AAD20C}"/>
            </a:ext>
          </a:extLst>
        </xdr:cNvPr>
        <xdr:cNvSpPr/>
      </xdr:nvSpPr>
      <xdr:spPr>
        <a:xfrm>
          <a:off x="9192260" y="180840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70883</xdr:rowOff>
    </xdr:from>
    <xdr:ext cx="469744" cy="259045"/>
    <xdr:sp macro="" textlink="">
      <xdr:nvSpPr>
        <xdr:cNvPr id="278" name="【市民会館】&#10;一人当たり面積該当値テキスト">
          <a:extLst>
            <a:ext uri="{FF2B5EF4-FFF2-40B4-BE49-F238E27FC236}">
              <a16:creationId xmlns:a16="http://schemas.microsoft.com/office/drawing/2014/main" id="{7DD91FB8-4E3C-48A2-B2F9-2F70EF1A35AA}"/>
            </a:ext>
          </a:extLst>
        </xdr:cNvPr>
        <xdr:cNvSpPr txBox="1"/>
      </xdr:nvSpPr>
      <xdr:spPr>
        <a:xfrm>
          <a:off x="9258300" y="1800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147320</xdr:rowOff>
    </xdr:from>
    <xdr:to>
      <xdr:col>50</xdr:col>
      <xdr:colOff>165100</xdr:colOff>
      <xdr:row>108</xdr:row>
      <xdr:rowOff>77470</xdr:rowOff>
    </xdr:to>
    <xdr:sp macro="" textlink="">
      <xdr:nvSpPr>
        <xdr:cNvPr id="279" name="楕円 278">
          <a:extLst>
            <a:ext uri="{FF2B5EF4-FFF2-40B4-BE49-F238E27FC236}">
              <a16:creationId xmlns:a16="http://schemas.microsoft.com/office/drawing/2014/main" id="{9CB35130-0A84-4F6A-B19E-2189A8B2E134}"/>
            </a:ext>
          </a:extLst>
        </xdr:cNvPr>
        <xdr:cNvSpPr/>
      </xdr:nvSpPr>
      <xdr:spPr>
        <a:xfrm>
          <a:off x="8445500" y="1808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25908</xdr:rowOff>
    </xdr:from>
    <xdr:to>
      <xdr:col>55</xdr:col>
      <xdr:colOff>0</xdr:colOff>
      <xdr:row>108</xdr:row>
      <xdr:rowOff>26670</xdr:rowOff>
    </xdr:to>
    <xdr:cxnSp macro="">
      <xdr:nvCxnSpPr>
        <xdr:cNvPr id="280" name="直線コネクタ 279">
          <a:extLst>
            <a:ext uri="{FF2B5EF4-FFF2-40B4-BE49-F238E27FC236}">
              <a16:creationId xmlns:a16="http://schemas.microsoft.com/office/drawing/2014/main" id="{413AD494-F280-401E-AF9B-68C04438F4F8}"/>
            </a:ext>
          </a:extLst>
        </xdr:cNvPr>
        <xdr:cNvCxnSpPr/>
      </xdr:nvCxnSpPr>
      <xdr:spPr>
        <a:xfrm flipV="1">
          <a:off x="8496300" y="18131028"/>
          <a:ext cx="7239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147320</xdr:rowOff>
    </xdr:from>
    <xdr:to>
      <xdr:col>46</xdr:col>
      <xdr:colOff>38100</xdr:colOff>
      <xdr:row>108</xdr:row>
      <xdr:rowOff>77470</xdr:rowOff>
    </xdr:to>
    <xdr:sp macro="" textlink="">
      <xdr:nvSpPr>
        <xdr:cNvPr id="281" name="楕円 280">
          <a:extLst>
            <a:ext uri="{FF2B5EF4-FFF2-40B4-BE49-F238E27FC236}">
              <a16:creationId xmlns:a16="http://schemas.microsoft.com/office/drawing/2014/main" id="{F52F61FC-5EB1-4555-95D0-D6F543A3171A}"/>
            </a:ext>
          </a:extLst>
        </xdr:cNvPr>
        <xdr:cNvSpPr/>
      </xdr:nvSpPr>
      <xdr:spPr>
        <a:xfrm>
          <a:off x="7670800" y="1808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26670</xdr:rowOff>
    </xdr:from>
    <xdr:to>
      <xdr:col>50</xdr:col>
      <xdr:colOff>114300</xdr:colOff>
      <xdr:row>108</xdr:row>
      <xdr:rowOff>26670</xdr:rowOff>
    </xdr:to>
    <xdr:cxnSp macro="">
      <xdr:nvCxnSpPr>
        <xdr:cNvPr id="282" name="直線コネクタ 281">
          <a:extLst>
            <a:ext uri="{FF2B5EF4-FFF2-40B4-BE49-F238E27FC236}">
              <a16:creationId xmlns:a16="http://schemas.microsoft.com/office/drawing/2014/main" id="{098F8247-3BF8-422C-956B-059450D7719D}"/>
            </a:ext>
          </a:extLst>
        </xdr:cNvPr>
        <xdr:cNvCxnSpPr/>
      </xdr:nvCxnSpPr>
      <xdr:spPr>
        <a:xfrm>
          <a:off x="7713980" y="181317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148082</xdr:rowOff>
    </xdr:from>
    <xdr:to>
      <xdr:col>41</xdr:col>
      <xdr:colOff>101600</xdr:colOff>
      <xdr:row>108</xdr:row>
      <xdr:rowOff>78232</xdr:rowOff>
    </xdr:to>
    <xdr:sp macro="" textlink="">
      <xdr:nvSpPr>
        <xdr:cNvPr id="283" name="楕円 282">
          <a:extLst>
            <a:ext uri="{FF2B5EF4-FFF2-40B4-BE49-F238E27FC236}">
              <a16:creationId xmlns:a16="http://schemas.microsoft.com/office/drawing/2014/main" id="{FA8E6D66-5642-443C-97A8-831A9B1DCB82}"/>
            </a:ext>
          </a:extLst>
        </xdr:cNvPr>
        <xdr:cNvSpPr/>
      </xdr:nvSpPr>
      <xdr:spPr>
        <a:xfrm>
          <a:off x="6873240" y="18085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26670</xdr:rowOff>
    </xdr:from>
    <xdr:to>
      <xdr:col>45</xdr:col>
      <xdr:colOff>177800</xdr:colOff>
      <xdr:row>108</xdr:row>
      <xdr:rowOff>27432</xdr:rowOff>
    </xdr:to>
    <xdr:cxnSp macro="">
      <xdr:nvCxnSpPr>
        <xdr:cNvPr id="284" name="直線コネクタ 283">
          <a:extLst>
            <a:ext uri="{FF2B5EF4-FFF2-40B4-BE49-F238E27FC236}">
              <a16:creationId xmlns:a16="http://schemas.microsoft.com/office/drawing/2014/main" id="{E3A12D44-E29D-464E-AFD9-4730389BF625}"/>
            </a:ext>
          </a:extLst>
        </xdr:cNvPr>
        <xdr:cNvCxnSpPr/>
      </xdr:nvCxnSpPr>
      <xdr:spPr>
        <a:xfrm flipV="1">
          <a:off x="6924040" y="18131790"/>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148844</xdr:rowOff>
    </xdr:from>
    <xdr:to>
      <xdr:col>36</xdr:col>
      <xdr:colOff>165100</xdr:colOff>
      <xdr:row>108</xdr:row>
      <xdr:rowOff>78994</xdr:rowOff>
    </xdr:to>
    <xdr:sp macro="" textlink="">
      <xdr:nvSpPr>
        <xdr:cNvPr id="285" name="楕円 284">
          <a:extLst>
            <a:ext uri="{FF2B5EF4-FFF2-40B4-BE49-F238E27FC236}">
              <a16:creationId xmlns:a16="http://schemas.microsoft.com/office/drawing/2014/main" id="{95AA935B-CD5C-4ADB-94B7-41E2E7F9CF56}"/>
            </a:ext>
          </a:extLst>
        </xdr:cNvPr>
        <xdr:cNvSpPr/>
      </xdr:nvSpPr>
      <xdr:spPr>
        <a:xfrm>
          <a:off x="6098540" y="18086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27432</xdr:rowOff>
    </xdr:from>
    <xdr:to>
      <xdr:col>41</xdr:col>
      <xdr:colOff>50800</xdr:colOff>
      <xdr:row>108</xdr:row>
      <xdr:rowOff>28194</xdr:rowOff>
    </xdr:to>
    <xdr:cxnSp macro="">
      <xdr:nvCxnSpPr>
        <xdr:cNvPr id="286" name="直線コネクタ 285">
          <a:extLst>
            <a:ext uri="{FF2B5EF4-FFF2-40B4-BE49-F238E27FC236}">
              <a16:creationId xmlns:a16="http://schemas.microsoft.com/office/drawing/2014/main" id="{0AA8F7EA-002E-464D-9EE2-03C34C628131}"/>
            </a:ext>
          </a:extLst>
        </xdr:cNvPr>
        <xdr:cNvCxnSpPr/>
      </xdr:nvCxnSpPr>
      <xdr:spPr>
        <a:xfrm flipV="1">
          <a:off x="6149340" y="18132552"/>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287" name="n_1aveValue【市民会館】&#10;一人当たり面積">
          <a:extLst>
            <a:ext uri="{FF2B5EF4-FFF2-40B4-BE49-F238E27FC236}">
              <a16:creationId xmlns:a16="http://schemas.microsoft.com/office/drawing/2014/main" id="{AC245CB1-A2F2-4CD8-AB77-A5A2CA822DDE}"/>
            </a:ext>
          </a:extLst>
        </xdr:cNvPr>
        <xdr:cNvSpPr txBox="1"/>
      </xdr:nvSpPr>
      <xdr:spPr>
        <a:xfrm>
          <a:off x="8271587"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288" name="n_2aveValue【市民会館】&#10;一人当たり面積">
          <a:extLst>
            <a:ext uri="{FF2B5EF4-FFF2-40B4-BE49-F238E27FC236}">
              <a16:creationId xmlns:a16="http://schemas.microsoft.com/office/drawing/2014/main" id="{EDF90E34-18F4-4B82-87F9-D5CB950BAE77}"/>
            </a:ext>
          </a:extLst>
        </xdr:cNvPr>
        <xdr:cNvSpPr txBox="1"/>
      </xdr:nvSpPr>
      <xdr:spPr>
        <a:xfrm>
          <a:off x="7509587" y="1779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26940</xdr:rowOff>
    </xdr:from>
    <xdr:ext cx="469744" cy="259045"/>
    <xdr:sp macro="" textlink="">
      <xdr:nvSpPr>
        <xdr:cNvPr id="289" name="n_3aveValue【市民会館】&#10;一人当たり面積">
          <a:extLst>
            <a:ext uri="{FF2B5EF4-FFF2-40B4-BE49-F238E27FC236}">
              <a16:creationId xmlns:a16="http://schemas.microsoft.com/office/drawing/2014/main" id="{50C590C3-1164-454F-959E-8C4E6DF95515}"/>
            </a:ext>
          </a:extLst>
        </xdr:cNvPr>
        <xdr:cNvSpPr txBox="1"/>
      </xdr:nvSpPr>
      <xdr:spPr>
        <a:xfrm>
          <a:off x="6712027" y="177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60469</xdr:rowOff>
    </xdr:from>
    <xdr:ext cx="469744" cy="259045"/>
    <xdr:sp macro="" textlink="">
      <xdr:nvSpPr>
        <xdr:cNvPr id="290" name="n_4aveValue【市民会館】&#10;一人当たり面積">
          <a:extLst>
            <a:ext uri="{FF2B5EF4-FFF2-40B4-BE49-F238E27FC236}">
              <a16:creationId xmlns:a16="http://schemas.microsoft.com/office/drawing/2014/main" id="{C15DBB5A-FEA8-41B8-AF86-B947B508807C}"/>
            </a:ext>
          </a:extLst>
        </xdr:cNvPr>
        <xdr:cNvSpPr txBox="1"/>
      </xdr:nvSpPr>
      <xdr:spPr>
        <a:xfrm>
          <a:off x="5937327" y="1783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68597</xdr:rowOff>
    </xdr:from>
    <xdr:ext cx="469744" cy="259045"/>
    <xdr:sp macro="" textlink="">
      <xdr:nvSpPr>
        <xdr:cNvPr id="291" name="n_1mainValue【市民会館】&#10;一人当たり面積">
          <a:extLst>
            <a:ext uri="{FF2B5EF4-FFF2-40B4-BE49-F238E27FC236}">
              <a16:creationId xmlns:a16="http://schemas.microsoft.com/office/drawing/2014/main" id="{CC1EC4AD-3DAB-4872-8BBB-6D07DEB31DFE}"/>
            </a:ext>
          </a:extLst>
        </xdr:cNvPr>
        <xdr:cNvSpPr txBox="1"/>
      </xdr:nvSpPr>
      <xdr:spPr>
        <a:xfrm>
          <a:off x="8271587" y="181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68597</xdr:rowOff>
    </xdr:from>
    <xdr:ext cx="469744" cy="259045"/>
    <xdr:sp macro="" textlink="">
      <xdr:nvSpPr>
        <xdr:cNvPr id="292" name="n_2mainValue【市民会館】&#10;一人当たり面積">
          <a:extLst>
            <a:ext uri="{FF2B5EF4-FFF2-40B4-BE49-F238E27FC236}">
              <a16:creationId xmlns:a16="http://schemas.microsoft.com/office/drawing/2014/main" id="{C12498FA-2046-4F68-B208-5E7DD058F03B}"/>
            </a:ext>
          </a:extLst>
        </xdr:cNvPr>
        <xdr:cNvSpPr txBox="1"/>
      </xdr:nvSpPr>
      <xdr:spPr>
        <a:xfrm>
          <a:off x="7509587" y="181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69359</xdr:rowOff>
    </xdr:from>
    <xdr:ext cx="469744" cy="259045"/>
    <xdr:sp macro="" textlink="">
      <xdr:nvSpPr>
        <xdr:cNvPr id="293" name="n_3mainValue【市民会館】&#10;一人当たり面積">
          <a:extLst>
            <a:ext uri="{FF2B5EF4-FFF2-40B4-BE49-F238E27FC236}">
              <a16:creationId xmlns:a16="http://schemas.microsoft.com/office/drawing/2014/main" id="{4F0B6117-1D14-4ABF-9CF1-E001FFD3053C}"/>
            </a:ext>
          </a:extLst>
        </xdr:cNvPr>
        <xdr:cNvSpPr txBox="1"/>
      </xdr:nvSpPr>
      <xdr:spPr>
        <a:xfrm>
          <a:off x="6712027" y="1817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70121</xdr:rowOff>
    </xdr:from>
    <xdr:ext cx="469744" cy="259045"/>
    <xdr:sp macro="" textlink="">
      <xdr:nvSpPr>
        <xdr:cNvPr id="294" name="n_4mainValue【市民会館】&#10;一人当たり面積">
          <a:extLst>
            <a:ext uri="{FF2B5EF4-FFF2-40B4-BE49-F238E27FC236}">
              <a16:creationId xmlns:a16="http://schemas.microsoft.com/office/drawing/2014/main" id="{C0A4DE28-EA9C-4061-80AA-EC56AFD65589}"/>
            </a:ext>
          </a:extLst>
        </xdr:cNvPr>
        <xdr:cNvSpPr txBox="1"/>
      </xdr:nvSpPr>
      <xdr:spPr>
        <a:xfrm>
          <a:off x="5937327" y="1817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FB8F8E81-29C1-40C7-9E46-1EDBCBE437F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76974C45-83C0-4551-ABCA-A80EFA7EFAA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A3C76E8F-C2B8-42AF-93E5-CA8ED0DAC5A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560FABB5-A85A-4C97-B535-6A14EAE3C77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E98462EC-B867-46DA-B490-1179A18ED8F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6A62414F-B560-4214-9C13-B669F40FEAA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254DAF2F-5C06-4AB3-BBE8-C75A54245C0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1C061846-C58C-44C0-B076-08796C1CA166}"/>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4537934D-4F7B-40D8-9C7C-7E522872D9D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8F4C8855-80BA-4BAA-825E-28E8D189CE5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E556FDD6-320D-4961-9FE8-8057BE0FC84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A8D5B7FD-83F2-4119-801D-192DB5DAEA5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116654DA-DCA5-4520-B8AB-B4FD9CA656E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6D2573E1-E876-41B2-AAD2-2C3B669CC81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894EDF64-4FB8-44FB-85A8-DB9BD5EBF10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6360D19A-40BC-40FD-9644-ECABC7DA2FE6}"/>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50EE4318-53DA-4535-A690-72F8C186C4A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BF46FA17-F068-4BE3-835C-E93DDD4BD0E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DFD3644F-2AD4-42A1-A318-6F7E349A967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D061491D-77E4-426D-A27C-D26378A41E6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50B6BBD5-15D9-4182-9E37-4CDFC31D7DE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609633FA-BE99-42A2-BE76-A0B07F7FF64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90A65FD5-300B-4CA9-AC89-684EBBEADFE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E39731BF-73E1-42FD-BE04-4FF1BBCF01BC}"/>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9" name="正方形/長方形 318">
          <a:extLst>
            <a:ext uri="{FF2B5EF4-FFF2-40B4-BE49-F238E27FC236}">
              <a16:creationId xmlns:a16="http://schemas.microsoft.com/office/drawing/2014/main" id="{91245143-1A2F-4456-B6ED-174E6000770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0" name="正方形/長方形 319">
          <a:extLst>
            <a:ext uri="{FF2B5EF4-FFF2-40B4-BE49-F238E27FC236}">
              <a16:creationId xmlns:a16="http://schemas.microsoft.com/office/drawing/2014/main" id="{181A6017-E4B0-4B26-BE3E-B5674FFE6FA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1" name="正方形/長方形 320">
          <a:extLst>
            <a:ext uri="{FF2B5EF4-FFF2-40B4-BE49-F238E27FC236}">
              <a16:creationId xmlns:a16="http://schemas.microsoft.com/office/drawing/2014/main" id="{9DD91BFE-D21B-4A76-B46F-DCCEB8F8022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2" name="正方形/長方形 321">
          <a:extLst>
            <a:ext uri="{FF2B5EF4-FFF2-40B4-BE49-F238E27FC236}">
              <a16:creationId xmlns:a16="http://schemas.microsoft.com/office/drawing/2014/main" id="{F6E5714D-3B53-4B42-AA19-25B6D4CF49B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3" name="正方形/長方形 322">
          <a:extLst>
            <a:ext uri="{FF2B5EF4-FFF2-40B4-BE49-F238E27FC236}">
              <a16:creationId xmlns:a16="http://schemas.microsoft.com/office/drawing/2014/main" id="{59C7F37A-99A5-4F1D-8E5E-60260CE29BC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4" name="正方形/長方形 323">
          <a:extLst>
            <a:ext uri="{FF2B5EF4-FFF2-40B4-BE49-F238E27FC236}">
              <a16:creationId xmlns:a16="http://schemas.microsoft.com/office/drawing/2014/main" id="{E1410890-AC5A-4698-BBFE-6A374F85D77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5" name="正方形/長方形 324">
          <a:extLst>
            <a:ext uri="{FF2B5EF4-FFF2-40B4-BE49-F238E27FC236}">
              <a16:creationId xmlns:a16="http://schemas.microsoft.com/office/drawing/2014/main" id="{9519CC97-7E5E-4245-80D6-5085A0F079A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6" name="正方形/長方形 325">
          <a:extLst>
            <a:ext uri="{FF2B5EF4-FFF2-40B4-BE49-F238E27FC236}">
              <a16:creationId xmlns:a16="http://schemas.microsoft.com/office/drawing/2014/main" id="{6CF8512A-56D0-4822-93AE-A4E78A957425}"/>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a:extLst>
            <a:ext uri="{FF2B5EF4-FFF2-40B4-BE49-F238E27FC236}">
              <a16:creationId xmlns:a16="http://schemas.microsoft.com/office/drawing/2014/main" id="{B6B04A03-5A88-4F54-9D19-9292E0514AF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a:extLst>
            <a:ext uri="{FF2B5EF4-FFF2-40B4-BE49-F238E27FC236}">
              <a16:creationId xmlns:a16="http://schemas.microsoft.com/office/drawing/2014/main" id="{8978D4CF-C4A6-4CCE-9DD3-A8161B0BF88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a:extLst>
            <a:ext uri="{FF2B5EF4-FFF2-40B4-BE49-F238E27FC236}">
              <a16:creationId xmlns:a16="http://schemas.microsoft.com/office/drawing/2014/main" id="{3D2DF576-2DCD-4DFD-A113-ABCFBC81AA3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a:extLst>
            <a:ext uri="{FF2B5EF4-FFF2-40B4-BE49-F238E27FC236}">
              <a16:creationId xmlns:a16="http://schemas.microsoft.com/office/drawing/2014/main" id="{646874A0-E3FA-4476-9B2F-4E4B319413F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a:extLst>
            <a:ext uri="{FF2B5EF4-FFF2-40B4-BE49-F238E27FC236}">
              <a16:creationId xmlns:a16="http://schemas.microsoft.com/office/drawing/2014/main" id="{A0EAA709-C867-4E03-8571-8CF667EF528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a:extLst>
            <a:ext uri="{FF2B5EF4-FFF2-40B4-BE49-F238E27FC236}">
              <a16:creationId xmlns:a16="http://schemas.microsoft.com/office/drawing/2014/main" id="{473CE00C-3B1A-4094-A071-155DC1E4805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a:extLst>
            <a:ext uri="{FF2B5EF4-FFF2-40B4-BE49-F238E27FC236}">
              <a16:creationId xmlns:a16="http://schemas.microsoft.com/office/drawing/2014/main" id="{D8ADED63-8D1E-4A26-B4E2-2FE2DB36A8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a:extLst>
            <a:ext uri="{FF2B5EF4-FFF2-40B4-BE49-F238E27FC236}">
              <a16:creationId xmlns:a16="http://schemas.microsoft.com/office/drawing/2014/main" id="{843FEBFC-7E2D-4B86-862D-20EC4F83B6F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a:extLst>
            <a:ext uri="{FF2B5EF4-FFF2-40B4-BE49-F238E27FC236}">
              <a16:creationId xmlns:a16="http://schemas.microsoft.com/office/drawing/2014/main" id="{109AF92C-8D69-48C4-8C70-10678FC10A0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a:extLst>
            <a:ext uri="{FF2B5EF4-FFF2-40B4-BE49-F238E27FC236}">
              <a16:creationId xmlns:a16="http://schemas.microsoft.com/office/drawing/2014/main" id="{C30B925B-01B3-4DE0-AF6F-A4AA74F93C4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a:extLst>
            <a:ext uri="{FF2B5EF4-FFF2-40B4-BE49-F238E27FC236}">
              <a16:creationId xmlns:a16="http://schemas.microsoft.com/office/drawing/2014/main" id="{8C332B95-6239-48F5-B53D-36194AD71A2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8" name="直線コネクタ 337">
          <a:extLst>
            <a:ext uri="{FF2B5EF4-FFF2-40B4-BE49-F238E27FC236}">
              <a16:creationId xmlns:a16="http://schemas.microsoft.com/office/drawing/2014/main" id="{E7819DD4-EDCC-4506-B3CF-418A7E72C47F}"/>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9" name="テキスト ボックス 338">
          <a:extLst>
            <a:ext uri="{FF2B5EF4-FFF2-40B4-BE49-F238E27FC236}">
              <a16:creationId xmlns:a16="http://schemas.microsoft.com/office/drawing/2014/main" id="{D8026992-8EBA-417F-BEC1-A38F7398581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0" name="直線コネクタ 339">
          <a:extLst>
            <a:ext uri="{FF2B5EF4-FFF2-40B4-BE49-F238E27FC236}">
              <a16:creationId xmlns:a16="http://schemas.microsoft.com/office/drawing/2014/main" id="{FFE984B7-1B40-43D4-838C-1FD2918FC50D}"/>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1" name="テキスト ボックス 340">
          <a:extLst>
            <a:ext uri="{FF2B5EF4-FFF2-40B4-BE49-F238E27FC236}">
              <a16:creationId xmlns:a16="http://schemas.microsoft.com/office/drawing/2014/main" id="{AE498BFE-6B76-4371-84DB-2DD72DF293F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2" name="直線コネクタ 341">
          <a:extLst>
            <a:ext uri="{FF2B5EF4-FFF2-40B4-BE49-F238E27FC236}">
              <a16:creationId xmlns:a16="http://schemas.microsoft.com/office/drawing/2014/main" id="{B03DB47A-2418-4397-85C0-A2BF158D4389}"/>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3" name="テキスト ボックス 342">
          <a:extLst>
            <a:ext uri="{FF2B5EF4-FFF2-40B4-BE49-F238E27FC236}">
              <a16:creationId xmlns:a16="http://schemas.microsoft.com/office/drawing/2014/main" id="{F73030C7-CC51-420F-94D0-220ED6EF997A}"/>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4" name="直線コネクタ 343">
          <a:extLst>
            <a:ext uri="{FF2B5EF4-FFF2-40B4-BE49-F238E27FC236}">
              <a16:creationId xmlns:a16="http://schemas.microsoft.com/office/drawing/2014/main" id="{BC9B6E8B-296F-47E4-B4A1-B37B5566C4D8}"/>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5" name="テキスト ボックス 344">
          <a:extLst>
            <a:ext uri="{FF2B5EF4-FFF2-40B4-BE49-F238E27FC236}">
              <a16:creationId xmlns:a16="http://schemas.microsoft.com/office/drawing/2014/main" id="{F2AF24AC-5C63-4A3C-9BF3-45D18DB2185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6" name="直線コネクタ 345">
          <a:extLst>
            <a:ext uri="{FF2B5EF4-FFF2-40B4-BE49-F238E27FC236}">
              <a16:creationId xmlns:a16="http://schemas.microsoft.com/office/drawing/2014/main" id="{CFEE4AED-9E9C-4A03-8ADB-D10DBA509E8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7" name="テキスト ボックス 346">
          <a:extLst>
            <a:ext uri="{FF2B5EF4-FFF2-40B4-BE49-F238E27FC236}">
              <a16:creationId xmlns:a16="http://schemas.microsoft.com/office/drawing/2014/main" id="{B354577A-0E50-4120-9A9B-C89759D2A9E9}"/>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a:extLst>
            <a:ext uri="{FF2B5EF4-FFF2-40B4-BE49-F238E27FC236}">
              <a16:creationId xmlns:a16="http://schemas.microsoft.com/office/drawing/2014/main" id="{283B455D-A649-45BA-925A-7F06826B58C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9" name="テキスト ボックス 348">
          <a:extLst>
            <a:ext uri="{FF2B5EF4-FFF2-40B4-BE49-F238E27FC236}">
              <a16:creationId xmlns:a16="http://schemas.microsoft.com/office/drawing/2014/main" id="{7B9CCF67-CD5F-4757-9B18-74D8DAF3B93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0" name="【消防施設】&#10;有形固定資産減価償却率グラフ枠">
          <a:extLst>
            <a:ext uri="{FF2B5EF4-FFF2-40B4-BE49-F238E27FC236}">
              <a16:creationId xmlns:a16="http://schemas.microsoft.com/office/drawing/2014/main" id="{72C887B2-C631-444A-86D8-BA0D052769E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351" name="直線コネクタ 350">
          <a:extLst>
            <a:ext uri="{FF2B5EF4-FFF2-40B4-BE49-F238E27FC236}">
              <a16:creationId xmlns:a16="http://schemas.microsoft.com/office/drawing/2014/main" id="{E4E2440A-94BA-4E13-BF08-33C633348F05}"/>
            </a:ext>
          </a:extLst>
        </xdr:cNvPr>
        <xdr:cNvCxnSpPr/>
      </xdr:nvCxnSpPr>
      <xdr:spPr>
        <a:xfrm flipV="1">
          <a:off x="14375764" y="12997816"/>
          <a:ext cx="0" cy="1533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352" name="【消防施設】&#10;有形固定資産減価償却率最小値テキスト">
          <a:extLst>
            <a:ext uri="{FF2B5EF4-FFF2-40B4-BE49-F238E27FC236}">
              <a16:creationId xmlns:a16="http://schemas.microsoft.com/office/drawing/2014/main" id="{0F39314F-EC89-446F-8048-1F85A94C79FE}"/>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353" name="直線コネクタ 352">
          <a:extLst>
            <a:ext uri="{FF2B5EF4-FFF2-40B4-BE49-F238E27FC236}">
              <a16:creationId xmlns:a16="http://schemas.microsoft.com/office/drawing/2014/main" id="{7DE4E678-9566-419E-AE1F-A8B7FAEB27B6}"/>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354" name="【消防施設】&#10;有形固定資産減価償却率最大値テキスト">
          <a:extLst>
            <a:ext uri="{FF2B5EF4-FFF2-40B4-BE49-F238E27FC236}">
              <a16:creationId xmlns:a16="http://schemas.microsoft.com/office/drawing/2014/main" id="{D359B498-0E06-4262-8023-718DD39764F0}"/>
            </a:ext>
          </a:extLst>
        </xdr:cNvPr>
        <xdr:cNvSpPr txBox="1"/>
      </xdr:nvSpPr>
      <xdr:spPr>
        <a:xfrm>
          <a:off x="14414500" y="1277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355" name="直線コネクタ 354">
          <a:extLst>
            <a:ext uri="{FF2B5EF4-FFF2-40B4-BE49-F238E27FC236}">
              <a16:creationId xmlns:a16="http://schemas.microsoft.com/office/drawing/2014/main" id="{8A45F635-6F10-46F1-A5CC-3A1EB9F7C605}"/>
            </a:ext>
          </a:extLst>
        </xdr:cNvPr>
        <xdr:cNvCxnSpPr/>
      </xdr:nvCxnSpPr>
      <xdr:spPr>
        <a:xfrm>
          <a:off x="14287500" y="12997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356" name="【消防施設】&#10;有形固定資産減価償却率平均値テキスト">
          <a:extLst>
            <a:ext uri="{FF2B5EF4-FFF2-40B4-BE49-F238E27FC236}">
              <a16:creationId xmlns:a16="http://schemas.microsoft.com/office/drawing/2014/main" id="{03D5A530-824F-4FA7-8997-97D3A62E89D4}"/>
            </a:ext>
          </a:extLst>
        </xdr:cNvPr>
        <xdr:cNvSpPr txBox="1"/>
      </xdr:nvSpPr>
      <xdr:spPr>
        <a:xfrm>
          <a:off x="14414500" y="13615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357" name="フローチャート: 判断 356">
          <a:extLst>
            <a:ext uri="{FF2B5EF4-FFF2-40B4-BE49-F238E27FC236}">
              <a16:creationId xmlns:a16="http://schemas.microsoft.com/office/drawing/2014/main" id="{029D150A-4079-496E-8809-5DDBEC1DB255}"/>
            </a:ext>
          </a:extLst>
        </xdr:cNvPr>
        <xdr:cNvSpPr/>
      </xdr:nvSpPr>
      <xdr:spPr>
        <a:xfrm>
          <a:off x="14325600" y="137604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358" name="フローチャート: 判断 357">
          <a:extLst>
            <a:ext uri="{FF2B5EF4-FFF2-40B4-BE49-F238E27FC236}">
              <a16:creationId xmlns:a16="http://schemas.microsoft.com/office/drawing/2014/main" id="{C8BD2718-CE15-45CF-AF42-D452966640DB}"/>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359" name="フローチャート: 判断 358">
          <a:extLst>
            <a:ext uri="{FF2B5EF4-FFF2-40B4-BE49-F238E27FC236}">
              <a16:creationId xmlns:a16="http://schemas.microsoft.com/office/drawing/2014/main" id="{FAD53495-3645-406C-809B-D35240AFA6D4}"/>
            </a:ext>
          </a:extLst>
        </xdr:cNvPr>
        <xdr:cNvSpPr/>
      </xdr:nvSpPr>
      <xdr:spPr>
        <a:xfrm>
          <a:off x="128041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360" name="フローチャート: 判断 359">
          <a:extLst>
            <a:ext uri="{FF2B5EF4-FFF2-40B4-BE49-F238E27FC236}">
              <a16:creationId xmlns:a16="http://schemas.microsoft.com/office/drawing/2014/main" id="{3552ED29-8306-478B-B7BE-4F4B12BE4C39}"/>
            </a:ext>
          </a:extLst>
        </xdr:cNvPr>
        <xdr:cNvSpPr/>
      </xdr:nvSpPr>
      <xdr:spPr>
        <a:xfrm>
          <a:off x="12029440" y="1365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361" name="フローチャート: 判断 360">
          <a:extLst>
            <a:ext uri="{FF2B5EF4-FFF2-40B4-BE49-F238E27FC236}">
              <a16:creationId xmlns:a16="http://schemas.microsoft.com/office/drawing/2014/main" id="{0EDE16DD-ED85-4F0F-8395-C4EB8E842AA4}"/>
            </a:ext>
          </a:extLst>
        </xdr:cNvPr>
        <xdr:cNvSpPr/>
      </xdr:nvSpPr>
      <xdr:spPr>
        <a:xfrm>
          <a:off x="11231880" y="1358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C58B117-4A12-4EF2-A52C-49A9982D238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BA71840-7F11-4261-A870-DC4F4DE7BAA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F8DDBD7-6CDC-4EC6-AF2B-2E1328D09B2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7C8801E-366D-4491-9DA2-EC4D2E54C11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FBF8BFEA-CAF3-44E4-84CB-59413FBCB05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367" name="楕円 366">
          <a:extLst>
            <a:ext uri="{FF2B5EF4-FFF2-40B4-BE49-F238E27FC236}">
              <a16:creationId xmlns:a16="http://schemas.microsoft.com/office/drawing/2014/main" id="{EAD34137-A2B9-4F21-8C35-4BDCD914BFAD}"/>
            </a:ext>
          </a:extLst>
        </xdr:cNvPr>
        <xdr:cNvSpPr/>
      </xdr:nvSpPr>
      <xdr:spPr>
        <a:xfrm>
          <a:off x="14325600" y="137642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167657</xdr:rowOff>
    </xdr:from>
    <xdr:ext cx="405111" cy="259045"/>
    <xdr:sp macro="" textlink="">
      <xdr:nvSpPr>
        <xdr:cNvPr id="368" name="【消防施設】&#10;有形固定資産減価償却率該当値テキスト">
          <a:extLst>
            <a:ext uri="{FF2B5EF4-FFF2-40B4-BE49-F238E27FC236}">
              <a16:creationId xmlns:a16="http://schemas.microsoft.com/office/drawing/2014/main" id="{DBF983CF-301F-4BF4-9227-46E464A4FC54}"/>
            </a:ext>
          </a:extLst>
        </xdr:cNvPr>
        <xdr:cNvSpPr txBox="1"/>
      </xdr:nvSpPr>
      <xdr:spPr>
        <a:xfrm>
          <a:off x="14414500"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133986</xdr:rowOff>
    </xdr:from>
    <xdr:to>
      <xdr:col>81</xdr:col>
      <xdr:colOff>101600</xdr:colOff>
      <xdr:row>82</xdr:row>
      <xdr:rowOff>64136</xdr:rowOff>
    </xdr:to>
    <xdr:sp macro="" textlink="">
      <xdr:nvSpPr>
        <xdr:cNvPr id="369" name="楕円 368">
          <a:extLst>
            <a:ext uri="{FF2B5EF4-FFF2-40B4-BE49-F238E27FC236}">
              <a16:creationId xmlns:a16="http://schemas.microsoft.com/office/drawing/2014/main" id="{9AEDCD99-398E-481B-9B1E-D376FD49F39B}"/>
            </a:ext>
          </a:extLst>
        </xdr:cNvPr>
        <xdr:cNvSpPr/>
      </xdr:nvSpPr>
      <xdr:spPr>
        <a:xfrm>
          <a:off x="13578840" y="13712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13336</xdr:rowOff>
    </xdr:from>
    <xdr:to>
      <xdr:col>85</xdr:col>
      <xdr:colOff>127000</xdr:colOff>
      <xdr:row>82</xdr:row>
      <xdr:rowOff>68580</xdr:rowOff>
    </xdr:to>
    <xdr:cxnSp macro="">
      <xdr:nvCxnSpPr>
        <xdr:cNvPr id="370" name="直線コネクタ 369">
          <a:extLst>
            <a:ext uri="{FF2B5EF4-FFF2-40B4-BE49-F238E27FC236}">
              <a16:creationId xmlns:a16="http://schemas.microsoft.com/office/drawing/2014/main" id="{16041F5D-4062-45E7-B442-9B43BCF8FEA3}"/>
            </a:ext>
          </a:extLst>
        </xdr:cNvPr>
        <xdr:cNvCxnSpPr/>
      </xdr:nvCxnSpPr>
      <xdr:spPr>
        <a:xfrm>
          <a:off x="13629640" y="13759816"/>
          <a:ext cx="74676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78739</xdr:rowOff>
    </xdr:from>
    <xdr:to>
      <xdr:col>76</xdr:col>
      <xdr:colOff>165100</xdr:colOff>
      <xdr:row>82</xdr:row>
      <xdr:rowOff>8889</xdr:rowOff>
    </xdr:to>
    <xdr:sp macro="" textlink="">
      <xdr:nvSpPr>
        <xdr:cNvPr id="371" name="楕円 370">
          <a:extLst>
            <a:ext uri="{FF2B5EF4-FFF2-40B4-BE49-F238E27FC236}">
              <a16:creationId xmlns:a16="http://schemas.microsoft.com/office/drawing/2014/main" id="{F4D40906-2279-4273-B0A2-C21307FB1695}"/>
            </a:ext>
          </a:extLst>
        </xdr:cNvPr>
        <xdr:cNvSpPr/>
      </xdr:nvSpPr>
      <xdr:spPr>
        <a:xfrm>
          <a:off x="12804140" y="13657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129539</xdr:rowOff>
    </xdr:from>
    <xdr:to>
      <xdr:col>81</xdr:col>
      <xdr:colOff>50800</xdr:colOff>
      <xdr:row>82</xdr:row>
      <xdr:rowOff>13336</xdr:rowOff>
    </xdr:to>
    <xdr:cxnSp macro="">
      <xdr:nvCxnSpPr>
        <xdr:cNvPr id="372" name="直線コネクタ 371">
          <a:extLst>
            <a:ext uri="{FF2B5EF4-FFF2-40B4-BE49-F238E27FC236}">
              <a16:creationId xmlns:a16="http://schemas.microsoft.com/office/drawing/2014/main" id="{8F81E6B4-B408-4635-ABD4-703EDA0F6AD9}"/>
            </a:ext>
          </a:extLst>
        </xdr:cNvPr>
        <xdr:cNvCxnSpPr/>
      </xdr:nvCxnSpPr>
      <xdr:spPr>
        <a:xfrm>
          <a:off x="12854940" y="13708379"/>
          <a:ext cx="774700" cy="5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78739</xdr:rowOff>
    </xdr:from>
    <xdr:to>
      <xdr:col>72</xdr:col>
      <xdr:colOff>38100</xdr:colOff>
      <xdr:row>84</xdr:row>
      <xdr:rowOff>8889</xdr:rowOff>
    </xdr:to>
    <xdr:sp macro="" textlink="">
      <xdr:nvSpPr>
        <xdr:cNvPr id="373" name="楕円 372">
          <a:extLst>
            <a:ext uri="{FF2B5EF4-FFF2-40B4-BE49-F238E27FC236}">
              <a16:creationId xmlns:a16="http://schemas.microsoft.com/office/drawing/2014/main" id="{72A2FFC1-FB81-4705-BA6E-D67C91EB3B0D}"/>
            </a:ext>
          </a:extLst>
        </xdr:cNvPr>
        <xdr:cNvSpPr/>
      </xdr:nvSpPr>
      <xdr:spPr>
        <a:xfrm>
          <a:off x="12029440" y="13992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129539</xdr:rowOff>
    </xdr:from>
    <xdr:to>
      <xdr:col>76</xdr:col>
      <xdr:colOff>114300</xdr:colOff>
      <xdr:row>83</xdr:row>
      <xdr:rowOff>129539</xdr:rowOff>
    </xdr:to>
    <xdr:cxnSp macro="">
      <xdr:nvCxnSpPr>
        <xdr:cNvPr id="374" name="直線コネクタ 373">
          <a:extLst>
            <a:ext uri="{FF2B5EF4-FFF2-40B4-BE49-F238E27FC236}">
              <a16:creationId xmlns:a16="http://schemas.microsoft.com/office/drawing/2014/main" id="{8561AD69-1DFE-4306-BB79-4671D9B48282}"/>
            </a:ext>
          </a:extLst>
        </xdr:cNvPr>
        <xdr:cNvCxnSpPr/>
      </xdr:nvCxnSpPr>
      <xdr:spPr>
        <a:xfrm flipV="1">
          <a:off x="12072620" y="13708379"/>
          <a:ext cx="78232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27305</xdr:rowOff>
    </xdr:from>
    <xdr:to>
      <xdr:col>67</xdr:col>
      <xdr:colOff>101600</xdr:colOff>
      <xdr:row>83</xdr:row>
      <xdr:rowOff>128905</xdr:rowOff>
    </xdr:to>
    <xdr:sp macro="" textlink="">
      <xdr:nvSpPr>
        <xdr:cNvPr id="375" name="楕円 374">
          <a:extLst>
            <a:ext uri="{FF2B5EF4-FFF2-40B4-BE49-F238E27FC236}">
              <a16:creationId xmlns:a16="http://schemas.microsoft.com/office/drawing/2014/main" id="{025198CC-2AC9-435A-8347-C8A533329820}"/>
            </a:ext>
          </a:extLst>
        </xdr:cNvPr>
        <xdr:cNvSpPr/>
      </xdr:nvSpPr>
      <xdr:spPr>
        <a:xfrm>
          <a:off x="1123188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78105</xdr:rowOff>
    </xdr:from>
    <xdr:to>
      <xdr:col>71</xdr:col>
      <xdr:colOff>177800</xdr:colOff>
      <xdr:row>83</xdr:row>
      <xdr:rowOff>129539</xdr:rowOff>
    </xdr:to>
    <xdr:cxnSp macro="">
      <xdr:nvCxnSpPr>
        <xdr:cNvPr id="376" name="直線コネクタ 375">
          <a:extLst>
            <a:ext uri="{FF2B5EF4-FFF2-40B4-BE49-F238E27FC236}">
              <a16:creationId xmlns:a16="http://schemas.microsoft.com/office/drawing/2014/main" id="{65CCEF20-481A-47EB-9996-DE9EEEE53C22}"/>
            </a:ext>
          </a:extLst>
        </xdr:cNvPr>
        <xdr:cNvCxnSpPr/>
      </xdr:nvCxnSpPr>
      <xdr:spPr>
        <a:xfrm>
          <a:off x="11282680" y="13992225"/>
          <a:ext cx="78994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377" name="n_1aveValue【消防施設】&#10;有形固定資産減価償却率">
          <a:extLst>
            <a:ext uri="{FF2B5EF4-FFF2-40B4-BE49-F238E27FC236}">
              <a16:creationId xmlns:a16="http://schemas.microsoft.com/office/drawing/2014/main" id="{98C346DB-03AC-4F5A-B51A-9CB6FCC35E3A}"/>
            </a:ext>
          </a:extLst>
        </xdr:cNvPr>
        <xdr:cNvSpPr txBox="1"/>
      </xdr:nvSpPr>
      <xdr:spPr>
        <a:xfrm>
          <a:off x="1343724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378" name="n_2aveValue【消防施設】&#10;有形固定資産減価償却率">
          <a:extLst>
            <a:ext uri="{FF2B5EF4-FFF2-40B4-BE49-F238E27FC236}">
              <a16:creationId xmlns:a16="http://schemas.microsoft.com/office/drawing/2014/main" id="{1DC7AF26-807D-4B30-9639-58562FAEC7D4}"/>
            </a:ext>
          </a:extLst>
        </xdr:cNvPr>
        <xdr:cNvSpPr txBox="1"/>
      </xdr:nvSpPr>
      <xdr:spPr>
        <a:xfrm>
          <a:off x="12675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379" name="n_3aveValue【消防施設】&#10;有形固定資産減価償却率">
          <a:extLst>
            <a:ext uri="{FF2B5EF4-FFF2-40B4-BE49-F238E27FC236}">
              <a16:creationId xmlns:a16="http://schemas.microsoft.com/office/drawing/2014/main" id="{9D036512-A52D-4492-934D-49FC3568F3E7}"/>
            </a:ext>
          </a:extLst>
        </xdr:cNvPr>
        <xdr:cNvSpPr txBox="1"/>
      </xdr:nvSpPr>
      <xdr:spPr>
        <a:xfrm>
          <a:off x="119005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380" name="n_4aveValue【消防施設】&#10;有形固定資産減価償却率">
          <a:extLst>
            <a:ext uri="{FF2B5EF4-FFF2-40B4-BE49-F238E27FC236}">
              <a16:creationId xmlns:a16="http://schemas.microsoft.com/office/drawing/2014/main" id="{3DCD274D-209D-4EC3-AE0C-21CAAB07E82D}"/>
            </a:ext>
          </a:extLst>
        </xdr:cNvPr>
        <xdr:cNvSpPr txBox="1"/>
      </xdr:nvSpPr>
      <xdr:spPr>
        <a:xfrm>
          <a:off x="1110298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80663</xdr:rowOff>
    </xdr:from>
    <xdr:ext cx="405111" cy="259045"/>
    <xdr:sp macro="" textlink="">
      <xdr:nvSpPr>
        <xdr:cNvPr id="381" name="n_1mainValue【消防施設】&#10;有形固定資産減価償却率">
          <a:extLst>
            <a:ext uri="{FF2B5EF4-FFF2-40B4-BE49-F238E27FC236}">
              <a16:creationId xmlns:a16="http://schemas.microsoft.com/office/drawing/2014/main" id="{E25C36ED-81DC-4D8D-8198-3D00C96DF18E}"/>
            </a:ext>
          </a:extLst>
        </xdr:cNvPr>
        <xdr:cNvSpPr txBox="1"/>
      </xdr:nvSpPr>
      <xdr:spPr>
        <a:xfrm>
          <a:off x="1343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25416</xdr:rowOff>
    </xdr:from>
    <xdr:ext cx="405111" cy="259045"/>
    <xdr:sp macro="" textlink="">
      <xdr:nvSpPr>
        <xdr:cNvPr id="382" name="n_2mainValue【消防施設】&#10;有形固定資産減価償却率">
          <a:extLst>
            <a:ext uri="{FF2B5EF4-FFF2-40B4-BE49-F238E27FC236}">
              <a16:creationId xmlns:a16="http://schemas.microsoft.com/office/drawing/2014/main" id="{C2702D73-3160-40B5-8785-68ABEF4F03C7}"/>
            </a:ext>
          </a:extLst>
        </xdr:cNvPr>
        <xdr:cNvSpPr txBox="1"/>
      </xdr:nvSpPr>
      <xdr:spPr>
        <a:xfrm>
          <a:off x="126752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383" name="n_3mainValue【消防施設】&#10;有形固定資産減価償却率">
          <a:extLst>
            <a:ext uri="{FF2B5EF4-FFF2-40B4-BE49-F238E27FC236}">
              <a16:creationId xmlns:a16="http://schemas.microsoft.com/office/drawing/2014/main" id="{7A36814F-489F-456B-BDEB-AB07A729402C}"/>
            </a:ext>
          </a:extLst>
        </xdr:cNvPr>
        <xdr:cNvSpPr txBox="1"/>
      </xdr:nvSpPr>
      <xdr:spPr>
        <a:xfrm>
          <a:off x="1190054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120032</xdr:rowOff>
    </xdr:from>
    <xdr:ext cx="405111" cy="259045"/>
    <xdr:sp macro="" textlink="">
      <xdr:nvSpPr>
        <xdr:cNvPr id="384" name="n_4mainValue【消防施設】&#10;有形固定資産減価償却率">
          <a:extLst>
            <a:ext uri="{FF2B5EF4-FFF2-40B4-BE49-F238E27FC236}">
              <a16:creationId xmlns:a16="http://schemas.microsoft.com/office/drawing/2014/main" id="{1AA158CA-4153-4CC2-8F10-FF9615A87125}"/>
            </a:ext>
          </a:extLst>
        </xdr:cNvPr>
        <xdr:cNvSpPr txBox="1"/>
      </xdr:nvSpPr>
      <xdr:spPr>
        <a:xfrm>
          <a:off x="11102984" y="1403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5" name="正方形/長方形 384">
          <a:extLst>
            <a:ext uri="{FF2B5EF4-FFF2-40B4-BE49-F238E27FC236}">
              <a16:creationId xmlns:a16="http://schemas.microsoft.com/office/drawing/2014/main" id="{2581BE62-7FC1-41F6-B279-BAEF90DC0E8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6" name="正方形/長方形 385">
          <a:extLst>
            <a:ext uri="{FF2B5EF4-FFF2-40B4-BE49-F238E27FC236}">
              <a16:creationId xmlns:a16="http://schemas.microsoft.com/office/drawing/2014/main" id="{15979593-0569-4DB5-A43B-E96A589685A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7" name="正方形/長方形 386">
          <a:extLst>
            <a:ext uri="{FF2B5EF4-FFF2-40B4-BE49-F238E27FC236}">
              <a16:creationId xmlns:a16="http://schemas.microsoft.com/office/drawing/2014/main" id="{4945ED58-CB95-4337-81D8-3AEC266FFED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8" name="正方形/長方形 387">
          <a:extLst>
            <a:ext uri="{FF2B5EF4-FFF2-40B4-BE49-F238E27FC236}">
              <a16:creationId xmlns:a16="http://schemas.microsoft.com/office/drawing/2014/main" id="{6C73FF97-D0CC-4900-BB26-8B075616BFC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9" name="正方形/長方形 388">
          <a:extLst>
            <a:ext uri="{FF2B5EF4-FFF2-40B4-BE49-F238E27FC236}">
              <a16:creationId xmlns:a16="http://schemas.microsoft.com/office/drawing/2014/main" id="{F710331A-4202-41D8-8023-0ED36FB0BE4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0" name="正方形/長方形 389">
          <a:extLst>
            <a:ext uri="{FF2B5EF4-FFF2-40B4-BE49-F238E27FC236}">
              <a16:creationId xmlns:a16="http://schemas.microsoft.com/office/drawing/2014/main" id="{ED818CBB-55B2-4C14-B6FA-717A618D851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1" name="正方形/長方形 390">
          <a:extLst>
            <a:ext uri="{FF2B5EF4-FFF2-40B4-BE49-F238E27FC236}">
              <a16:creationId xmlns:a16="http://schemas.microsoft.com/office/drawing/2014/main" id="{4DE17D34-CE87-4ED8-819F-B30AD459011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2" name="正方形/長方形 391">
          <a:extLst>
            <a:ext uri="{FF2B5EF4-FFF2-40B4-BE49-F238E27FC236}">
              <a16:creationId xmlns:a16="http://schemas.microsoft.com/office/drawing/2014/main" id="{FADC4E77-4059-4AA2-870D-ED3A236174A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3" name="テキスト ボックス 392">
          <a:extLst>
            <a:ext uri="{FF2B5EF4-FFF2-40B4-BE49-F238E27FC236}">
              <a16:creationId xmlns:a16="http://schemas.microsoft.com/office/drawing/2014/main" id="{DFD61680-F35B-4F84-8C77-302EA7C700D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4" name="直線コネクタ 393">
          <a:extLst>
            <a:ext uri="{FF2B5EF4-FFF2-40B4-BE49-F238E27FC236}">
              <a16:creationId xmlns:a16="http://schemas.microsoft.com/office/drawing/2014/main" id="{02EE41DF-0E29-40D8-9715-2A3F8113BA0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5" name="直線コネクタ 394">
          <a:extLst>
            <a:ext uri="{FF2B5EF4-FFF2-40B4-BE49-F238E27FC236}">
              <a16:creationId xmlns:a16="http://schemas.microsoft.com/office/drawing/2014/main" id="{2C62CD0E-CD09-48B5-B283-EB5225891B9D}"/>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6" name="テキスト ボックス 395">
          <a:extLst>
            <a:ext uri="{FF2B5EF4-FFF2-40B4-BE49-F238E27FC236}">
              <a16:creationId xmlns:a16="http://schemas.microsoft.com/office/drawing/2014/main" id="{4AA65521-943E-4E3D-AE92-B1ECF73C906C}"/>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7" name="直線コネクタ 396">
          <a:extLst>
            <a:ext uri="{FF2B5EF4-FFF2-40B4-BE49-F238E27FC236}">
              <a16:creationId xmlns:a16="http://schemas.microsoft.com/office/drawing/2014/main" id="{2FE8BAFE-2419-4748-A55C-1451FB7B391B}"/>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8" name="テキスト ボックス 397">
          <a:extLst>
            <a:ext uri="{FF2B5EF4-FFF2-40B4-BE49-F238E27FC236}">
              <a16:creationId xmlns:a16="http://schemas.microsoft.com/office/drawing/2014/main" id="{2AFF9043-F754-4B8B-8EFF-05C228D21752}"/>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9" name="直線コネクタ 398">
          <a:extLst>
            <a:ext uri="{FF2B5EF4-FFF2-40B4-BE49-F238E27FC236}">
              <a16:creationId xmlns:a16="http://schemas.microsoft.com/office/drawing/2014/main" id="{2743DA2A-DC5D-44B6-9144-95778BECCF45}"/>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0" name="テキスト ボックス 399">
          <a:extLst>
            <a:ext uri="{FF2B5EF4-FFF2-40B4-BE49-F238E27FC236}">
              <a16:creationId xmlns:a16="http://schemas.microsoft.com/office/drawing/2014/main" id="{C3A0ABA7-629D-42C0-A738-02169EAF8B0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1" name="直線コネクタ 400">
          <a:extLst>
            <a:ext uri="{FF2B5EF4-FFF2-40B4-BE49-F238E27FC236}">
              <a16:creationId xmlns:a16="http://schemas.microsoft.com/office/drawing/2014/main" id="{F3FAA954-50DF-47F2-966A-B6ADA9EB36E1}"/>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2" name="テキスト ボックス 401">
          <a:extLst>
            <a:ext uri="{FF2B5EF4-FFF2-40B4-BE49-F238E27FC236}">
              <a16:creationId xmlns:a16="http://schemas.microsoft.com/office/drawing/2014/main" id="{43813E89-22E6-4835-86CE-4A52699D651B}"/>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3" name="直線コネクタ 402">
          <a:extLst>
            <a:ext uri="{FF2B5EF4-FFF2-40B4-BE49-F238E27FC236}">
              <a16:creationId xmlns:a16="http://schemas.microsoft.com/office/drawing/2014/main" id="{2E90B4C0-CDB8-46B7-A9A6-D0442F37B9A3}"/>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4" name="テキスト ボックス 403">
          <a:extLst>
            <a:ext uri="{FF2B5EF4-FFF2-40B4-BE49-F238E27FC236}">
              <a16:creationId xmlns:a16="http://schemas.microsoft.com/office/drawing/2014/main" id="{99E74D69-654C-4A81-99A0-287D486421DD}"/>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5" name="直線コネクタ 404">
          <a:extLst>
            <a:ext uri="{FF2B5EF4-FFF2-40B4-BE49-F238E27FC236}">
              <a16:creationId xmlns:a16="http://schemas.microsoft.com/office/drawing/2014/main" id="{6B476C0B-AD4F-4C4A-BFF3-13DAD8078ED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6" name="テキスト ボックス 405">
          <a:extLst>
            <a:ext uri="{FF2B5EF4-FFF2-40B4-BE49-F238E27FC236}">
              <a16:creationId xmlns:a16="http://schemas.microsoft.com/office/drawing/2014/main" id="{95E517D9-34C9-460D-A891-425199BDEF0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7" name="【消防施設】&#10;一人当たり面積グラフ枠">
          <a:extLst>
            <a:ext uri="{FF2B5EF4-FFF2-40B4-BE49-F238E27FC236}">
              <a16:creationId xmlns:a16="http://schemas.microsoft.com/office/drawing/2014/main" id="{939A554D-A77B-4434-A6F6-F165FBA86A1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408" name="直線コネクタ 407">
          <a:extLst>
            <a:ext uri="{FF2B5EF4-FFF2-40B4-BE49-F238E27FC236}">
              <a16:creationId xmlns:a16="http://schemas.microsoft.com/office/drawing/2014/main" id="{6F6CDD03-7AFE-4F0A-A05C-48523F5A2A9C}"/>
            </a:ext>
          </a:extLst>
        </xdr:cNvPr>
        <xdr:cNvCxnSpPr/>
      </xdr:nvCxnSpPr>
      <xdr:spPr>
        <a:xfrm flipV="1">
          <a:off x="19509104" y="1329309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409" name="【消防施設】&#10;一人当たり面積最小値テキスト">
          <a:extLst>
            <a:ext uri="{FF2B5EF4-FFF2-40B4-BE49-F238E27FC236}">
              <a16:creationId xmlns:a16="http://schemas.microsoft.com/office/drawing/2014/main" id="{51957652-70B8-402C-A994-AB926BFD9C7D}"/>
            </a:ext>
          </a:extLst>
        </xdr:cNvPr>
        <xdr:cNvSpPr txBox="1"/>
      </xdr:nvSpPr>
      <xdr:spPr>
        <a:xfrm>
          <a:off x="19547840" y="145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410" name="直線コネクタ 409">
          <a:extLst>
            <a:ext uri="{FF2B5EF4-FFF2-40B4-BE49-F238E27FC236}">
              <a16:creationId xmlns:a16="http://schemas.microsoft.com/office/drawing/2014/main" id="{1C42A005-FF8B-47CD-A6EC-8EA555BFE3EA}"/>
            </a:ext>
          </a:extLst>
        </xdr:cNvPr>
        <xdr:cNvCxnSpPr/>
      </xdr:nvCxnSpPr>
      <xdr:spPr>
        <a:xfrm>
          <a:off x="1944370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411" name="【消防施設】&#10;一人当たり面積最大値テキスト">
          <a:extLst>
            <a:ext uri="{FF2B5EF4-FFF2-40B4-BE49-F238E27FC236}">
              <a16:creationId xmlns:a16="http://schemas.microsoft.com/office/drawing/2014/main" id="{8316DDC1-10D8-4D33-9C9D-C84E29A2F50F}"/>
            </a:ext>
          </a:extLst>
        </xdr:cNvPr>
        <xdr:cNvSpPr txBox="1"/>
      </xdr:nvSpPr>
      <xdr:spPr>
        <a:xfrm>
          <a:off x="19547840" y="130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412" name="直線コネクタ 411">
          <a:extLst>
            <a:ext uri="{FF2B5EF4-FFF2-40B4-BE49-F238E27FC236}">
              <a16:creationId xmlns:a16="http://schemas.microsoft.com/office/drawing/2014/main" id="{072F80CD-D445-49A7-8010-442FD50E367F}"/>
            </a:ext>
          </a:extLst>
        </xdr:cNvPr>
        <xdr:cNvCxnSpPr/>
      </xdr:nvCxnSpPr>
      <xdr:spPr>
        <a:xfrm>
          <a:off x="1944370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413" name="【消防施設】&#10;一人当たり面積平均値テキスト">
          <a:extLst>
            <a:ext uri="{FF2B5EF4-FFF2-40B4-BE49-F238E27FC236}">
              <a16:creationId xmlns:a16="http://schemas.microsoft.com/office/drawing/2014/main" id="{09BA3D18-8E92-48CB-B63F-14F556D93F60}"/>
            </a:ext>
          </a:extLst>
        </xdr:cNvPr>
        <xdr:cNvSpPr txBox="1"/>
      </xdr:nvSpPr>
      <xdr:spPr>
        <a:xfrm>
          <a:off x="19547840" y="1411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414" name="フローチャート: 判断 413">
          <a:extLst>
            <a:ext uri="{FF2B5EF4-FFF2-40B4-BE49-F238E27FC236}">
              <a16:creationId xmlns:a16="http://schemas.microsoft.com/office/drawing/2014/main" id="{3ECC5512-442A-40F5-A0FB-65987AE32349}"/>
            </a:ext>
          </a:extLst>
        </xdr:cNvPr>
        <xdr:cNvSpPr/>
      </xdr:nvSpPr>
      <xdr:spPr>
        <a:xfrm>
          <a:off x="1945894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415" name="フローチャート: 判断 414">
          <a:extLst>
            <a:ext uri="{FF2B5EF4-FFF2-40B4-BE49-F238E27FC236}">
              <a16:creationId xmlns:a16="http://schemas.microsoft.com/office/drawing/2014/main" id="{9F935723-B662-4DD0-8E6C-F1A5253E0625}"/>
            </a:ext>
          </a:extLst>
        </xdr:cNvPr>
        <xdr:cNvSpPr/>
      </xdr:nvSpPr>
      <xdr:spPr>
        <a:xfrm>
          <a:off x="18735040" y="14269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416" name="フローチャート: 判断 415">
          <a:extLst>
            <a:ext uri="{FF2B5EF4-FFF2-40B4-BE49-F238E27FC236}">
              <a16:creationId xmlns:a16="http://schemas.microsoft.com/office/drawing/2014/main" id="{851DB9CB-BC90-43F0-A01A-4D9E98B71891}"/>
            </a:ext>
          </a:extLst>
        </xdr:cNvPr>
        <xdr:cNvSpPr/>
      </xdr:nvSpPr>
      <xdr:spPr>
        <a:xfrm>
          <a:off x="1793748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417" name="フローチャート: 判断 416">
          <a:extLst>
            <a:ext uri="{FF2B5EF4-FFF2-40B4-BE49-F238E27FC236}">
              <a16:creationId xmlns:a16="http://schemas.microsoft.com/office/drawing/2014/main" id="{D05E43FD-814E-4208-971C-40BA466813A0}"/>
            </a:ext>
          </a:extLst>
        </xdr:cNvPr>
        <xdr:cNvSpPr/>
      </xdr:nvSpPr>
      <xdr:spPr>
        <a:xfrm>
          <a:off x="171627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418" name="フローチャート: 判断 417">
          <a:extLst>
            <a:ext uri="{FF2B5EF4-FFF2-40B4-BE49-F238E27FC236}">
              <a16:creationId xmlns:a16="http://schemas.microsoft.com/office/drawing/2014/main" id="{DFCD540F-B812-43D9-8498-7E9E6B214579}"/>
            </a:ext>
          </a:extLst>
        </xdr:cNvPr>
        <xdr:cNvSpPr/>
      </xdr:nvSpPr>
      <xdr:spPr>
        <a:xfrm>
          <a:off x="16388080" y="14219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AE41699B-24D7-4897-B90C-9D6C5EACA7C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06E0228C-4753-44A9-9769-E834A99A30F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4BBD44F6-A81B-4E02-B513-0DDAB1630B4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0D76FA35-0E0E-4589-84C6-E3E0E3AD4D8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38976272-E6E4-49C8-A261-8F2F427A5BB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8255</xdr:rowOff>
    </xdr:from>
    <xdr:to>
      <xdr:col>116</xdr:col>
      <xdr:colOff>114300</xdr:colOff>
      <xdr:row>86</xdr:row>
      <xdr:rowOff>109855</xdr:rowOff>
    </xdr:to>
    <xdr:sp macro="" textlink="">
      <xdr:nvSpPr>
        <xdr:cNvPr id="424" name="楕円 423">
          <a:extLst>
            <a:ext uri="{FF2B5EF4-FFF2-40B4-BE49-F238E27FC236}">
              <a16:creationId xmlns:a16="http://schemas.microsoft.com/office/drawing/2014/main" id="{C58C8FA7-D84C-4249-BE33-95F76FA6AD72}"/>
            </a:ext>
          </a:extLst>
        </xdr:cNvPr>
        <xdr:cNvSpPr/>
      </xdr:nvSpPr>
      <xdr:spPr>
        <a:xfrm>
          <a:off x="1945894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94632</xdr:rowOff>
    </xdr:from>
    <xdr:ext cx="469744" cy="259045"/>
    <xdr:sp macro="" textlink="">
      <xdr:nvSpPr>
        <xdr:cNvPr id="425" name="【消防施設】&#10;一人当たり面積該当値テキスト">
          <a:extLst>
            <a:ext uri="{FF2B5EF4-FFF2-40B4-BE49-F238E27FC236}">
              <a16:creationId xmlns:a16="http://schemas.microsoft.com/office/drawing/2014/main" id="{8DB19BED-A7F2-45DA-83D8-EA3817122CDB}"/>
            </a:ext>
          </a:extLst>
        </xdr:cNvPr>
        <xdr:cNvSpPr txBox="1"/>
      </xdr:nvSpPr>
      <xdr:spPr>
        <a:xfrm>
          <a:off x="19547840" y="1434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8255</xdr:rowOff>
    </xdr:from>
    <xdr:to>
      <xdr:col>112</xdr:col>
      <xdr:colOff>38100</xdr:colOff>
      <xdr:row>86</xdr:row>
      <xdr:rowOff>109855</xdr:rowOff>
    </xdr:to>
    <xdr:sp macro="" textlink="">
      <xdr:nvSpPr>
        <xdr:cNvPr id="426" name="楕円 425">
          <a:extLst>
            <a:ext uri="{FF2B5EF4-FFF2-40B4-BE49-F238E27FC236}">
              <a16:creationId xmlns:a16="http://schemas.microsoft.com/office/drawing/2014/main" id="{D4DCE326-E14D-4DBD-99BC-EE788EBEB4B7}"/>
            </a:ext>
          </a:extLst>
        </xdr:cNvPr>
        <xdr:cNvSpPr/>
      </xdr:nvSpPr>
      <xdr:spPr>
        <a:xfrm>
          <a:off x="18735040" y="14425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59055</xdr:rowOff>
    </xdr:from>
    <xdr:to>
      <xdr:col>116</xdr:col>
      <xdr:colOff>63500</xdr:colOff>
      <xdr:row>86</xdr:row>
      <xdr:rowOff>59055</xdr:rowOff>
    </xdr:to>
    <xdr:cxnSp macro="">
      <xdr:nvCxnSpPr>
        <xdr:cNvPr id="427" name="直線コネクタ 426">
          <a:extLst>
            <a:ext uri="{FF2B5EF4-FFF2-40B4-BE49-F238E27FC236}">
              <a16:creationId xmlns:a16="http://schemas.microsoft.com/office/drawing/2014/main" id="{4F55D75F-3247-4F81-A697-3EA2A17E0905}"/>
            </a:ext>
          </a:extLst>
        </xdr:cNvPr>
        <xdr:cNvCxnSpPr/>
      </xdr:nvCxnSpPr>
      <xdr:spPr>
        <a:xfrm>
          <a:off x="18778220" y="1447609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8255</xdr:rowOff>
    </xdr:from>
    <xdr:to>
      <xdr:col>107</xdr:col>
      <xdr:colOff>101600</xdr:colOff>
      <xdr:row>86</xdr:row>
      <xdr:rowOff>109855</xdr:rowOff>
    </xdr:to>
    <xdr:sp macro="" textlink="">
      <xdr:nvSpPr>
        <xdr:cNvPr id="428" name="楕円 427">
          <a:extLst>
            <a:ext uri="{FF2B5EF4-FFF2-40B4-BE49-F238E27FC236}">
              <a16:creationId xmlns:a16="http://schemas.microsoft.com/office/drawing/2014/main" id="{D63334E1-F6D8-4B12-B2DB-CF6A146B95FF}"/>
            </a:ext>
          </a:extLst>
        </xdr:cNvPr>
        <xdr:cNvSpPr/>
      </xdr:nvSpPr>
      <xdr:spPr>
        <a:xfrm>
          <a:off x="1793748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59055</xdr:rowOff>
    </xdr:from>
    <xdr:to>
      <xdr:col>111</xdr:col>
      <xdr:colOff>177800</xdr:colOff>
      <xdr:row>86</xdr:row>
      <xdr:rowOff>59055</xdr:rowOff>
    </xdr:to>
    <xdr:cxnSp macro="">
      <xdr:nvCxnSpPr>
        <xdr:cNvPr id="429" name="直線コネクタ 428">
          <a:extLst>
            <a:ext uri="{FF2B5EF4-FFF2-40B4-BE49-F238E27FC236}">
              <a16:creationId xmlns:a16="http://schemas.microsoft.com/office/drawing/2014/main" id="{8E64C009-4992-4AFE-A8F8-63D804C7B468}"/>
            </a:ext>
          </a:extLst>
        </xdr:cNvPr>
        <xdr:cNvCxnSpPr/>
      </xdr:nvCxnSpPr>
      <xdr:spPr>
        <a:xfrm>
          <a:off x="17988280" y="1447609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430" name="楕円 429">
          <a:extLst>
            <a:ext uri="{FF2B5EF4-FFF2-40B4-BE49-F238E27FC236}">
              <a16:creationId xmlns:a16="http://schemas.microsoft.com/office/drawing/2014/main" id="{615F1ABF-FE53-47D6-B9F4-80A504285B21}"/>
            </a:ext>
          </a:extLst>
        </xdr:cNvPr>
        <xdr:cNvSpPr/>
      </xdr:nvSpPr>
      <xdr:spPr>
        <a:xfrm>
          <a:off x="17162780" y="14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59055</xdr:rowOff>
    </xdr:from>
    <xdr:to>
      <xdr:col>107</xdr:col>
      <xdr:colOff>50800</xdr:colOff>
      <xdr:row>86</xdr:row>
      <xdr:rowOff>60961</xdr:rowOff>
    </xdr:to>
    <xdr:cxnSp macro="">
      <xdr:nvCxnSpPr>
        <xdr:cNvPr id="431" name="直線コネクタ 430">
          <a:extLst>
            <a:ext uri="{FF2B5EF4-FFF2-40B4-BE49-F238E27FC236}">
              <a16:creationId xmlns:a16="http://schemas.microsoft.com/office/drawing/2014/main" id="{751A1888-393A-4FD7-8432-841A2BBA59B9}"/>
            </a:ext>
          </a:extLst>
        </xdr:cNvPr>
        <xdr:cNvCxnSpPr/>
      </xdr:nvCxnSpPr>
      <xdr:spPr>
        <a:xfrm flipV="1">
          <a:off x="17213580" y="14476095"/>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432" name="楕円 431">
          <a:extLst>
            <a:ext uri="{FF2B5EF4-FFF2-40B4-BE49-F238E27FC236}">
              <a16:creationId xmlns:a16="http://schemas.microsoft.com/office/drawing/2014/main" id="{951BBE3C-AACC-45F6-9BA1-FF5D650F73F2}"/>
            </a:ext>
          </a:extLst>
        </xdr:cNvPr>
        <xdr:cNvSpPr/>
      </xdr:nvSpPr>
      <xdr:spPr>
        <a:xfrm>
          <a:off x="16388080" y="144272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60961</xdr:rowOff>
    </xdr:to>
    <xdr:cxnSp macro="">
      <xdr:nvCxnSpPr>
        <xdr:cNvPr id="433" name="直線コネクタ 432">
          <a:extLst>
            <a:ext uri="{FF2B5EF4-FFF2-40B4-BE49-F238E27FC236}">
              <a16:creationId xmlns:a16="http://schemas.microsoft.com/office/drawing/2014/main" id="{7ECE405B-769D-4B72-9622-885CB2805CC4}"/>
            </a:ext>
          </a:extLst>
        </xdr:cNvPr>
        <xdr:cNvCxnSpPr/>
      </xdr:nvCxnSpPr>
      <xdr:spPr>
        <a:xfrm>
          <a:off x="16431260" y="1447800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434" name="n_1aveValue【消防施設】&#10;一人当たり面積">
          <a:extLst>
            <a:ext uri="{FF2B5EF4-FFF2-40B4-BE49-F238E27FC236}">
              <a16:creationId xmlns:a16="http://schemas.microsoft.com/office/drawing/2014/main" id="{EC7A1D84-3D1F-459E-A175-4676D8B104E9}"/>
            </a:ext>
          </a:extLst>
        </xdr:cNvPr>
        <xdr:cNvSpPr txBox="1"/>
      </xdr:nvSpPr>
      <xdr:spPr>
        <a:xfrm>
          <a:off x="18561127" y="1405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435" name="n_2aveValue【消防施設】&#10;一人当たり面積">
          <a:extLst>
            <a:ext uri="{FF2B5EF4-FFF2-40B4-BE49-F238E27FC236}">
              <a16:creationId xmlns:a16="http://schemas.microsoft.com/office/drawing/2014/main" id="{27CA01CB-4D8B-4148-938E-A25B71925D8B}"/>
            </a:ext>
          </a:extLst>
        </xdr:cNvPr>
        <xdr:cNvSpPr txBox="1"/>
      </xdr:nvSpPr>
      <xdr:spPr>
        <a:xfrm>
          <a:off x="17776267" y="1404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436" name="n_3aveValue【消防施設】&#10;一人当たり面積">
          <a:extLst>
            <a:ext uri="{FF2B5EF4-FFF2-40B4-BE49-F238E27FC236}">
              <a16:creationId xmlns:a16="http://schemas.microsoft.com/office/drawing/2014/main" id="{914EC622-2465-4156-AB0A-DC45775513C4}"/>
            </a:ext>
          </a:extLst>
        </xdr:cNvPr>
        <xdr:cNvSpPr txBox="1"/>
      </xdr:nvSpPr>
      <xdr:spPr>
        <a:xfrm>
          <a:off x="17001567" y="14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437" name="n_4aveValue【消防施設】&#10;一人当たり面積">
          <a:extLst>
            <a:ext uri="{FF2B5EF4-FFF2-40B4-BE49-F238E27FC236}">
              <a16:creationId xmlns:a16="http://schemas.microsoft.com/office/drawing/2014/main" id="{8853E8E6-4A5B-42C0-AF6E-BD050DDE6BDD}"/>
            </a:ext>
          </a:extLst>
        </xdr:cNvPr>
        <xdr:cNvSpPr txBox="1"/>
      </xdr:nvSpPr>
      <xdr:spPr>
        <a:xfrm>
          <a:off x="16226867" y="1399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100982</xdr:rowOff>
    </xdr:from>
    <xdr:ext cx="469744" cy="259045"/>
    <xdr:sp macro="" textlink="">
      <xdr:nvSpPr>
        <xdr:cNvPr id="438" name="n_1mainValue【消防施設】&#10;一人当たり面積">
          <a:extLst>
            <a:ext uri="{FF2B5EF4-FFF2-40B4-BE49-F238E27FC236}">
              <a16:creationId xmlns:a16="http://schemas.microsoft.com/office/drawing/2014/main" id="{2104607D-25C0-4243-9DF7-AE53B9C904D2}"/>
            </a:ext>
          </a:extLst>
        </xdr:cNvPr>
        <xdr:cNvSpPr txBox="1"/>
      </xdr:nvSpPr>
      <xdr:spPr>
        <a:xfrm>
          <a:off x="18561127" y="1451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100982</xdr:rowOff>
    </xdr:from>
    <xdr:ext cx="469744" cy="259045"/>
    <xdr:sp macro="" textlink="">
      <xdr:nvSpPr>
        <xdr:cNvPr id="439" name="n_2mainValue【消防施設】&#10;一人当たり面積">
          <a:extLst>
            <a:ext uri="{FF2B5EF4-FFF2-40B4-BE49-F238E27FC236}">
              <a16:creationId xmlns:a16="http://schemas.microsoft.com/office/drawing/2014/main" id="{6FA6DE32-9728-4790-B120-2FE924008BE8}"/>
            </a:ext>
          </a:extLst>
        </xdr:cNvPr>
        <xdr:cNvSpPr txBox="1"/>
      </xdr:nvSpPr>
      <xdr:spPr>
        <a:xfrm>
          <a:off x="17776267" y="1451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440" name="n_3mainValue【消防施設】&#10;一人当たり面積">
          <a:extLst>
            <a:ext uri="{FF2B5EF4-FFF2-40B4-BE49-F238E27FC236}">
              <a16:creationId xmlns:a16="http://schemas.microsoft.com/office/drawing/2014/main" id="{62267538-756E-4B12-B450-8A3A09740D51}"/>
            </a:ext>
          </a:extLst>
        </xdr:cNvPr>
        <xdr:cNvSpPr txBox="1"/>
      </xdr:nvSpPr>
      <xdr:spPr>
        <a:xfrm>
          <a:off x="1700156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441" name="n_4mainValue【消防施設】&#10;一人当たり面積">
          <a:extLst>
            <a:ext uri="{FF2B5EF4-FFF2-40B4-BE49-F238E27FC236}">
              <a16:creationId xmlns:a16="http://schemas.microsoft.com/office/drawing/2014/main" id="{49BE4C13-6806-4C70-BCE3-203232BED3E6}"/>
            </a:ext>
          </a:extLst>
        </xdr:cNvPr>
        <xdr:cNvSpPr txBox="1"/>
      </xdr:nvSpPr>
      <xdr:spPr>
        <a:xfrm>
          <a:off x="1622686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2" name="正方形/長方形 441">
          <a:extLst>
            <a:ext uri="{FF2B5EF4-FFF2-40B4-BE49-F238E27FC236}">
              <a16:creationId xmlns:a16="http://schemas.microsoft.com/office/drawing/2014/main" id="{16BAFD7B-809E-40BF-B714-32168253273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3" name="正方形/長方形 442">
          <a:extLst>
            <a:ext uri="{FF2B5EF4-FFF2-40B4-BE49-F238E27FC236}">
              <a16:creationId xmlns:a16="http://schemas.microsoft.com/office/drawing/2014/main" id="{9683A017-A0DC-457B-8CDF-064652B67EE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4" name="正方形/長方形 443">
          <a:extLst>
            <a:ext uri="{FF2B5EF4-FFF2-40B4-BE49-F238E27FC236}">
              <a16:creationId xmlns:a16="http://schemas.microsoft.com/office/drawing/2014/main" id="{8A157942-FCFE-4853-B336-E91743A9841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5" name="正方形/長方形 444">
          <a:extLst>
            <a:ext uri="{FF2B5EF4-FFF2-40B4-BE49-F238E27FC236}">
              <a16:creationId xmlns:a16="http://schemas.microsoft.com/office/drawing/2014/main" id="{57039DE6-2537-4CCE-902C-5519784E3E9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6" name="正方形/長方形 445">
          <a:extLst>
            <a:ext uri="{FF2B5EF4-FFF2-40B4-BE49-F238E27FC236}">
              <a16:creationId xmlns:a16="http://schemas.microsoft.com/office/drawing/2014/main" id="{49E2DA9A-D2DC-46E1-B23E-C2569E3971F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7" name="正方形/長方形 446">
          <a:extLst>
            <a:ext uri="{FF2B5EF4-FFF2-40B4-BE49-F238E27FC236}">
              <a16:creationId xmlns:a16="http://schemas.microsoft.com/office/drawing/2014/main" id="{C8C23C8B-6639-412C-9C02-2EBB9C5B062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8" name="正方形/長方形 447">
          <a:extLst>
            <a:ext uri="{FF2B5EF4-FFF2-40B4-BE49-F238E27FC236}">
              <a16:creationId xmlns:a16="http://schemas.microsoft.com/office/drawing/2014/main" id="{F5A76623-3059-4D63-868D-D2B9915CF9C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9" name="正方形/長方形 448">
          <a:extLst>
            <a:ext uri="{FF2B5EF4-FFF2-40B4-BE49-F238E27FC236}">
              <a16:creationId xmlns:a16="http://schemas.microsoft.com/office/drawing/2014/main" id="{5A9812D1-7B83-4C9A-AF0B-5EFE4819C5E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0" name="テキスト ボックス 449">
          <a:extLst>
            <a:ext uri="{FF2B5EF4-FFF2-40B4-BE49-F238E27FC236}">
              <a16:creationId xmlns:a16="http://schemas.microsoft.com/office/drawing/2014/main" id="{9BBF1C41-294E-4211-ADF2-A75B3EB06D7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1" name="直線コネクタ 450">
          <a:extLst>
            <a:ext uri="{FF2B5EF4-FFF2-40B4-BE49-F238E27FC236}">
              <a16:creationId xmlns:a16="http://schemas.microsoft.com/office/drawing/2014/main" id="{58581919-FB20-4607-BA49-661B4C02331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2" name="テキスト ボックス 451">
          <a:extLst>
            <a:ext uri="{FF2B5EF4-FFF2-40B4-BE49-F238E27FC236}">
              <a16:creationId xmlns:a16="http://schemas.microsoft.com/office/drawing/2014/main" id="{895E8A40-06AF-4400-8DEB-DCF1172DE13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3" name="直線コネクタ 452">
          <a:extLst>
            <a:ext uri="{FF2B5EF4-FFF2-40B4-BE49-F238E27FC236}">
              <a16:creationId xmlns:a16="http://schemas.microsoft.com/office/drawing/2014/main" id="{CCF5076C-5C25-4EFB-8C5A-6114309CC66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4" name="テキスト ボックス 453">
          <a:extLst>
            <a:ext uri="{FF2B5EF4-FFF2-40B4-BE49-F238E27FC236}">
              <a16:creationId xmlns:a16="http://schemas.microsoft.com/office/drawing/2014/main" id="{852052A2-C8AC-4B21-A093-C7FD10388D72}"/>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5" name="直線コネクタ 454">
          <a:extLst>
            <a:ext uri="{FF2B5EF4-FFF2-40B4-BE49-F238E27FC236}">
              <a16:creationId xmlns:a16="http://schemas.microsoft.com/office/drawing/2014/main" id="{536356C4-6B08-497F-B9FB-715072648D3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6" name="テキスト ボックス 455">
          <a:extLst>
            <a:ext uri="{FF2B5EF4-FFF2-40B4-BE49-F238E27FC236}">
              <a16:creationId xmlns:a16="http://schemas.microsoft.com/office/drawing/2014/main" id="{6FDF32E6-37CF-42F1-BB76-D81A0DFE043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7" name="直線コネクタ 456">
          <a:extLst>
            <a:ext uri="{FF2B5EF4-FFF2-40B4-BE49-F238E27FC236}">
              <a16:creationId xmlns:a16="http://schemas.microsoft.com/office/drawing/2014/main" id="{60908208-E708-4AB9-9B56-87AE93F37F7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8" name="テキスト ボックス 457">
          <a:extLst>
            <a:ext uri="{FF2B5EF4-FFF2-40B4-BE49-F238E27FC236}">
              <a16:creationId xmlns:a16="http://schemas.microsoft.com/office/drawing/2014/main" id="{53B10AD0-65E1-46C7-816A-D9F9293A084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9" name="直線コネクタ 458">
          <a:extLst>
            <a:ext uri="{FF2B5EF4-FFF2-40B4-BE49-F238E27FC236}">
              <a16:creationId xmlns:a16="http://schemas.microsoft.com/office/drawing/2014/main" id="{BA5690EE-D523-4AEC-8C82-243A4074599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0" name="テキスト ボックス 459">
          <a:extLst>
            <a:ext uri="{FF2B5EF4-FFF2-40B4-BE49-F238E27FC236}">
              <a16:creationId xmlns:a16="http://schemas.microsoft.com/office/drawing/2014/main" id="{C6747FA5-8647-47E7-A5F2-BDA3E2F991F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1" name="直線コネクタ 460">
          <a:extLst>
            <a:ext uri="{FF2B5EF4-FFF2-40B4-BE49-F238E27FC236}">
              <a16:creationId xmlns:a16="http://schemas.microsoft.com/office/drawing/2014/main" id="{A5B75422-50CA-4C59-8A64-CD2A507126FA}"/>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2" name="テキスト ボックス 461">
          <a:extLst>
            <a:ext uri="{FF2B5EF4-FFF2-40B4-BE49-F238E27FC236}">
              <a16:creationId xmlns:a16="http://schemas.microsoft.com/office/drawing/2014/main" id="{349F2BF8-D2FD-46F6-A20B-3EF5573E3AB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3" name="直線コネクタ 462">
          <a:extLst>
            <a:ext uri="{FF2B5EF4-FFF2-40B4-BE49-F238E27FC236}">
              <a16:creationId xmlns:a16="http://schemas.microsoft.com/office/drawing/2014/main" id="{9D00E08F-5B97-4A80-A7AC-C3B1E7A8D36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4" name="テキスト ボックス 463">
          <a:extLst>
            <a:ext uri="{FF2B5EF4-FFF2-40B4-BE49-F238E27FC236}">
              <a16:creationId xmlns:a16="http://schemas.microsoft.com/office/drawing/2014/main" id="{0EBAD94A-F60A-47AC-A375-B0184A0D90A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5" name="直線コネクタ 464">
          <a:extLst>
            <a:ext uri="{FF2B5EF4-FFF2-40B4-BE49-F238E27FC236}">
              <a16:creationId xmlns:a16="http://schemas.microsoft.com/office/drawing/2014/main" id="{E50E3D3E-AD79-4919-8922-1A2AF45B061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6" name="【庁舎】&#10;有形固定資産減価償却率グラフ枠">
          <a:extLst>
            <a:ext uri="{FF2B5EF4-FFF2-40B4-BE49-F238E27FC236}">
              <a16:creationId xmlns:a16="http://schemas.microsoft.com/office/drawing/2014/main" id="{AFEE520C-8F49-4FBF-8307-39569702F24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467" name="直線コネクタ 466">
          <a:extLst>
            <a:ext uri="{FF2B5EF4-FFF2-40B4-BE49-F238E27FC236}">
              <a16:creationId xmlns:a16="http://schemas.microsoft.com/office/drawing/2014/main" id="{EEB8BAB2-A5B3-4989-B122-FA41BC0F34D1}"/>
            </a:ext>
          </a:extLst>
        </xdr:cNvPr>
        <xdr:cNvCxnSpPr/>
      </xdr:nvCxnSpPr>
      <xdr:spPr>
        <a:xfrm flipV="1">
          <a:off x="14375764" y="16768355"/>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8" name="【庁舎】&#10;有形固定資産減価償却率最小値テキスト">
          <a:extLst>
            <a:ext uri="{FF2B5EF4-FFF2-40B4-BE49-F238E27FC236}">
              <a16:creationId xmlns:a16="http://schemas.microsoft.com/office/drawing/2014/main" id="{340B0E6E-6C01-47EC-B927-261C48336169}"/>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9" name="直線コネクタ 468">
          <a:extLst>
            <a:ext uri="{FF2B5EF4-FFF2-40B4-BE49-F238E27FC236}">
              <a16:creationId xmlns:a16="http://schemas.microsoft.com/office/drawing/2014/main" id="{41289AD3-0F9A-434F-A37B-F995F019DA6A}"/>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470" name="【庁舎】&#10;有形固定資産減価償却率最大値テキスト">
          <a:extLst>
            <a:ext uri="{FF2B5EF4-FFF2-40B4-BE49-F238E27FC236}">
              <a16:creationId xmlns:a16="http://schemas.microsoft.com/office/drawing/2014/main" id="{C5BE8610-0309-4FD8-AF32-6E9C01399D50}"/>
            </a:ext>
          </a:extLst>
        </xdr:cNvPr>
        <xdr:cNvSpPr txBox="1"/>
      </xdr:nvSpPr>
      <xdr:spPr>
        <a:xfrm>
          <a:off x="14414500" y="165512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471" name="直線コネクタ 470">
          <a:extLst>
            <a:ext uri="{FF2B5EF4-FFF2-40B4-BE49-F238E27FC236}">
              <a16:creationId xmlns:a16="http://schemas.microsoft.com/office/drawing/2014/main" id="{AC13C860-5A9E-4470-AB69-827D5B4FB9CC}"/>
            </a:ext>
          </a:extLst>
        </xdr:cNvPr>
        <xdr:cNvCxnSpPr/>
      </xdr:nvCxnSpPr>
      <xdr:spPr>
        <a:xfrm>
          <a:off x="14287500" y="16768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472" name="【庁舎】&#10;有形固定資産減価償却率平均値テキスト">
          <a:extLst>
            <a:ext uri="{FF2B5EF4-FFF2-40B4-BE49-F238E27FC236}">
              <a16:creationId xmlns:a16="http://schemas.microsoft.com/office/drawing/2014/main" id="{45DE810A-E491-4473-A45C-635B9D879D83}"/>
            </a:ext>
          </a:extLst>
        </xdr:cNvPr>
        <xdr:cNvSpPr txBox="1"/>
      </xdr:nvSpPr>
      <xdr:spPr>
        <a:xfrm>
          <a:off x="14414500" y="17307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473" name="フローチャート: 判断 472">
          <a:extLst>
            <a:ext uri="{FF2B5EF4-FFF2-40B4-BE49-F238E27FC236}">
              <a16:creationId xmlns:a16="http://schemas.microsoft.com/office/drawing/2014/main" id="{470B9835-253E-46DD-A70C-A3C48CF890A4}"/>
            </a:ext>
          </a:extLst>
        </xdr:cNvPr>
        <xdr:cNvSpPr/>
      </xdr:nvSpPr>
      <xdr:spPr>
        <a:xfrm>
          <a:off x="14325600" y="174517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474" name="フローチャート: 判断 473">
          <a:extLst>
            <a:ext uri="{FF2B5EF4-FFF2-40B4-BE49-F238E27FC236}">
              <a16:creationId xmlns:a16="http://schemas.microsoft.com/office/drawing/2014/main" id="{997E0FFA-05E0-45B6-9D84-39AAF2C5E9C8}"/>
            </a:ext>
          </a:extLst>
        </xdr:cNvPr>
        <xdr:cNvSpPr/>
      </xdr:nvSpPr>
      <xdr:spPr>
        <a:xfrm>
          <a:off x="13578840" y="1743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475" name="フローチャート: 判断 474">
          <a:extLst>
            <a:ext uri="{FF2B5EF4-FFF2-40B4-BE49-F238E27FC236}">
              <a16:creationId xmlns:a16="http://schemas.microsoft.com/office/drawing/2014/main" id="{B3D661EE-1D0F-4960-A504-71BB06537B45}"/>
            </a:ext>
          </a:extLst>
        </xdr:cNvPr>
        <xdr:cNvSpPr/>
      </xdr:nvSpPr>
      <xdr:spPr>
        <a:xfrm>
          <a:off x="12804140" y="1743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476" name="フローチャート: 判断 475">
          <a:extLst>
            <a:ext uri="{FF2B5EF4-FFF2-40B4-BE49-F238E27FC236}">
              <a16:creationId xmlns:a16="http://schemas.microsoft.com/office/drawing/2014/main" id="{D39D3D08-2E03-453B-BB0A-C88123F3B950}"/>
            </a:ext>
          </a:extLst>
        </xdr:cNvPr>
        <xdr:cNvSpPr/>
      </xdr:nvSpPr>
      <xdr:spPr>
        <a:xfrm>
          <a:off x="12029440" y="17526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477" name="フローチャート: 判断 476">
          <a:extLst>
            <a:ext uri="{FF2B5EF4-FFF2-40B4-BE49-F238E27FC236}">
              <a16:creationId xmlns:a16="http://schemas.microsoft.com/office/drawing/2014/main" id="{49429DD5-3EB4-4B03-8EA4-85703B2278B6}"/>
            </a:ext>
          </a:extLst>
        </xdr:cNvPr>
        <xdr:cNvSpPr/>
      </xdr:nvSpPr>
      <xdr:spPr>
        <a:xfrm>
          <a:off x="11231880" y="1759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9C890FA7-1757-4EBF-88D4-E4774682268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978B349D-2FA2-407D-B7C9-FE1B712E7D8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8A46FF20-A963-4CDB-AA60-3BB189C7841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88E5D8F7-18E5-4D40-84C3-A6F171AE388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7EB7713F-CB73-44B7-A78C-A51BA3727DC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146231</xdr:rowOff>
    </xdr:from>
    <xdr:to>
      <xdr:col>85</xdr:col>
      <xdr:colOff>177800</xdr:colOff>
      <xdr:row>105</xdr:row>
      <xdr:rowOff>76381</xdr:rowOff>
    </xdr:to>
    <xdr:sp macro="" textlink="">
      <xdr:nvSpPr>
        <xdr:cNvPr id="483" name="楕円 482">
          <a:extLst>
            <a:ext uri="{FF2B5EF4-FFF2-40B4-BE49-F238E27FC236}">
              <a16:creationId xmlns:a16="http://schemas.microsoft.com/office/drawing/2014/main" id="{C1D729AD-4BC7-4081-AE30-7DD7CFC4745E}"/>
            </a:ext>
          </a:extLst>
        </xdr:cNvPr>
        <xdr:cNvSpPr/>
      </xdr:nvSpPr>
      <xdr:spPr>
        <a:xfrm>
          <a:off x="14325600" y="175807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124658</xdr:rowOff>
    </xdr:from>
    <xdr:ext cx="405111" cy="259045"/>
    <xdr:sp macro="" textlink="">
      <xdr:nvSpPr>
        <xdr:cNvPr id="484" name="【庁舎】&#10;有形固定資産減価償却率該当値テキスト">
          <a:extLst>
            <a:ext uri="{FF2B5EF4-FFF2-40B4-BE49-F238E27FC236}">
              <a16:creationId xmlns:a16="http://schemas.microsoft.com/office/drawing/2014/main" id="{3034B8AF-1469-462B-A80D-3E64B3645DA2}"/>
            </a:ext>
          </a:extLst>
        </xdr:cNvPr>
        <xdr:cNvSpPr txBox="1"/>
      </xdr:nvSpPr>
      <xdr:spPr>
        <a:xfrm>
          <a:off x="14414500" y="17559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111942</xdr:rowOff>
    </xdr:from>
    <xdr:to>
      <xdr:col>81</xdr:col>
      <xdr:colOff>101600</xdr:colOff>
      <xdr:row>105</xdr:row>
      <xdr:rowOff>42092</xdr:rowOff>
    </xdr:to>
    <xdr:sp macro="" textlink="">
      <xdr:nvSpPr>
        <xdr:cNvPr id="485" name="楕円 484">
          <a:extLst>
            <a:ext uri="{FF2B5EF4-FFF2-40B4-BE49-F238E27FC236}">
              <a16:creationId xmlns:a16="http://schemas.microsoft.com/office/drawing/2014/main" id="{4007D153-68C5-44A2-A2B4-53A3CD3A80A6}"/>
            </a:ext>
          </a:extLst>
        </xdr:cNvPr>
        <xdr:cNvSpPr/>
      </xdr:nvSpPr>
      <xdr:spPr>
        <a:xfrm>
          <a:off x="13578840" y="17546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162742</xdr:rowOff>
    </xdr:from>
    <xdr:to>
      <xdr:col>85</xdr:col>
      <xdr:colOff>127000</xdr:colOff>
      <xdr:row>105</xdr:row>
      <xdr:rowOff>25581</xdr:rowOff>
    </xdr:to>
    <xdr:cxnSp macro="">
      <xdr:nvCxnSpPr>
        <xdr:cNvPr id="486" name="直線コネクタ 485">
          <a:extLst>
            <a:ext uri="{FF2B5EF4-FFF2-40B4-BE49-F238E27FC236}">
              <a16:creationId xmlns:a16="http://schemas.microsoft.com/office/drawing/2014/main" id="{6132E050-C49B-4738-8928-F546F2FF7086}"/>
            </a:ext>
          </a:extLst>
        </xdr:cNvPr>
        <xdr:cNvCxnSpPr/>
      </xdr:nvCxnSpPr>
      <xdr:spPr>
        <a:xfrm>
          <a:off x="13629640" y="17597302"/>
          <a:ext cx="7467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77651</xdr:rowOff>
    </xdr:from>
    <xdr:to>
      <xdr:col>76</xdr:col>
      <xdr:colOff>165100</xdr:colOff>
      <xdr:row>105</xdr:row>
      <xdr:rowOff>7801</xdr:rowOff>
    </xdr:to>
    <xdr:sp macro="" textlink="">
      <xdr:nvSpPr>
        <xdr:cNvPr id="487" name="楕円 486">
          <a:extLst>
            <a:ext uri="{FF2B5EF4-FFF2-40B4-BE49-F238E27FC236}">
              <a16:creationId xmlns:a16="http://schemas.microsoft.com/office/drawing/2014/main" id="{8569CF8B-9269-47CC-8789-F71B695DF64F}"/>
            </a:ext>
          </a:extLst>
        </xdr:cNvPr>
        <xdr:cNvSpPr/>
      </xdr:nvSpPr>
      <xdr:spPr>
        <a:xfrm>
          <a:off x="12804140" y="17512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128451</xdr:rowOff>
    </xdr:from>
    <xdr:to>
      <xdr:col>81</xdr:col>
      <xdr:colOff>50800</xdr:colOff>
      <xdr:row>104</xdr:row>
      <xdr:rowOff>162742</xdr:rowOff>
    </xdr:to>
    <xdr:cxnSp macro="">
      <xdr:nvCxnSpPr>
        <xdr:cNvPr id="488" name="直線コネクタ 487">
          <a:extLst>
            <a:ext uri="{FF2B5EF4-FFF2-40B4-BE49-F238E27FC236}">
              <a16:creationId xmlns:a16="http://schemas.microsoft.com/office/drawing/2014/main" id="{082B36A8-CE36-467D-A612-6F3EDCB8A88D}"/>
            </a:ext>
          </a:extLst>
        </xdr:cNvPr>
        <xdr:cNvCxnSpPr/>
      </xdr:nvCxnSpPr>
      <xdr:spPr>
        <a:xfrm>
          <a:off x="12854940" y="17563011"/>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489" name="楕円 488">
          <a:extLst>
            <a:ext uri="{FF2B5EF4-FFF2-40B4-BE49-F238E27FC236}">
              <a16:creationId xmlns:a16="http://schemas.microsoft.com/office/drawing/2014/main" id="{9512042D-768D-4E18-B06F-35CF3A92B89A}"/>
            </a:ext>
          </a:extLst>
        </xdr:cNvPr>
        <xdr:cNvSpPr/>
      </xdr:nvSpPr>
      <xdr:spPr>
        <a:xfrm>
          <a:off x="12029440" y="174762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92529</xdr:rowOff>
    </xdr:from>
    <xdr:to>
      <xdr:col>76</xdr:col>
      <xdr:colOff>114300</xdr:colOff>
      <xdr:row>104</xdr:row>
      <xdr:rowOff>128451</xdr:rowOff>
    </xdr:to>
    <xdr:cxnSp macro="">
      <xdr:nvCxnSpPr>
        <xdr:cNvPr id="490" name="直線コネクタ 489">
          <a:extLst>
            <a:ext uri="{FF2B5EF4-FFF2-40B4-BE49-F238E27FC236}">
              <a16:creationId xmlns:a16="http://schemas.microsoft.com/office/drawing/2014/main" id="{477FCFF1-F7A6-4555-AF78-36E2865927F6}"/>
            </a:ext>
          </a:extLst>
        </xdr:cNvPr>
        <xdr:cNvCxnSpPr/>
      </xdr:nvCxnSpPr>
      <xdr:spPr>
        <a:xfrm>
          <a:off x="12072620" y="17527089"/>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7438</xdr:rowOff>
    </xdr:from>
    <xdr:to>
      <xdr:col>67</xdr:col>
      <xdr:colOff>101600</xdr:colOff>
      <xdr:row>104</xdr:row>
      <xdr:rowOff>109038</xdr:rowOff>
    </xdr:to>
    <xdr:sp macro="" textlink="">
      <xdr:nvSpPr>
        <xdr:cNvPr id="491" name="楕円 490">
          <a:extLst>
            <a:ext uri="{FF2B5EF4-FFF2-40B4-BE49-F238E27FC236}">
              <a16:creationId xmlns:a16="http://schemas.microsoft.com/office/drawing/2014/main" id="{D195597A-6166-4A80-AC44-CBD462A0D16A}"/>
            </a:ext>
          </a:extLst>
        </xdr:cNvPr>
        <xdr:cNvSpPr/>
      </xdr:nvSpPr>
      <xdr:spPr>
        <a:xfrm>
          <a:off x="11231880" y="174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58238</xdr:rowOff>
    </xdr:from>
    <xdr:to>
      <xdr:col>71</xdr:col>
      <xdr:colOff>177800</xdr:colOff>
      <xdr:row>104</xdr:row>
      <xdr:rowOff>92529</xdr:rowOff>
    </xdr:to>
    <xdr:cxnSp macro="">
      <xdr:nvCxnSpPr>
        <xdr:cNvPr id="492" name="直線コネクタ 491">
          <a:extLst>
            <a:ext uri="{FF2B5EF4-FFF2-40B4-BE49-F238E27FC236}">
              <a16:creationId xmlns:a16="http://schemas.microsoft.com/office/drawing/2014/main" id="{6CD633B4-DE14-497E-8D46-0B24FA349F45}"/>
            </a:ext>
          </a:extLst>
        </xdr:cNvPr>
        <xdr:cNvCxnSpPr/>
      </xdr:nvCxnSpPr>
      <xdr:spPr>
        <a:xfrm>
          <a:off x="11282680" y="17492798"/>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493" name="n_1aveValue【庁舎】&#10;有形固定資産減価償却率">
          <a:extLst>
            <a:ext uri="{FF2B5EF4-FFF2-40B4-BE49-F238E27FC236}">
              <a16:creationId xmlns:a16="http://schemas.microsoft.com/office/drawing/2014/main" id="{457D446D-6146-44E0-A50A-26C7AD9FE347}"/>
            </a:ext>
          </a:extLst>
        </xdr:cNvPr>
        <xdr:cNvSpPr txBox="1"/>
      </xdr:nvSpPr>
      <xdr:spPr>
        <a:xfrm>
          <a:off x="1343724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494" name="n_2aveValue【庁舎】&#10;有形固定資産減価償却率">
          <a:extLst>
            <a:ext uri="{FF2B5EF4-FFF2-40B4-BE49-F238E27FC236}">
              <a16:creationId xmlns:a16="http://schemas.microsoft.com/office/drawing/2014/main" id="{9DE64650-8537-4B78-8EC7-8D65C560B736}"/>
            </a:ext>
          </a:extLst>
        </xdr:cNvPr>
        <xdr:cNvSpPr txBox="1"/>
      </xdr:nvSpPr>
      <xdr:spPr>
        <a:xfrm>
          <a:off x="12675244" y="1722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495" name="n_3aveValue【庁舎】&#10;有形固定資産減価償却率">
          <a:extLst>
            <a:ext uri="{FF2B5EF4-FFF2-40B4-BE49-F238E27FC236}">
              <a16:creationId xmlns:a16="http://schemas.microsoft.com/office/drawing/2014/main" id="{8AC56771-B2D8-46FA-B8B5-F9419BF97A66}"/>
            </a:ext>
          </a:extLst>
        </xdr:cNvPr>
        <xdr:cNvSpPr txBox="1"/>
      </xdr:nvSpPr>
      <xdr:spPr>
        <a:xfrm>
          <a:off x="1190054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496" name="n_4aveValue【庁舎】&#10;有形固定資産減価償却率">
          <a:extLst>
            <a:ext uri="{FF2B5EF4-FFF2-40B4-BE49-F238E27FC236}">
              <a16:creationId xmlns:a16="http://schemas.microsoft.com/office/drawing/2014/main" id="{A44731EA-6A58-42BE-B139-DD26B1A0B869}"/>
            </a:ext>
          </a:extLst>
        </xdr:cNvPr>
        <xdr:cNvSpPr txBox="1"/>
      </xdr:nvSpPr>
      <xdr:spPr>
        <a:xfrm>
          <a:off x="11102984" y="1768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33219</xdr:rowOff>
    </xdr:from>
    <xdr:ext cx="405111" cy="259045"/>
    <xdr:sp macro="" textlink="">
      <xdr:nvSpPr>
        <xdr:cNvPr id="497" name="n_1mainValue【庁舎】&#10;有形固定資産減価償却率">
          <a:extLst>
            <a:ext uri="{FF2B5EF4-FFF2-40B4-BE49-F238E27FC236}">
              <a16:creationId xmlns:a16="http://schemas.microsoft.com/office/drawing/2014/main" id="{54DAC6A8-9068-4F95-8543-2DA0C4718D15}"/>
            </a:ext>
          </a:extLst>
        </xdr:cNvPr>
        <xdr:cNvSpPr txBox="1"/>
      </xdr:nvSpPr>
      <xdr:spPr>
        <a:xfrm>
          <a:off x="13437244" y="176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170378</xdr:rowOff>
    </xdr:from>
    <xdr:ext cx="405111" cy="259045"/>
    <xdr:sp macro="" textlink="">
      <xdr:nvSpPr>
        <xdr:cNvPr id="498" name="n_2mainValue【庁舎】&#10;有形固定資産減価償却率">
          <a:extLst>
            <a:ext uri="{FF2B5EF4-FFF2-40B4-BE49-F238E27FC236}">
              <a16:creationId xmlns:a16="http://schemas.microsoft.com/office/drawing/2014/main" id="{F2F2EFFC-A3DA-4B63-8A84-0271285CE9A5}"/>
            </a:ext>
          </a:extLst>
        </xdr:cNvPr>
        <xdr:cNvSpPr txBox="1"/>
      </xdr:nvSpPr>
      <xdr:spPr>
        <a:xfrm>
          <a:off x="12675244" y="1760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499" name="n_3mainValue【庁舎】&#10;有形固定資産減価償却率">
          <a:extLst>
            <a:ext uri="{FF2B5EF4-FFF2-40B4-BE49-F238E27FC236}">
              <a16:creationId xmlns:a16="http://schemas.microsoft.com/office/drawing/2014/main" id="{D1FB4943-62E9-4A6A-9963-6C84EFC61858}"/>
            </a:ext>
          </a:extLst>
        </xdr:cNvPr>
        <xdr:cNvSpPr txBox="1"/>
      </xdr:nvSpPr>
      <xdr:spPr>
        <a:xfrm>
          <a:off x="119005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125565</xdr:rowOff>
    </xdr:from>
    <xdr:ext cx="405111" cy="259045"/>
    <xdr:sp macro="" textlink="">
      <xdr:nvSpPr>
        <xdr:cNvPr id="500" name="n_4mainValue【庁舎】&#10;有形固定資産減価償却率">
          <a:extLst>
            <a:ext uri="{FF2B5EF4-FFF2-40B4-BE49-F238E27FC236}">
              <a16:creationId xmlns:a16="http://schemas.microsoft.com/office/drawing/2014/main" id="{0EADF916-26D8-40EC-AB11-28A272A972CE}"/>
            </a:ext>
          </a:extLst>
        </xdr:cNvPr>
        <xdr:cNvSpPr txBox="1"/>
      </xdr:nvSpPr>
      <xdr:spPr>
        <a:xfrm>
          <a:off x="11102984" y="1722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1" name="正方形/長方形 500">
          <a:extLst>
            <a:ext uri="{FF2B5EF4-FFF2-40B4-BE49-F238E27FC236}">
              <a16:creationId xmlns:a16="http://schemas.microsoft.com/office/drawing/2014/main" id="{6F9AD8B4-BB01-4ED9-8668-2C0A6396596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2" name="正方形/長方形 501">
          <a:extLst>
            <a:ext uri="{FF2B5EF4-FFF2-40B4-BE49-F238E27FC236}">
              <a16:creationId xmlns:a16="http://schemas.microsoft.com/office/drawing/2014/main" id="{ED068D6B-621E-433E-89D9-9D53F2163B9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3" name="正方形/長方形 502">
          <a:extLst>
            <a:ext uri="{FF2B5EF4-FFF2-40B4-BE49-F238E27FC236}">
              <a16:creationId xmlns:a16="http://schemas.microsoft.com/office/drawing/2014/main" id="{3675E190-A0E8-4E0A-B4B3-8D2EBDD1057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4" name="正方形/長方形 503">
          <a:extLst>
            <a:ext uri="{FF2B5EF4-FFF2-40B4-BE49-F238E27FC236}">
              <a16:creationId xmlns:a16="http://schemas.microsoft.com/office/drawing/2014/main" id="{2C2CB2A7-31B6-431E-A3A2-FB9A724DF40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5" name="正方形/長方形 504">
          <a:extLst>
            <a:ext uri="{FF2B5EF4-FFF2-40B4-BE49-F238E27FC236}">
              <a16:creationId xmlns:a16="http://schemas.microsoft.com/office/drawing/2014/main" id="{96A2A9E4-DBC6-4D1E-AC22-0ADFA3278FD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6" name="正方形/長方形 505">
          <a:extLst>
            <a:ext uri="{FF2B5EF4-FFF2-40B4-BE49-F238E27FC236}">
              <a16:creationId xmlns:a16="http://schemas.microsoft.com/office/drawing/2014/main" id="{22C6A4A7-6750-4D52-BBBC-2E9DF9B3F2D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7" name="正方形/長方形 506">
          <a:extLst>
            <a:ext uri="{FF2B5EF4-FFF2-40B4-BE49-F238E27FC236}">
              <a16:creationId xmlns:a16="http://schemas.microsoft.com/office/drawing/2014/main" id="{75BA2BB4-029D-483D-865B-0D33583FA5D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8" name="正方形/長方形 507">
          <a:extLst>
            <a:ext uri="{FF2B5EF4-FFF2-40B4-BE49-F238E27FC236}">
              <a16:creationId xmlns:a16="http://schemas.microsoft.com/office/drawing/2014/main" id="{F53A4179-9423-4C12-B199-1AB26F7FE26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9" name="テキスト ボックス 508">
          <a:extLst>
            <a:ext uri="{FF2B5EF4-FFF2-40B4-BE49-F238E27FC236}">
              <a16:creationId xmlns:a16="http://schemas.microsoft.com/office/drawing/2014/main" id="{97CCBB56-88B4-46CE-96D5-C162F4D8652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0" name="直線コネクタ 509">
          <a:extLst>
            <a:ext uri="{FF2B5EF4-FFF2-40B4-BE49-F238E27FC236}">
              <a16:creationId xmlns:a16="http://schemas.microsoft.com/office/drawing/2014/main" id="{F5519B2A-C677-4CA3-846A-4CA92777F22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1" name="直線コネクタ 510">
          <a:extLst>
            <a:ext uri="{FF2B5EF4-FFF2-40B4-BE49-F238E27FC236}">
              <a16:creationId xmlns:a16="http://schemas.microsoft.com/office/drawing/2014/main" id="{E21F3981-0029-44F3-BD84-28155BFFF854}"/>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2" name="テキスト ボックス 511">
          <a:extLst>
            <a:ext uri="{FF2B5EF4-FFF2-40B4-BE49-F238E27FC236}">
              <a16:creationId xmlns:a16="http://schemas.microsoft.com/office/drawing/2014/main" id="{D14FDC29-779F-4747-82A0-4A560F7A5A3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3" name="直線コネクタ 512">
          <a:extLst>
            <a:ext uri="{FF2B5EF4-FFF2-40B4-BE49-F238E27FC236}">
              <a16:creationId xmlns:a16="http://schemas.microsoft.com/office/drawing/2014/main" id="{DA44903E-B8B4-4EA1-B2FC-ED3B0384771B}"/>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4" name="テキスト ボックス 513">
          <a:extLst>
            <a:ext uri="{FF2B5EF4-FFF2-40B4-BE49-F238E27FC236}">
              <a16:creationId xmlns:a16="http://schemas.microsoft.com/office/drawing/2014/main" id="{D7269A22-16C1-4CAD-83D1-D2D6E5232E1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5" name="直線コネクタ 514">
          <a:extLst>
            <a:ext uri="{FF2B5EF4-FFF2-40B4-BE49-F238E27FC236}">
              <a16:creationId xmlns:a16="http://schemas.microsoft.com/office/drawing/2014/main" id="{2D08DE3C-76C6-43F8-A0F6-17F394956408}"/>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6" name="テキスト ボックス 515">
          <a:extLst>
            <a:ext uri="{FF2B5EF4-FFF2-40B4-BE49-F238E27FC236}">
              <a16:creationId xmlns:a16="http://schemas.microsoft.com/office/drawing/2014/main" id="{25041024-EF72-4D4C-A5F7-196C0542662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7" name="直線コネクタ 516">
          <a:extLst>
            <a:ext uri="{FF2B5EF4-FFF2-40B4-BE49-F238E27FC236}">
              <a16:creationId xmlns:a16="http://schemas.microsoft.com/office/drawing/2014/main" id="{164B292D-0809-4987-AEC6-1668059F7D1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8" name="テキスト ボックス 517">
          <a:extLst>
            <a:ext uri="{FF2B5EF4-FFF2-40B4-BE49-F238E27FC236}">
              <a16:creationId xmlns:a16="http://schemas.microsoft.com/office/drawing/2014/main" id="{B8CDC6E5-6D7B-4A2F-8E91-28EBB382ACE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9" name="直線コネクタ 518">
          <a:extLst>
            <a:ext uri="{FF2B5EF4-FFF2-40B4-BE49-F238E27FC236}">
              <a16:creationId xmlns:a16="http://schemas.microsoft.com/office/drawing/2014/main" id="{ED9F9FEB-EB48-464B-B7B3-6D55142FA784}"/>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0" name="テキスト ボックス 519">
          <a:extLst>
            <a:ext uri="{FF2B5EF4-FFF2-40B4-BE49-F238E27FC236}">
              <a16:creationId xmlns:a16="http://schemas.microsoft.com/office/drawing/2014/main" id="{DD3ABD97-3AC1-4F2F-BD4B-2F46D3954E9A}"/>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1" name="直線コネクタ 520">
          <a:extLst>
            <a:ext uri="{FF2B5EF4-FFF2-40B4-BE49-F238E27FC236}">
              <a16:creationId xmlns:a16="http://schemas.microsoft.com/office/drawing/2014/main" id="{AE6AF46F-5419-4138-B184-7010439BF0CE}"/>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2" name="テキスト ボックス 521">
          <a:extLst>
            <a:ext uri="{FF2B5EF4-FFF2-40B4-BE49-F238E27FC236}">
              <a16:creationId xmlns:a16="http://schemas.microsoft.com/office/drawing/2014/main" id="{F30D160C-AF03-4D53-8082-FEA7AAE486B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3" name="直線コネクタ 522">
          <a:extLst>
            <a:ext uri="{FF2B5EF4-FFF2-40B4-BE49-F238E27FC236}">
              <a16:creationId xmlns:a16="http://schemas.microsoft.com/office/drawing/2014/main" id="{032BCE71-2F32-47BA-91B2-99F0D526412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4" name="テキスト ボックス 523">
          <a:extLst>
            <a:ext uri="{FF2B5EF4-FFF2-40B4-BE49-F238E27FC236}">
              <a16:creationId xmlns:a16="http://schemas.microsoft.com/office/drawing/2014/main" id="{80E40CEF-ACDB-49AC-9272-C1F914CE70F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5" name="【庁舎】&#10;一人当たり面積グラフ枠">
          <a:extLst>
            <a:ext uri="{FF2B5EF4-FFF2-40B4-BE49-F238E27FC236}">
              <a16:creationId xmlns:a16="http://schemas.microsoft.com/office/drawing/2014/main" id="{D9B5771E-3322-46E8-B110-48A9F10DC08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526" name="直線コネクタ 525">
          <a:extLst>
            <a:ext uri="{FF2B5EF4-FFF2-40B4-BE49-F238E27FC236}">
              <a16:creationId xmlns:a16="http://schemas.microsoft.com/office/drawing/2014/main" id="{21FA0227-3803-4778-9BF3-CE6E8ECD9CDB}"/>
            </a:ext>
          </a:extLst>
        </xdr:cNvPr>
        <xdr:cNvCxnSpPr/>
      </xdr:nvCxnSpPr>
      <xdr:spPr>
        <a:xfrm flipV="1">
          <a:off x="19509104" y="16706849"/>
          <a:ext cx="0" cy="1391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527" name="【庁舎】&#10;一人当たり面積最小値テキスト">
          <a:extLst>
            <a:ext uri="{FF2B5EF4-FFF2-40B4-BE49-F238E27FC236}">
              <a16:creationId xmlns:a16="http://schemas.microsoft.com/office/drawing/2014/main" id="{6554F1DA-65B2-43D0-91D8-ABD23DA07BDF}"/>
            </a:ext>
          </a:extLst>
        </xdr:cNvPr>
        <xdr:cNvSpPr txBox="1"/>
      </xdr:nvSpPr>
      <xdr:spPr>
        <a:xfrm>
          <a:off x="19547840"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528" name="直線コネクタ 527">
          <a:extLst>
            <a:ext uri="{FF2B5EF4-FFF2-40B4-BE49-F238E27FC236}">
              <a16:creationId xmlns:a16="http://schemas.microsoft.com/office/drawing/2014/main" id="{91775107-BFD0-4B3A-90A8-17BF60426789}"/>
            </a:ext>
          </a:extLst>
        </xdr:cNvPr>
        <xdr:cNvCxnSpPr/>
      </xdr:nvCxnSpPr>
      <xdr:spPr>
        <a:xfrm>
          <a:off x="19443700" y="18098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529" name="【庁舎】&#10;一人当たり面積最大値テキスト">
          <a:extLst>
            <a:ext uri="{FF2B5EF4-FFF2-40B4-BE49-F238E27FC236}">
              <a16:creationId xmlns:a16="http://schemas.microsoft.com/office/drawing/2014/main" id="{6141C481-6B40-4A16-948B-5AF1A2E33CE2}"/>
            </a:ext>
          </a:extLst>
        </xdr:cNvPr>
        <xdr:cNvSpPr txBox="1"/>
      </xdr:nvSpPr>
      <xdr:spPr>
        <a:xfrm>
          <a:off x="19547840" y="164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530" name="直線コネクタ 529">
          <a:extLst>
            <a:ext uri="{FF2B5EF4-FFF2-40B4-BE49-F238E27FC236}">
              <a16:creationId xmlns:a16="http://schemas.microsoft.com/office/drawing/2014/main" id="{AAE54045-06AA-4AAC-9BA2-0C137FC5C7C8}"/>
            </a:ext>
          </a:extLst>
        </xdr:cNvPr>
        <xdr:cNvCxnSpPr/>
      </xdr:nvCxnSpPr>
      <xdr:spPr>
        <a:xfrm>
          <a:off x="194437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531" name="【庁舎】&#10;一人当たり面積平均値テキスト">
          <a:extLst>
            <a:ext uri="{FF2B5EF4-FFF2-40B4-BE49-F238E27FC236}">
              <a16:creationId xmlns:a16="http://schemas.microsoft.com/office/drawing/2014/main" id="{5703349B-F713-41CB-825C-FC13019C1F37}"/>
            </a:ext>
          </a:extLst>
        </xdr:cNvPr>
        <xdr:cNvSpPr txBox="1"/>
      </xdr:nvSpPr>
      <xdr:spPr>
        <a:xfrm>
          <a:off x="19547840" y="1771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532" name="フローチャート: 判断 531">
          <a:extLst>
            <a:ext uri="{FF2B5EF4-FFF2-40B4-BE49-F238E27FC236}">
              <a16:creationId xmlns:a16="http://schemas.microsoft.com/office/drawing/2014/main" id="{60E335BE-F3B5-4342-80E6-93C46B84FBA2}"/>
            </a:ext>
          </a:extLst>
        </xdr:cNvPr>
        <xdr:cNvSpPr/>
      </xdr:nvSpPr>
      <xdr:spPr>
        <a:xfrm>
          <a:off x="19458940" y="17732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533" name="フローチャート: 判断 532">
          <a:extLst>
            <a:ext uri="{FF2B5EF4-FFF2-40B4-BE49-F238E27FC236}">
              <a16:creationId xmlns:a16="http://schemas.microsoft.com/office/drawing/2014/main" id="{D3C61070-EA00-424D-9167-68FCAC191787}"/>
            </a:ext>
          </a:extLst>
        </xdr:cNvPr>
        <xdr:cNvSpPr/>
      </xdr:nvSpPr>
      <xdr:spPr>
        <a:xfrm>
          <a:off x="18735040" y="177206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534" name="フローチャート: 判断 533">
          <a:extLst>
            <a:ext uri="{FF2B5EF4-FFF2-40B4-BE49-F238E27FC236}">
              <a16:creationId xmlns:a16="http://schemas.microsoft.com/office/drawing/2014/main" id="{8AB7E627-C58D-4181-A109-5C83E56BB0DB}"/>
            </a:ext>
          </a:extLst>
        </xdr:cNvPr>
        <xdr:cNvSpPr/>
      </xdr:nvSpPr>
      <xdr:spPr>
        <a:xfrm>
          <a:off x="17937480" y="177223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535" name="フローチャート: 判断 534">
          <a:extLst>
            <a:ext uri="{FF2B5EF4-FFF2-40B4-BE49-F238E27FC236}">
              <a16:creationId xmlns:a16="http://schemas.microsoft.com/office/drawing/2014/main" id="{5300F34F-08EB-4422-95B0-3302A1536010}"/>
            </a:ext>
          </a:extLst>
        </xdr:cNvPr>
        <xdr:cNvSpPr/>
      </xdr:nvSpPr>
      <xdr:spPr>
        <a:xfrm>
          <a:off x="17162780" y="17710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536" name="フローチャート: 判断 535">
          <a:extLst>
            <a:ext uri="{FF2B5EF4-FFF2-40B4-BE49-F238E27FC236}">
              <a16:creationId xmlns:a16="http://schemas.microsoft.com/office/drawing/2014/main" id="{49FE4010-D074-4AB7-AFC7-5B4FB4C8FA1A}"/>
            </a:ext>
          </a:extLst>
        </xdr:cNvPr>
        <xdr:cNvSpPr/>
      </xdr:nvSpPr>
      <xdr:spPr>
        <a:xfrm>
          <a:off x="16388080" y="1770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D6BA86B9-D5D1-403C-9533-54398BF9856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0F3E8C60-581C-401F-8441-B3FBE819D03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C04BBA52-1A4F-4657-9387-8DA93BFC0EB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15475FD5-B3D3-4384-9905-412AA1E55D9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9188BF2F-9FB6-4111-9E3F-806A933856A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160927</xdr:rowOff>
    </xdr:from>
    <xdr:to>
      <xdr:col>116</xdr:col>
      <xdr:colOff>114300</xdr:colOff>
      <xdr:row>105</xdr:row>
      <xdr:rowOff>91077</xdr:rowOff>
    </xdr:to>
    <xdr:sp macro="" textlink="">
      <xdr:nvSpPr>
        <xdr:cNvPr id="542" name="楕円 541">
          <a:extLst>
            <a:ext uri="{FF2B5EF4-FFF2-40B4-BE49-F238E27FC236}">
              <a16:creationId xmlns:a16="http://schemas.microsoft.com/office/drawing/2014/main" id="{DBA29960-46EB-46F3-8EE3-228ECF900660}"/>
            </a:ext>
          </a:extLst>
        </xdr:cNvPr>
        <xdr:cNvSpPr/>
      </xdr:nvSpPr>
      <xdr:spPr>
        <a:xfrm>
          <a:off x="19458940" y="17595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12354</xdr:rowOff>
    </xdr:from>
    <xdr:ext cx="469744" cy="259045"/>
    <xdr:sp macro="" textlink="">
      <xdr:nvSpPr>
        <xdr:cNvPr id="543" name="【庁舎】&#10;一人当たり面積該当値テキスト">
          <a:extLst>
            <a:ext uri="{FF2B5EF4-FFF2-40B4-BE49-F238E27FC236}">
              <a16:creationId xmlns:a16="http://schemas.microsoft.com/office/drawing/2014/main" id="{B9DE1633-7515-4C02-8620-6B40B4021F39}"/>
            </a:ext>
          </a:extLst>
        </xdr:cNvPr>
        <xdr:cNvSpPr txBox="1"/>
      </xdr:nvSpPr>
      <xdr:spPr>
        <a:xfrm>
          <a:off x="19547840" y="1744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164193</xdr:rowOff>
    </xdr:from>
    <xdr:to>
      <xdr:col>112</xdr:col>
      <xdr:colOff>38100</xdr:colOff>
      <xdr:row>105</xdr:row>
      <xdr:rowOff>94343</xdr:rowOff>
    </xdr:to>
    <xdr:sp macro="" textlink="">
      <xdr:nvSpPr>
        <xdr:cNvPr id="544" name="楕円 543">
          <a:extLst>
            <a:ext uri="{FF2B5EF4-FFF2-40B4-BE49-F238E27FC236}">
              <a16:creationId xmlns:a16="http://schemas.microsoft.com/office/drawing/2014/main" id="{B739DD9A-B6EB-4B78-B934-1B54D96A5355}"/>
            </a:ext>
          </a:extLst>
        </xdr:cNvPr>
        <xdr:cNvSpPr/>
      </xdr:nvSpPr>
      <xdr:spPr>
        <a:xfrm>
          <a:off x="18735040" y="17598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40277</xdr:rowOff>
    </xdr:from>
    <xdr:to>
      <xdr:col>116</xdr:col>
      <xdr:colOff>63500</xdr:colOff>
      <xdr:row>105</xdr:row>
      <xdr:rowOff>43543</xdr:rowOff>
    </xdr:to>
    <xdr:cxnSp macro="">
      <xdr:nvCxnSpPr>
        <xdr:cNvPr id="545" name="直線コネクタ 544">
          <a:extLst>
            <a:ext uri="{FF2B5EF4-FFF2-40B4-BE49-F238E27FC236}">
              <a16:creationId xmlns:a16="http://schemas.microsoft.com/office/drawing/2014/main" id="{6E188BBA-1D87-4B85-9F20-2DE5A1230644}"/>
            </a:ext>
          </a:extLst>
        </xdr:cNvPr>
        <xdr:cNvCxnSpPr/>
      </xdr:nvCxnSpPr>
      <xdr:spPr>
        <a:xfrm flipV="1">
          <a:off x="18778220" y="17642477"/>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165826</xdr:rowOff>
    </xdr:from>
    <xdr:to>
      <xdr:col>107</xdr:col>
      <xdr:colOff>101600</xdr:colOff>
      <xdr:row>105</xdr:row>
      <xdr:rowOff>95976</xdr:rowOff>
    </xdr:to>
    <xdr:sp macro="" textlink="">
      <xdr:nvSpPr>
        <xdr:cNvPr id="546" name="楕円 545">
          <a:extLst>
            <a:ext uri="{FF2B5EF4-FFF2-40B4-BE49-F238E27FC236}">
              <a16:creationId xmlns:a16="http://schemas.microsoft.com/office/drawing/2014/main" id="{DF260B74-A52D-47F7-A9FD-5E15A84CBFC2}"/>
            </a:ext>
          </a:extLst>
        </xdr:cNvPr>
        <xdr:cNvSpPr/>
      </xdr:nvSpPr>
      <xdr:spPr>
        <a:xfrm>
          <a:off x="17937480" y="17600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43543</xdr:rowOff>
    </xdr:from>
    <xdr:to>
      <xdr:col>111</xdr:col>
      <xdr:colOff>177800</xdr:colOff>
      <xdr:row>105</xdr:row>
      <xdr:rowOff>45176</xdr:rowOff>
    </xdr:to>
    <xdr:cxnSp macro="">
      <xdr:nvCxnSpPr>
        <xdr:cNvPr id="547" name="直線コネクタ 546">
          <a:extLst>
            <a:ext uri="{FF2B5EF4-FFF2-40B4-BE49-F238E27FC236}">
              <a16:creationId xmlns:a16="http://schemas.microsoft.com/office/drawing/2014/main" id="{9B5F3964-C912-4581-80DD-1475E9182CFB}"/>
            </a:ext>
          </a:extLst>
        </xdr:cNvPr>
        <xdr:cNvCxnSpPr/>
      </xdr:nvCxnSpPr>
      <xdr:spPr>
        <a:xfrm flipV="1">
          <a:off x="17988280" y="17645743"/>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169092</xdr:rowOff>
    </xdr:from>
    <xdr:to>
      <xdr:col>102</xdr:col>
      <xdr:colOff>165100</xdr:colOff>
      <xdr:row>105</xdr:row>
      <xdr:rowOff>99242</xdr:rowOff>
    </xdr:to>
    <xdr:sp macro="" textlink="">
      <xdr:nvSpPr>
        <xdr:cNvPr id="548" name="楕円 547">
          <a:extLst>
            <a:ext uri="{FF2B5EF4-FFF2-40B4-BE49-F238E27FC236}">
              <a16:creationId xmlns:a16="http://schemas.microsoft.com/office/drawing/2014/main" id="{26FB016B-189C-489C-9F54-258AB7764445}"/>
            </a:ext>
          </a:extLst>
        </xdr:cNvPr>
        <xdr:cNvSpPr/>
      </xdr:nvSpPr>
      <xdr:spPr>
        <a:xfrm>
          <a:off x="17162780" y="17603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45176</xdr:rowOff>
    </xdr:from>
    <xdr:to>
      <xdr:col>107</xdr:col>
      <xdr:colOff>50800</xdr:colOff>
      <xdr:row>105</xdr:row>
      <xdr:rowOff>48442</xdr:rowOff>
    </xdr:to>
    <xdr:cxnSp macro="">
      <xdr:nvCxnSpPr>
        <xdr:cNvPr id="549" name="直線コネクタ 548">
          <a:extLst>
            <a:ext uri="{FF2B5EF4-FFF2-40B4-BE49-F238E27FC236}">
              <a16:creationId xmlns:a16="http://schemas.microsoft.com/office/drawing/2014/main" id="{451FAF0D-8A49-4A31-B9DD-859B9CDEEB83}"/>
            </a:ext>
          </a:extLst>
        </xdr:cNvPr>
        <xdr:cNvCxnSpPr/>
      </xdr:nvCxnSpPr>
      <xdr:spPr>
        <a:xfrm flipV="1">
          <a:off x="17213580" y="17647376"/>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4173</xdr:rowOff>
    </xdr:from>
    <xdr:to>
      <xdr:col>98</xdr:col>
      <xdr:colOff>38100</xdr:colOff>
      <xdr:row>105</xdr:row>
      <xdr:rowOff>105773</xdr:rowOff>
    </xdr:to>
    <xdr:sp macro="" textlink="">
      <xdr:nvSpPr>
        <xdr:cNvPr id="550" name="楕円 549">
          <a:extLst>
            <a:ext uri="{FF2B5EF4-FFF2-40B4-BE49-F238E27FC236}">
              <a16:creationId xmlns:a16="http://schemas.microsoft.com/office/drawing/2014/main" id="{48C7BC55-593E-4E40-B249-770FE07D32FE}"/>
            </a:ext>
          </a:extLst>
        </xdr:cNvPr>
        <xdr:cNvSpPr/>
      </xdr:nvSpPr>
      <xdr:spPr>
        <a:xfrm>
          <a:off x="16388080" y="176063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48442</xdr:rowOff>
    </xdr:from>
    <xdr:to>
      <xdr:col>102</xdr:col>
      <xdr:colOff>114300</xdr:colOff>
      <xdr:row>105</xdr:row>
      <xdr:rowOff>54973</xdr:rowOff>
    </xdr:to>
    <xdr:cxnSp macro="">
      <xdr:nvCxnSpPr>
        <xdr:cNvPr id="551" name="直線コネクタ 550">
          <a:extLst>
            <a:ext uri="{FF2B5EF4-FFF2-40B4-BE49-F238E27FC236}">
              <a16:creationId xmlns:a16="http://schemas.microsoft.com/office/drawing/2014/main" id="{137A0105-EAB0-4374-99F0-E8BDEC369653}"/>
            </a:ext>
          </a:extLst>
        </xdr:cNvPr>
        <xdr:cNvCxnSpPr/>
      </xdr:nvCxnSpPr>
      <xdr:spPr>
        <a:xfrm flipV="1">
          <a:off x="16431260" y="17650642"/>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552" name="n_1aveValue【庁舎】&#10;一人当たり面積">
          <a:extLst>
            <a:ext uri="{FF2B5EF4-FFF2-40B4-BE49-F238E27FC236}">
              <a16:creationId xmlns:a16="http://schemas.microsoft.com/office/drawing/2014/main" id="{77E72DF3-DF8D-47DA-B5AC-941F156C6052}"/>
            </a:ext>
          </a:extLst>
        </xdr:cNvPr>
        <xdr:cNvSpPr txBox="1"/>
      </xdr:nvSpPr>
      <xdr:spPr>
        <a:xfrm>
          <a:off x="18561127" y="178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553" name="n_2aveValue【庁舎】&#10;一人当たり面積">
          <a:extLst>
            <a:ext uri="{FF2B5EF4-FFF2-40B4-BE49-F238E27FC236}">
              <a16:creationId xmlns:a16="http://schemas.microsoft.com/office/drawing/2014/main" id="{176643AE-73E1-4FF1-B5F7-55D254A536E1}"/>
            </a:ext>
          </a:extLst>
        </xdr:cNvPr>
        <xdr:cNvSpPr txBox="1"/>
      </xdr:nvSpPr>
      <xdr:spPr>
        <a:xfrm>
          <a:off x="17776267" y="178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554" name="n_3aveValue【庁舎】&#10;一人当たり面積">
          <a:extLst>
            <a:ext uri="{FF2B5EF4-FFF2-40B4-BE49-F238E27FC236}">
              <a16:creationId xmlns:a16="http://schemas.microsoft.com/office/drawing/2014/main" id="{18690177-D6B5-4E7E-8A7C-75E8A73FEBB4}"/>
            </a:ext>
          </a:extLst>
        </xdr:cNvPr>
        <xdr:cNvSpPr txBox="1"/>
      </xdr:nvSpPr>
      <xdr:spPr>
        <a:xfrm>
          <a:off x="17001567" y="1779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555" name="n_4aveValue【庁舎】&#10;一人当たり面積">
          <a:extLst>
            <a:ext uri="{FF2B5EF4-FFF2-40B4-BE49-F238E27FC236}">
              <a16:creationId xmlns:a16="http://schemas.microsoft.com/office/drawing/2014/main" id="{7B6E7B71-EB09-400D-B8FC-26A53A3F2D0D}"/>
            </a:ext>
          </a:extLst>
        </xdr:cNvPr>
        <xdr:cNvSpPr txBox="1"/>
      </xdr:nvSpPr>
      <xdr:spPr>
        <a:xfrm>
          <a:off x="16226867" y="1779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110870</xdr:rowOff>
    </xdr:from>
    <xdr:ext cx="469744" cy="259045"/>
    <xdr:sp macro="" textlink="">
      <xdr:nvSpPr>
        <xdr:cNvPr id="556" name="n_1mainValue【庁舎】&#10;一人当たり面積">
          <a:extLst>
            <a:ext uri="{FF2B5EF4-FFF2-40B4-BE49-F238E27FC236}">
              <a16:creationId xmlns:a16="http://schemas.microsoft.com/office/drawing/2014/main" id="{54C8DB84-7B44-4285-8AD6-E9D7D46E9372}"/>
            </a:ext>
          </a:extLst>
        </xdr:cNvPr>
        <xdr:cNvSpPr txBox="1"/>
      </xdr:nvSpPr>
      <xdr:spPr>
        <a:xfrm>
          <a:off x="18561127" y="173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112503</xdr:rowOff>
    </xdr:from>
    <xdr:ext cx="469744" cy="259045"/>
    <xdr:sp macro="" textlink="">
      <xdr:nvSpPr>
        <xdr:cNvPr id="557" name="n_2mainValue【庁舎】&#10;一人当たり面積">
          <a:extLst>
            <a:ext uri="{FF2B5EF4-FFF2-40B4-BE49-F238E27FC236}">
              <a16:creationId xmlns:a16="http://schemas.microsoft.com/office/drawing/2014/main" id="{F2F16387-294D-465C-9EA0-3195A8C3AB7A}"/>
            </a:ext>
          </a:extLst>
        </xdr:cNvPr>
        <xdr:cNvSpPr txBox="1"/>
      </xdr:nvSpPr>
      <xdr:spPr>
        <a:xfrm>
          <a:off x="17776267" y="173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115769</xdr:rowOff>
    </xdr:from>
    <xdr:ext cx="469744" cy="259045"/>
    <xdr:sp macro="" textlink="">
      <xdr:nvSpPr>
        <xdr:cNvPr id="558" name="n_3mainValue【庁舎】&#10;一人当たり面積">
          <a:extLst>
            <a:ext uri="{FF2B5EF4-FFF2-40B4-BE49-F238E27FC236}">
              <a16:creationId xmlns:a16="http://schemas.microsoft.com/office/drawing/2014/main" id="{2140B0F4-7B95-4984-A0F4-948923819605}"/>
            </a:ext>
          </a:extLst>
        </xdr:cNvPr>
        <xdr:cNvSpPr txBox="1"/>
      </xdr:nvSpPr>
      <xdr:spPr>
        <a:xfrm>
          <a:off x="17001567" y="173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122300</xdr:rowOff>
    </xdr:from>
    <xdr:ext cx="469744" cy="259045"/>
    <xdr:sp macro="" textlink="">
      <xdr:nvSpPr>
        <xdr:cNvPr id="559" name="n_4mainValue【庁舎】&#10;一人当たり面積">
          <a:extLst>
            <a:ext uri="{FF2B5EF4-FFF2-40B4-BE49-F238E27FC236}">
              <a16:creationId xmlns:a16="http://schemas.microsoft.com/office/drawing/2014/main" id="{01817662-492F-4C5D-BBE3-4124C904144F}"/>
            </a:ext>
          </a:extLst>
        </xdr:cNvPr>
        <xdr:cNvSpPr txBox="1"/>
      </xdr:nvSpPr>
      <xdr:spPr>
        <a:xfrm>
          <a:off x="16226867" y="1738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a:extLst>
            <a:ext uri="{FF2B5EF4-FFF2-40B4-BE49-F238E27FC236}">
              <a16:creationId xmlns:a16="http://schemas.microsoft.com/office/drawing/2014/main" id="{18BE261A-6AE4-40B0-ADAD-203184C8E1E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a:extLst>
            <a:ext uri="{FF2B5EF4-FFF2-40B4-BE49-F238E27FC236}">
              <a16:creationId xmlns:a16="http://schemas.microsoft.com/office/drawing/2014/main" id="{CC6F64F7-6BED-46B0-8303-8B1963F55C3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a:extLst>
            <a:ext uri="{FF2B5EF4-FFF2-40B4-BE49-F238E27FC236}">
              <a16:creationId xmlns:a16="http://schemas.microsoft.com/office/drawing/2014/main" id="{7E87FF66-E2E2-458E-A8FF-5CF04FF78D3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対象となる類型のうち、類似団体と比較して有形固定資産減価償却率が高い施設は、役場庁舎と消防施設である。</a:t>
          </a:r>
        </a:p>
        <a:p>
          <a:r>
            <a:rPr kumimoji="1" lang="ja-JP" altLang="en-US" sz="1300">
              <a:latin typeface="ＭＳ Ｐゴシック" panose="020B0600070205080204" pitchFamily="50" charset="-128"/>
              <a:ea typeface="ＭＳ Ｐゴシック" panose="020B0600070205080204" pitchFamily="50" charset="-128"/>
            </a:rPr>
            <a:t>役場庁舎は法廷耐用年数が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年に対し、築年数</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である。空調機器の更新など軽微な修繕工事は適宜行っているが、減価償却率は上昇傾向にある。一方、類似団体の減価償却率は減少傾向にあるため、令和３年度以降、類似団体よりも減価償却率は高くなっている。</a:t>
          </a:r>
        </a:p>
        <a:p>
          <a:r>
            <a:rPr kumimoji="1" lang="ja-JP" altLang="en-US" sz="1300">
              <a:latin typeface="ＭＳ Ｐゴシック" panose="020B0600070205080204" pitchFamily="50" charset="-128"/>
              <a:ea typeface="ＭＳ Ｐゴシック" panose="020B0600070205080204" pitchFamily="50" charset="-128"/>
            </a:rPr>
            <a:t>嵐山消防団の消防車庫については、令和３年度に一番築年数の長い施設の取り壊し及び新築工事を行ったため、類似団体と比較しても低い値となっていたが、類似団体における令和５年度の減価償却率の上昇割合が縮減されたことにより、再び類似団体と比較して高い値となった。</a:t>
          </a:r>
        </a:p>
        <a:p>
          <a:r>
            <a:rPr kumimoji="1" lang="ja-JP" altLang="en-US" sz="1300">
              <a:latin typeface="ＭＳ Ｐゴシック" panose="020B0600070205080204" pitchFamily="50" charset="-128"/>
              <a:ea typeface="ＭＳ Ｐゴシック" panose="020B0600070205080204" pitchFamily="50" charset="-128"/>
            </a:rPr>
            <a:t>今後も町の個別施設計画に基づき、適切な維持管理等の対応を行っていく必要がある。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埼玉県嵐山町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17,516
16,840
29.92
7,881,730
7,378,685
441,045
4,751,758
5,654,805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給与所得の増により、個人</a:t>
          </a:r>
          <a:r>
            <a:rPr kumimoji="1" lang="ja-JP" altLang="ja-JP" sz="1100">
              <a:solidFill>
                <a:schemeClr val="dk1"/>
              </a:solidFill>
              <a:effectLst/>
              <a:latin typeface="+mn-lt"/>
              <a:ea typeface="+mn-ea"/>
              <a:cs typeface="+mn-cs"/>
            </a:rPr>
            <a:t>町民税所得割額</a:t>
          </a:r>
          <a:r>
            <a:rPr kumimoji="1" lang="en-US" altLang="ja-JP" sz="1100">
              <a:solidFill>
                <a:schemeClr val="dk1"/>
              </a:solidFill>
              <a:effectLst/>
              <a:latin typeface="+mn-lt"/>
              <a:ea typeface="+mn-ea"/>
              <a:cs typeface="+mn-cs"/>
            </a:rPr>
            <a:t>23,044</a:t>
          </a:r>
          <a:r>
            <a:rPr kumimoji="1" lang="ja-JP" altLang="ja-JP" sz="1100">
              <a:solidFill>
                <a:schemeClr val="dk1"/>
              </a:solidFill>
              <a:effectLst/>
              <a:latin typeface="+mn-lt"/>
              <a:ea typeface="+mn-ea"/>
              <a:cs typeface="+mn-cs"/>
            </a:rPr>
            <a:t>千円の増、物流倉庫新築等による固定資産税</a:t>
          </a:r>
          <a:r>
            <a:rPr kumimoji="1" lang="en-US" altLang="ja-JP" sz="1100">
              <a:solidFill>
                <a:schemeClr val="dk1"/>
              </a:solidFill>
              <a:effectLst/>
              <a:latin typeface="+mn-lt"/>
              <a:ea typeface="+mn-ea"/>
              <a:cs typeface="+mn-cs"/>
            </a:rPr>
            <a:t>121,699</a:t>
          </a:r>
          <a:r>
            <a:rPr kumimoji="1" lang="ja-JP" altLang="ja-JP" sz="1100">
              <a:solidFill>
                <a:schemeClr val="dk1"/>
              </a:solidFill>
              <a:effectLst/>
              <a:latin typeface="+mn-lt"/>
              <a:ea typeface="+mn-ea"/>
              <a:cs typeface="+mn-cs"/>
            </a:rPr>
            <a:t>千円の増等により、基準財政収入額は昨年度と比較し増加したが、基準財政需要額も増加しており、令和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年度以前の水準には戻らず、令和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引き続き財政力指数</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低下</a:t>
          </a:r>
          <a:r>
            <a:rPr kumimoji="1" lang="ja-JP" altLang="en-US"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現状は類似団体平均を上回っているが、</a:t>
          </a:r>
          <a:r>
            <a:rPr lang="ja-JP" altLang="en-US" sz="1100" b="0" i="0" u="none" strike="noStrike" baseline="0">
              <a:solidFill>
                <a:schemeClr val="dk1"/>
              </a:solidFill>
              <a:latin typeface="+mn-lt"/>
              <a:ea typeface="+mn-ea"/>
              <a:cs typeface="+mn-cs"/>
            </a:rPr>
            <a:t>歳出の徹底的な見直し</a:t>
          </a:r>
          <a:r>
            <a:rPr kumimoji="1" lang="ja-JP" altLang="en-US" sz="1100">
              <a:solidFill>
                <a:schemeClr val="dk1"/>
              </a:solidFill>
              <a:effectLst/>
              <a:latin typeface="+mn-lt"/>
              <a:ea typeface="+mn-ea"/>
              <a:cs typeface="+mn-cs"/>
            </a:rPr>
            <a:t>を行うことで</a:t>
          </a:r>
          <a:r>
            <a:rPr kumimoji="1" lang="ja-JP" altLang="ja-JP" sz="1100">
              <a:solidFill>
                <a:schemeClr val="dk1"/>
              </a:solidFill>
              <a:effectLst/>
              <a:latin typeface="+mn-lt"/>
              <a:ea typeface="+mn-ea"/>
              <a:cs typeface="+mn-cs"/>
            </a:rPr>
            <a:t>今後も自主財源の確保に努める。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138491</xdr:rowOff>
    </xdr:from>
    <xdr:to>
      <xdr:col>23</xdr:col>
      <xdr:colOff>133350</xdr:colOff>
      <xdr:row>40</xdr:row>
      <xdr:rowOff>149981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964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115509</xdr:rowOff>
    </xdr:from>
    <xdr:to>
      <xdr:col>19</xdr:col>
      <xdr:colOff>133350</xdr:colOff>
      <xdr:row>40</xdr:row>
      <xdr:rowOff>138491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735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81038</xdr:rowOff>
    </xdr:from>
    <xdr:to>
      <xdr:col>15</xdr:col>
      <xdr:colOff>82550</xdr:colOff>
      <xdr:row>40</xdr:row>
      <xdr:rowOff>115509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390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81038</xdr:rowOff>
    </xdr:from>
    <xdr:to>
      <xdr:col>11</xdr:col>
      <xdr:colOff>31750</xdr:colOff>
      <xdr:row>40</xdr:row>
      <xdr:rowOff>81038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390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99181</xdr:rowOff>
    </xdr:from>
    <xdr:to>
      <xdr:col>23</xdr:col>
      <xdr:colOff>184150</xdr:colOff>
      <xdr:row>41</xdr:row>
      <xdr:rowOff>29331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115708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87691</xdr:rowOff>
    </xdr:from>
    <xdr:to>
      <xdr:col>19</xdr:col>
      <xdr:colOff>184150</xdr:colOff>
      <xdr:row>41</xdr:row>
      <xdr:rowOff>17841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28018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64709</xdr:rowOff>
    </xdr:from>
    <xdr:to>
      <xdr:col>15</xdr:col>
      <xdr:colOff>133350</xdr:colOff>
      <xdr:row>40</xdr:row>
      <xdr:rowOff>166309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30238</xdr:rowOff>
    </xdr:from>
    <xdr:to>
      <xdr:col>11</xdr:col>
      <xdr:colOff>82550</xdr:colOff>
      <xdr:row>40</xdr:row>
      <xdr:rowOff>131838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142015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30238</xdr:rowOff>
    </xdr:from>
    <xdr:to>
      <xdr:col>7</xdr:col>
      <xdr:colOff>31750</xdr:colOff>
      <xdr:row>40</xdr:row>
      <xdr:rowOff>131838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142015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年度と比較し、収入では</a:t>
          </a:r>
          <a:r>
            <a:rPr kumimoji="1" lang="ja-JP" altLang="en-US" sz="1100">
              <a:solidFill>
                <a:schemeClr val="dk1"/>
              </a:solidFill>
              <a:effectLst/>
              <a:latin typeface="+mn-lt"/>
              <a:ea typeface="+mn-ea"/>
              <a:cs typeface="+mn-cs"/>
            </a:rPr>
            <a:t>交付税及び</a:t>
          </a:r>
          <a:r>
            <a:rPr kumimoji="1" lang="ja-JP" altLang="ja-JP" sz="1100">
              <a:solidFill>
                <a:schemeClr val="dk1"/>
              </a:solidFill>
              <a:effectLst/>
              <a:latin typeface="+mn-lt"/>
              <a:ea typeface="+mn-ea"/>
              <a:cs typeface="+mn-cs"/>
            </a:rPr>
            <a:t>臨時財政対策債減、支出では</a:t>
          </a:r>
          <a:r>
            <a:rPr kumimoji="1" lang="ja-JP" altLang="en-US" sz="1100">
              <a:solidFill>
                <a:schemeClr val="dk1"/>
              </a:solidFill>
              <a:effectLst/>
              <a:latin typeface="+mn-lt"/>
              <a:ea typeface="+mn-ea"/>
              <a:cs typeface="+mn-cs"/>
            </a:rPr>
            <a:t>障害児通所支援事業や子ども医療費給付金などの扶助費の増加</a:t>
          </a:r>
          <a:r>
            <a:rPr kumimoji="1" lang="ja-JP" altLang="ja-JP" sz="1100">
              <a:solidFill>
                <a:schemeClr val="dk1"/>
              </a:solidFill>
              <a:effectLst/>
              <a:latin typeface="+mn-lt"/>
              <a:ea typeface="+mn-ea"/>
              <a:cs typeface="+mn-cs"/>
            </a:rPr>
            <a:t>等により、経常収支比率は</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％上昇した。</a:t>
          </a:r>
          <a:endParaRPr lang="ja-JP" altLang="ja-JP" sz="1400">
            <a:effectLst/>
          </a:endParaRPr>
        </a:p>
        <a:p>
          <a:r>
            <a:rPr kumimoji="1" lang="ja-JP" altLang="ja-JP" sz="1100">
              <a:solidFill>
                <a:schemeClr val="dk1"/>
              </a:solidFill>
              <a:effectLst/>
              <a:latin typeface="+mn-lt"/>
              <a:ea typeface="+mn-ea"/>
              <a:cs typeface="+mn-cs"/>
            </a:rPr>
            <a:t>引き続き、自主財源の確保、経常経費の削減を図り、経常収支比率の低下に努める。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82127</xdr:rowOff>
    </xdr:from>
    <xdr:to>
      <xdr:col>23</xdr:col>
      <xdr:colOff>133350</xdr:colOff>
      <xdr:row>63</xdr:row>
      <xdr:rowOff>170604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8347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63</xdr:row>
      <xdr:rowOff>82127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9043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64</xdr:row>
      <xdr:rowOff>99695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90437"/>
          <a:ext cx="889000" cy="3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99695</xdr:rowOff>
    </xdr:from>
    <xdr:to>
      <xdr:col>11</xdr:col>
      <xdr:colOff>31750</xdr:colOff>
      <xdr:row>65</xdr:row>
      <xdr:rowOff>16721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072495"/>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136331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31327</xdr:rowOff>
    </xdr:from>
    <xdr:to>
      <xdr:col>19</xdr:col>
      <xdr:colOff>184150</xdr:colOff>
      <xdr:row>63</xdr:row>
      <xdr:rowOff>132927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143104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9737</xdr:rowOff>
    </xdr:from>
    <xdr:to>
      <xdr:col>15</xdr:col>
      <xdr:colOff>133350</xdr:colOff>
      <xdr:row>62</xdr:row>
      <xdr:rowOff>111337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48895</xdr:rowOff>
    </xdr:from>
    <xdr:to>
      <xdr:col>11</xdr:col>
      <xdr:colOff>82550</xdr:colOff>
      <xdr:row>64</xdr:row>
      <xdr:rowOff>150495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160672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9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137371</xdr:rowOff>
    </xdr:from>
    <xdr:to>
      <xdr:col>7</xdr:col>
      <xdr:colOff>31750</xdr:colOff>
      <xdr:row>65</xdr:row>
      <xdr:rowOff>67521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77698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7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人件費については、再任用職員の基本給</a:t>
          </a:r>
          <a:r>
            <a:rPr kumimoji="1" lang="en-US" altLang="ja-JP" sz="1100">
              <a:solidFill>
                <a:schemeClr val="dk1"/>
              </a:solidFill>
              <a:effectLst/>
              <a:latin typeface="+mn-lt"/>
              <a:ea typeface="+mn-ea"/>
              <a:cs typeface="+mn-cs"/>
            </a:rPr>
            <a:t>9,570</a:t>
          </a:r>
          <a:r>
            <a:rPr kumimoji="1" lang="ja-JP" altLang="en-US" sz="1100">
              <a:solidFill>
                <a:schemeClr val="dk1"/>
              </a:solidFill>
              <a:effectLst/>
              <a:latin typeface="+mn-lt"/>
              <a:ea typeface="+mn-ea"/>
              <a:cs typeface="+mn-cs"/>
            </a:rPr>
            <a:t>千円の増、その他</a:t>
          </a:r>
          <a:r>
            <a:rPr kumimoji="1" lang="ja-JP" altLang="ja-JP" sz="1100">
              <a:solidFill>
                <a:schemeClr val="dk1"/>
              </a:solidFill>
              <a:effectLst/>
              <a:latin typeface="+mn-lt"/>
              <a:ea typeface="+mn-ea"/>
              <a:cs typeface="+mn-cs"/>
            </a:rPr>
            <a:t>手当の増</a:t>
          </a:r>
          <a:r>
            <a:rPr kumimoji="1" lang="en-US" altLang="ja-JP" sz="1100">
              <a:solidFill>
                <a:schemeClr val="dk1"/>
              </a:solidFill>
              <a:effectLst/>
              <a:latin typeface="+mn-lt"/>
              <a:ea typeface="+mn-ea"/>
              <a:cs typeface="+mn-cs"/>
            </a:rPr>
            <a:t>1,980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の増等により、令和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嵐山町立小中学校再編基本計画資料作成委託料</a:t>
          </a:r>
          <a:r>
            <a:rPr kumimoji="1" lang="en-US" altLang="ja-JP" sz="1100">
              <a:solidFill>
                <a:schemeClr val="dk1"/>
              </a:solidFill>
              <a:effectLst/>
              <a:latin typeface="+mn-lt"/>
              <a:ea typeface="+mn-ea"/>
              <a:cs typeface="+mn-cs"/>
            </a:rPr>
            <a:t>18,684</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皆</a:t>
          </a:r>
          <a:r>
            <a:rPr kumimoji="1" lang="ja-JP" altLang="ja-JP" sz="1100">
              <a:solidFill>
                <a:schemeClr val="dk1"/>
              </a:solidFill>
              <a:effectLst/>
              <a:latin typeface="+mn-lt"/>
              <a:ea typeface="+mn-ea"/>
              <a:cs typeface="+mn-cs"/>
            </a:rPr>
            <a:t>増や、</a:t>
          </a:r>
          <a:r>
            <a:rPr kumimoji="1" lang="ja-JP" altLang="en-US" sz="1100">
              <a:solidFill>
                <a:schemeClr val="dk1"/>
              </a:solidFill>
              <a:effectLst/>
              <a:latin typeface="+mn-lt"/>
              <a:ea typeface="+mn-ea"/>
              <a:cs typeface="+mn-cs"/>
            </a:rPr>
            <a:t>立地適正化計画策定委託料</a:t>
          </a:r>
          <a:r>
            <a:rPr kumimoji="1" lang="en-US" altLang="ja-JP" sz="1100">
              <a:solidFill>
                <a:schemeClr val="dk1"/>
              </a:solidFill>
              <a:effectLst/>
              <a:latin typeface="+mn-lt"/>
              <a:ea typeface="+mn-ea"/>
              <a:cs typeface="+mn-cs"/>
            </a:rPr>
            <a:t>8,006</a:t>
          </a:r>
          <a:r>
            <a:rPr kumimoji="1" lang="ja-JP" altLang="en-US" sz="1100">
              <a:solidFill>
                <a:schemeClr val="dk1"/>
              </a:solidFill>
              <a:effectLst/>
              <a:latin typeface="+mn-lt"/>
              <a:ea typeface="+mn-ea"/>
              <a:cs typeface="+mn-cs"/>
            </a:rPr>
            <a:t>千円の</a:t>
          </a:r>
          <a:r>
            <a:rPr kumimoji="1" lang="ja-JP" altLang="ja-JP" sz="1100">
              <a:solidFill>
                <a:schemeClr val="dk1"/>
              </a:solidFill>
              <a:effectLst/>
              <a:latin typeface="+mn-lt"/>
              <a:ea typeface="+mn-ea"/>
              <a:cs typeface="+mn-cs"/>
            </a:rPr>
            <a:t>皆増等により、令和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費用全体では微増となり、人口もほぼ横ばいで推移しているため、決算額の増に繋がった。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95445</xdr:rowOff>
    </xdr:from>
    <xdr:to>
      <xdr:col>23</xdr:col>
      <xdr:colOff>133350</xdr:colOff>
      <xdr:row>81</xdr:row>
      <xdr:rowOff>105208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82895"/>
          <a:ext cx="838200" cy="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93095</xdr:rowOff>
    </xdr:from>
    <xdr:to>
      <xdr:col>19</xdr:col>
      <xdr:colOff>133350</xdr:colOff>
      <xdr:row>81</xdr:row>
      <xdr:rowOff>95445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80545"/>
          <a:ext cx="8890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86709</xdr:rowOff>
    </xdr:from>
    <xdr:to>
      <xdr:col>15</xdr:col>
      <xdr:colOff>82550</xdr:colOff>
      <xdr:row>81</xdr:row>
      <xdr:rowOff>93095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74159"/>
          <a:ext cx="8890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66368</xdr:rowOff>
    </xdr:from>
    <xdr:to>
      <xdr:col>11</xdr:col>
      <xdr:colOff>31750</xdr:colOff>
      <xdr:row>81</xdr:row>
      <xdr:rowOff>86709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53818"/>
          <a:ext cx="889000" cy="2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54408</xdr:rowOff>
    </xdr:from>
    <xdr:to>
      <xdr:col>23</xdr:col>
      <xdr:colOff>184150</xdr:colOff>
      <xdr:row>81</xdr:row>
      <xdr:rowOff>156008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147135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6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44645</xdr:rowOff>
    </xdr:from>
    <xdr:to>
      <xdr:col>19</xdr:col>
      <xdr:colOff>184150</xdr:colOff>
      <xdr:row>81</xdr:row>
      <xdr:rowOff>146245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156422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0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42295</xdr:rowOff>
    </xdr:from>
    <xdr:to>
      <xdr:col>15</xdr:col>
      <xdr:colOff>133350</xdr:colOff>
      <xdr:row>81</xdr:row>
      <xdr:rowOff>143895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2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154072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9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35909</xdr:rowOff>
    </xdr:from>
    <xdr:to>
      <xdr:col>11</xdr:col>
      <xdr:colOff>82550</xdr:colOff>
      <xdr:row>81</xdr:row>
      <xdr:rowOff>137509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2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147686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92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15568</xdr:rowOff>
    </xdr:from>
    <xdr:to>
      <xdr:col>7</xdr:col>
      <xdr:colOff>31750</xdr:colOff>
      <xdr:row>81</xdr:row>
      <xdr:rowOff>117168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127345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年度と比較し、高卒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年の経験年数階層内職員の平均給与が高くなったため、ラスパイレス指数の増加に繋がった。</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87</xdr:row>
      <xdr:rowOff>37395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9133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87</xdr:row>
      <xdr:rowOff>37395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484350"/>
          <a:ext cx="889000" cy="46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86</xdr:row>
      <xdr:rowOff>47978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484350"/>
          <a:ext cx="889000" cy="30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168628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926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年度と比較し、一般職員等が</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名</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した。人口が微減していることにより、人口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人当たり職員数は微増となった。</a:t>
          </a:r>
          <a:endParaRPr lang="ja-JP" altLang="ja-JP" sz="1400">
            <a:effectLst/>
          </a:endParaRPr>
        </a:p>
        <a:p>
          <a:r>
            <a:rPr kumimoji="1" lang="ja-JP" altLang="ja-JP" sz="1100">
              <a:solidFill>
                <a:schemeClr val="dk1"/>
              </a:solidFill>
              <a:effectLst/>
              <a:latin typeface="+mn-lt"/>
              <a:ea typeface="+mn-ea"/>
              <a:cs typeface="+mn-cs"/>
            </a:rPr>
            <a:t>各平均値を下回っている状況であるが、今後も職員採用計画に基づき、職員の適正化を図る。</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125660</xdr:rowOff>
    </xdr:from>
    <xdr:to>
      <xdr:col>81</xdr:col>
      <xdr:colOff>44450</xdr:colOff>
      <xdr:row>58</xdr:row>
      <xdr:rowOff>160514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069760"/>
          <a:ext cx="8382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109573</xdr:rowOff>
    </xdr:from>
    <xdr:to>
      <xdr:col>77</xdr:col>
      <xdr:colOff>44450</xdr:colOff>
      <xdr:row>58</xdr:row>
      <xdr:rowOff>125660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0536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102870</xdr:rowOff>
    </xdr:from>
    <xdr:to>
      <xdr:col>72</xdr:col>
      <xdr:colOff>203200</xdr:colOff>
      <xdr:row>58</xdr:row>
      <xdr:rowOff>109573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046970"/>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102870</xdr:rowOff>
    </xdr:from>
    <xdr:to>
      <xdr:col>68</xdr:col>
      <xdr:colOff>152400</xdr:colOff>
      <xdr:row>58</xdr:row>
      <xdr:rowOff>148449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046970"/>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109714</xdr:rowOff>
    </xdr:from>
    <xdr:to>
      <xdr:col>81</xdr:col>
      <xdr:colOff>95250</xdr:colOff>
      <xdr:row>59</xdr:row>
      <xdr:rowOff>39864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5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126241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89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74860</xdr:rowOff>
    </xdr:from>
    <xdr:to>
      <xdr:col>77</xdr:col>
      <xdr:colOff>95250</xdr:colOff>
      <xdr:row>59</xdr:row>
      <xdr:rowOff>5010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15187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787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58773</xdr:rowOff>
    </xdr:from>
    <xdr:to>
      <xdr:col>73</xdr:col>
      <xdr:colOff>44450</xdr:colOff>
      <xdr:row>58</xdr:row>
      <xdr:rowOff>160373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0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170550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77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52070</xdr:rowOff>
    </xdr:from>
    <xdr:to>
      <xdr:col>68</xdr:col>
      <xdr:colOff>203200</xdr:colOff>
      <xdr:row>58</xdr:row>
      <xdr:rowOff>153670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163847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97649</xdr:rowOff>
    </xdr:from>
    <xdr:to>
      <xdr:col>64</xdr:col>
      <xdr:colOff>152400</xdr:colOff>
      <xdr:row>59</xdr:row>
      <xdr:rowOff>27799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4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37976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1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４年</a:t>
          </a:r>
          <a:r>
            <a:rPr kumimoji="1" lang="ja-JP" altLang="ja-JP" sz="1100">
              <a:solidFill>
                <a:schemeClr val="dk1"/>
              </a:solidFill>
              <a:effectLst/>
              <a:latin typeface="+mn-lt"/>
              <a:ea typeface="+mn-ea"/>
              <a:cs typeface="+mn-cs"/>
            </a:rPr>
            <a:t>度に比べ元利償還金が</a:t>
          </a:r>
          <a:r>
            <a:rPr kumimoji="1" lang="en-US" altLang="ja-JP" sz="1100">
              <a:solidFill>
                <a:schemeClr val="dk1"/>
              </a:solidFill>
              <a:effectLst/>
              <a:latin typeface="+mn-lt"/>
              <a:ea typeface="+mn-ea"/>
              <a:cs typeface="+mn-cs"/>
            </a:rPr>
            <a:t>36,775</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したが、標準財政規模が</a:t>
          </a:r>
          <a:r>
            <a:rPr kumimoji="1" lang="en-US" altLang="ja-JP" sz="1100">
              <a:solidFill>
                <a:schemeClr val="dk1"/>
              </a:solidFill>
              <a:effectLst/>
              <a:latin typeface="+mn-lt"/>
              <a:ea typeface="+mn-ea"/>
              <a:cs typeface="+mn-cs"/>
            </a:rPr>
            <a:t>176,813</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したことなどにより、昨年度から</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値となった。</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121920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067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121920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121920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121920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147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年度に比べ地方債現在高が▲</a:t>
          </a:r>
          <a:r>
            <a:rPr kumimoji="1" lang="en-US" altLang="ja-JP" sz="1100">
              <a:solidFill>
                <a:schemeClr val="dk1"/>
              </a:solidFill>
              <a:effectLst/>
              <a:latin typeface="+mn-lt"/>
              <a:ea typeface="+mn-ea"/>
              <a:cs typeface="+mn-cs"/>
            </a:rPr>
            <a:t>460,061</a:t>
          </a:r>
          <a:r>
            <a:rPr kumimoji="1" lang="ja-JP" altLang="ja-JP" sz="1100">
              <a:solidFill>
                <a:schemeClr val="dk1"/>
              </a:solidFill>
              <a:effectLst/>
              <a:latin typeface="+mn-lt"/>
              <a:ea typeface="+mn-ea"/>
              <a:cs typeface="+mn-cs"/>
            </a:rPr>
            <a:t>千円減少したことや、</a:t>
          </a:r>
          <a:r>
            <a:rPr kumimoji="1" lang="ja-JP" altLang="en-US" sz="1100">
              <a:solidFill>
                <a:schemeClr val="dk1"/>
              </a:solidFill>
              <a:effectLst/>
              <a:latin typeface="+mn-lt"/>
              <a:ea typeface="+mn-ea"/>
              <a:cs typeface="+mn-cs"/>
            </a:rPr>
            <a:t>臨時財政対策債償還基金</a:t>
          </a:r>
          <a:r>
            <a:rPr kumimoji="1" lang="en-US" altLang="ja-JP" sz="1100">
              <a:solidFill>
                <a:schemeClr val="dk1"/>
              </a:solidFill>
              <a:effectLst/>
              <a:latin typeface="+mn-lt"/>
              <a:ea typeface="+mn-ea"/>
              <a:cs typeface="+mn-cs"/>
            </a:rPr>
            <a:t>24,952</a:t>
          </a:r>
          <a:r>
            <a:rPr kumimoji="1" lang="ja-JP" altLang="ja-JP" sz="1100">
              <a:solidFill>
                <a:schemeClr val="dk1"/>
              </a:solidFill>
              <a:effectLst/>
              <a:latin typeface="+mn-lt"/>
              <a:ea typeface="+mn-ea"/>
              <a:cs typeface="+mn-cs"/>
            </a:rPr>
            <a:t>千円、公共公益施設建設基金</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千円の増</a:t>
          </a:r>
          <a:r>
            <a:rPr kumimoji="1" lang="ja-JP" altLang="en-US"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充当可能基金額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、将来負担比率の減少に繋がった。</a:t>
          </a:r>
          <a:endParaRPr lang="ja-JP" altLang="ja-JP" sz="1400">
            <a:effectLst/>
          </a:endParaRPr>
        </a:p>
        <a:p>
          <a:r>
            <a:rPr kumimoji="1" lang="ja-JP" altLang="ja-JP" sz="1100">
              <a:solidFill>
                <a:schemeClr val="dk1"/>
              </a:solidFill>
              <a:effectLst/>
              <a:latin typeface="+mn-lt"/>
              <a:ea typeface="+mn-ea"/>
              <a:cs typeface="+mn-cs"/>
            </a:rPr>
            <a:t>依然として、類似団体と比較し高い状況であるため、引き続き、地方債の新規発行を抑え、将来負担比率の低下に努める。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26428</xdr:rowOff>
    </xdr:from>
    <xdr:to>
      <xdr:col>81</xdr:col>
      <xdr:colOff>44450</xdr:colOff>
      <xdr:row>16</xdr:row>
      <xdr:rowOff>60658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598178"/>
          <a:ext cx="838200" cy="20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60658</xdr:rowOff>
    </xdr:from>
    <xdr:to>
      <xdr:col>77</xdr:col>
      <xdr:colOff>44450</xdr:colOff>
      <xdr:row>16</xdr:row>
      <xdr:rowOff>110067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803858"/>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110067</xdr:rowOff>
    </xdr:from>
    <xdr:to>
      <xdr:col>72</xdr:col>
      <xdr:colOff>203200</xdr:colOff>
      <xdr:row>17</xdr:row>
      <xdr:rowOff>146594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53267"/>
          <a:ext cx="889000" cy="20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146594</xdr:rowOff>
    </xdr:from>
    <xdr:to>
      <xdr:col>68</xdr:col>
      <xdr:colOff>152400</xdr:colOff>
      <xdr:row>18</xdr:row>
      <xdr:rowOff>80857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061244"/>
          <a:ext cx="889000" cy="10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147078</xdr:rowOff>
    </xdr:from>
    <xdr:to>
      <xdr:col>81</xdr:col>
      <xdr:colOff>95250</xdr:colOff>
      <xdr:row>15</xdr:row>
      <xdr:rowOff>77228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119155</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1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9858</xdr:rowOff>
    </xdr:from>
    <xdr:to>
      <xdr:col>77</xdr:col>
      <xdr:colOff>95250</xdr:colOff>
      <xdr:row>16</xdr:row>
      <xdr:rowOff>111458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7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96235</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839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59267</xdr:rowOff>
    </xdr:from>
    <xdr:to>
      <xdr:col>73</xdr:col>
      <xdr:colOff>44450</xdr:colOff>
      <xdr:row>16</xdr:row>
      <xdr:rowOff>160867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145644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8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95794</xdr:rowOff>
    </xdr:from>
    <xdr:to>
      <xdr:col>68</xdr:col>
      <xdr:colOff>203200</xdr:colOff>
      <xdr:row>18</xdr:row>
      <xdr:rowOff>25944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01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10721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9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30057</xdr:rowOff>
    </xdr:from>
    <xdr:to>
      <xdr:col>64</xdr:col>
      <xdr:colOff>152400</xdr:colOff>
      <xdr:row>18</xdr:row>
      <xdr:rowOff>131657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11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116434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20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埼玉県嵐山町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17,516
16,840
29.92
7,881,730
7,378,685
441,045
4,751,758
5,654,805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年度と比較し、一般職員等の人数が</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名</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、組織の新陳代謝等により、人件費に充当した経常一般財源等は、▲</a:t>
          </a:r>
          <a:r>
            <a:rPr kumimoji="1" lang="en-US" altLang="ja-JP" sz="1100">
              <a:solidFill>
                <a:schemeClr val="dk1"/>
              </a:solidFill>
              <a:effectLst/>
              <a:latin typeface="+mn-lt"/>
              <a:ea typeface="+mn-ea"/>
              <a:cs typeface="+mn-cs"/>
            </a:rPr>
            <a:t>13,003</a:t>
          </a:r>
          <a:r>
            <a:rPr kumimoji="1" lang="ja-JP" altLang="ja-JP" sz="1100">
              <a:solidFill>
                <a:schemeClr val="dk1"/>
              </a:solidFill>
              <a:effectLst/>
              <a:latin typeface="+mn-lt"/>
              <a:ea typeface="+mn-ea"/>
              <a:cs typeface="+mn-cs"/>
            </a:rPr>
            <a:t>千円の減少となった。</a:t>
          </a:r>
          <a:endParaRPr lang="ja-JP" altLang="ja-JP" sz="1400">
            <a:effectLst/>
          </a:endParaRPr>
        </a:p>
        <a:p>
          <a:r>
            <a:rPr kumimoji="1" lang="ja-JP" altLang="ja-JP" sz="1100">
              <a:solidFill>
                <a:schemeClr val="dk1"/>
              </a:solidFill>
              <a:effectLst/>
              <a:latin typeface="+mn-lt"/>
              <a:ea typeface="+mn-ea"/>
              <a:cs typeface="+mn-cs"/>
            </a:rPr>
            <a:t>しかし、</a:t>
          </a:r>
          <a:r>
            <a:rPr kumimoji="1" lang="ja-JP" altLang="en-US" sz="1100">
              <a:solidFill>
                <a:schemeClr val="dk1"/>
              </a:solidFill>
              <a:effectLst/>
              <a:latin typeface="+mn-lt"/>
              <a:ea typeface="+mn-ea"/>
              <a:cs typeface="+mn-cs"/>
            </a:rPr>
            <a:t>経常</a:t>
          </a:r>
          <a:r>
            <a:rPr kumimoji="1" lang="ja-JP" altLang="ja-JP" sz="1100">
              <a:solidFill>
                <a:schemeClr val="dk1"/>
              </a:solidFill>
              <a:effectLst/>
              <a:latin typeface="+mn-lt"/>
              <a:ea typeface="+mn-ea"/>
              <a:cs typeface="+mn-cs"/>
            </a:rPr>
            <a:t>一般財源が、令和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145,282</a:t>
          </a:r>
          <a:r>
            <a:rPr kumimoji="1" lang="ja-JP" altLang="ja-JP" sz="1100">
              <a:solidFill>
                <a:schemeClr val="dk1"/>
              </a:solidFill>
              <a:effectLst/>
              <a:latin typeface="+mn-lt"/>
              <a:ea typeface="+mn-ea"/>
              <a:cs typeface="+mn-cs"/>
            </a:rPr>
            <a:t>千円の減少となったことにより、人件費の経常収支比率は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％の増加となった。</a:t>
          </a:r>
          <a:endParaRPr lang="ja-JP" altLang="ja-JP" sz="1400">
            <a:effectLst/>
          </a:endParaRPr>
        </a:p>
        <a:p>
          <a:r>
            <a:rPr kumimoji="1" lang="ja-JP" altLang="ja-JP" sz="1100">
              <a:solidFill>
                <a:schemeClr val="dk1"/>
              </a:solidFill>
              <a:effectLst/>
              <a:latin typeface="+mn-lt"/>
              <a:ea typeface="+mn-ea"/>
              <a:cs typeface="+mn-cs"/>
            </a:rPr>
            <a:t>今後も引き続き、職員採用計画に基づいた職員採用に努め、職員数の適正化を図る。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3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62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629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9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嵐山町立小中学校再編基本計画資料作成委託料</a:t>
          </a:r>
          <a:r>
            <a:rPr kumimoji="1" lang="en-US" altLang="ja-JP" sz="1100">
              <a:solidFill>
                <a:schemeClr val="dk1"/>
              </a:solidFill>
              <a:effectLst/>
              <a:latin typeface="+mn-lt"/>
              <a:ea typeface="+mn-ea"/>
              <a:cs typeface="+mn-cs"/>
            </a:rPr>
            <a:t>18,684</a:t>
          </a:r>
          <a:r>
            <a:rPr kumimoji="1" lang="ja-JP" altLang="ja-JP" sz="1100">
              <a:solidFill>
                <a:schemeClr val="dk1"/>
              </a:solidFill>
              <a:effectLst/>
              <a:latin typeface="+mn-lt"/>
              <a:ea typeface="+mn-ea"/>
              <a:cs typeface="+mn-cs"/>
            </a:rPr>
            <a:t>千円の皆増や、立地適正化計画策定委託料</a:t>
          </a:r>
          <a:r>
            <a:rPr kumimoji="1" lang="en-US" altLang="ja-JP" sz="1100">
              <a:solidFill>
                <a:schemeClr val="dk1"/>
              </a:solidFill>
              <a:effectLst/>
              <a:latin typeface="+mn-lt"/>
              <a:ea typeface="+mn-ea"/>
              <a:cs typeface="+mn-cs"/>
            </a:rPr>
            <a:t>8,006</a:t>
          </a:r>
          <a:r>
            <a:rPr kumimoji="1" lang="ja-JP" altLang="ja-JP" sz="1100">
              <a:solidFill>
                <a:schemeClr val="dk1"/>
              </a:solidFill>
              <a:effectLst/>
              <a:latin typeface="+mn-lt"/>
              <a:ea typeface="+mn-ea"/>
              <a:cs typeface="+mn-cs"/>
            </a:rPr>
            <a:t>千円の皆増等により、物件費に充当した経常一般財源等は、</a:t>
          </a:r>
          <a:r>
            <a:rPr kumimoji="1" lang="en-US" altLang="ja-JP" sz="1100">
              <a:solidFill>
                <a:schemeClr val="dk1"/>
              </a:solidFill>
              <a:effectLst/>
              <a:latin typeface="+mn-lt"/>
              <a:ea typeface="+mn-ea"/>
              <a:cs typeface="+mn-cs"/>
            </a:rPr>
            <a:t>31,767</a:t>
          </a:r>
          <a:r>
            <a:rPr kumimoji="1" lang="ja-JP" altLang="ja-JP" sz="1100">
              <a:solidFill>
                <a:schemeClr val="dk1"/>
              </a:solidFill>
              <a:effectLst/>
              <a:latin typeface="+mn-lt"/>
              <a:ea typeface="+mn-ea"/>
              <a:cs typeface="+mn-cs"/>
            </a:rPr>
            <a:t>千円の増加となった。一方で経常一般財源が、令和４年度と比較して、▲</a:t>
          </a:r>
          <a:r>
            <a:rPr kumimoji="1" lang="en-US" altLang="ja-JP" sz="1100">
              <a:solidFill>
                <a:schemeClr val="dk1"/>
              </a:solidFill>
              <a:effectLst/>
              <a:latin typeface="+mn-lt"/>
              <a:ea typeface="+mn-ea"/>
              <a:cs typeface="+mn-cs"/>
            </a:rPr>
            <a:t>145,282</a:t>
          </a:r>
          <a:r>
            <a:rPr kumimoji="1" lang="ja-JP" altLang="ja-JP" sz="1100">
              <a:solidFill>
                <a:schemeClr val="dk1"/>
              </a:solidFill>
              <a:effectLst/>
              <a:latin typeface="+mn-lt"/>
              <a:ea typeface="+mn-ea"/>
              <a:cs typeface="+mn-cs"/>
            </a:rPr>
            <a:t>千円の減少となったことにより、</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費の経常収支比率は</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18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90424</xdr:rowOff>
    </xdr:from>
    <xdr:to>
      <xdr:col>78</xdr:col>
      <xdr:colOff>69850</xdr:colOff>
      <xdr:row>15</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907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90424</xdr:rowOff>
    </xdr:from>
    <xdr:to>
      <xdr:col>73</xdr:col>
      <xdr:colOff>180975</xdr:colOff>
      <xdr:row>14</xdr:row>
      <xdr:rowOff>154432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907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154432</xdr:rowOff>
    </xdr:from>
    <xdr:to>
      <xdr:col>69</xdr:col>
      <xdr:colOff>92075</xdr:colOff>
      <xdr:row>15</xdr:row>
      <xdr:rowOff>83566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547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39624</xdr:rowOff>
    </xdr:from>
    <xdr:to>
      <xdr:col>74</xdr:col>
      <xdr:colOff>31750</xdr:colOff>
      <xdr:row>14</xdr:row>
      <xdr:rowOff>141224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151401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103632</xdr:rowOff>
    </xdr:from>
    <xdr:to>
      <xdr:col>69</xdr:col>
      <xdr:colOff>142875</xdr:colOff>
      <xdr:row>15</xdr:row>
      <xdr:rowOff>33782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43959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障害</a:t>
          </a:r>
          <a:r>
            <a:rPr kumimoji="1" lang="ja-JP" altLang="en-US" sz="1100">
              <a:solidFill>
                <a:schemeClr val="dk1"/>
              </a:solidFill>
              <a:effectLst/>
              <a:latin typeface="+mn-lt"/>
              <a:ea typeface="+mn-ea"/>
              <a:cs typeface="+mn-cs"/>
            </a:rPr>
            <a:t>児</a:t>
          </a:r>
          <a:r>
            <a:rPr kumimoji="1" lang="ja-JP" altLang="ja-JP" sz="1100">
              <a:solidFill>
                <a:schemeClr val="dk1"/>
              </a:solidFill>
              <a:effectLst/>
              <a:latin typeface="+mn-lt"/>
              <a:ea typeface="+mn-ea"/>
              <a:cs typeface="+mn-cs"/>
            </a:rPr>
            <a:t>通所支援事業や子ども医療費給付金などの扶助費の増加等によ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、扶助費に充当した経常一般財源等は、</a:t>
          </a:r>
          <a:r>
            <a:rPr kumimoji="1" lang="en-US" altLang="ja-JP" sz="1100">
              <a:solidFill>
                <a:schemeClr val="dk1"/>
              </a:solidFill>
              <a:effectLst/>
              <a:latin typeface="+mn-lt"/>
              <a:ea typeface="+mn-ea"/>
              <a:cs typeface="+mn-cs"/>
            </a:rPr>
            <a:t>19,272</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経常一般財源が、令和４年度と比較して、▲</a:t>
          </a:r>
          <a:r>
            <a:rPr kumimoji="1" lang="en-US" altLang="ja-JP" sz="1100">
              <a:solidFill>
                <a:schemeClr val="dk1"/>
              </a:solidFill>
              <a:effectLst/>
              <a:latin typeface="+mn-lt"/>
              <a:ea typeface="+mn-ea"/>
              <a:cs typeface="+mn-cs"/>
            </a:rPr>
            <a:t>145,282</a:t>
          </a:r>
          <a:r>
            <a:rPr kumimoji="1" lang="ja-JP" altLang="ja-JP" sz="1100">
              <a:solidFill>
                <a:schemeClr val="dk1"/>
              </a:solidFill>
              <a:effectLst/>
              <a:latin typeface="+mn-lt"/>
              <a:ea typeface="+mn-ea"/>
              <a:cs typeface="+mn-cs"/>
            </a:rPr>
            <a:t>千円の減少となったことにより、扶助費の経常収支比率は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％の増加となった。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751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57</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588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57</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588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58</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078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介護保険特別会計繰出金</a:t>
          </a:r>
          <a:r>
            <a:rPr kumimoji="1" lang="en-US" altLang="ja-JP" sz="1100">
              <a:solidFill>
                <a:schemeClr val="dk1"/>
              </a:solidFill>
              <a:effectLst/>
              <a:latin typeface="+mn-lt"/>
              <a:ea typeface="+mn-ea"/>
              <a:cs typeface="+mn-cs"/>
            </a:rPr>
            <a:t>10,453</a:t>
          </a:r>
          <a:r>
            <a:rPr kumimoji="1" lang="ja-JP" altLang="ja-JP" sz="1100">
              <a:solidFill>
                <a:schemeClr val="dk1"/>
              </a:solidFill>
              <a:effectLst/>
              <a:latin typeface="+mn-lt"/>
              <a:ea typeface="+mn-ea"/>
              <a:cs typeface="+mn-cs"/>
            </a:rPr>
            <a:t>千円の増加</a:t>
          </a:r>
          <a:r>
            <a:rPr kumimoji="1" lang="ja-JP" altLang="en-US" sz="1100">
              <a:solidFill>
                <a:schemeClr val="dk1"/>
              </a:solidFill>
              <a:effectLst/>
              <a:latin typeface="+mn-lt"/>
              <a:ea typeface="+mn-ea"/>
              <a:cs typeface="+mn-cs"/>
            </a:rPr>
            <a:t>、後期高齢者医療広域連合負担金</a:t>
          </a:r>
          <a:r>
            <a:rPr kumimoji="1" lang="en-US" altLang="ja-JP" sz="1100">
              <a:solidFill>
                <a:schemeClr val="dk1"/>
              </a:solidFill>
              <a:effectLst/>
              <a:latin typeface="+mn-lt"/>
              <a:ea typeface="+mn-ea"/>
              <a:cs typeface="+mn-cs"/>
            </a:rPr>
            <a:t>11,851</a:t>
          </a:r>
          <a:r>
            <a:rPr kumimoji="1" lang="ja-JP" altLang="ja-JP" sz="1100">
              <a:solidFill>
                <a:schemeClr val="dk1"/>
              </a:solidFill>
              <a:effectLst/>
              <a:latin typeface="+mn-lt"/>
              <a:ea typeface="+mn-ea"/>
              <a:cs typeface="+mn-cs"/>
            </a:rPr>
            <a:t>の増加等により、その他の経費に充当した経常一般財源等は、</a:t>
          </a:r>
          <a:r>
            <a:rPr kumimoji="1" lang="en-US" altLang="ja-JP" sz="1100">
              <a:solidFill>
                <a:schemeClr val="dk1"/>
              </a:solidFill>
              <a:effectLst/>
              <a:latin typeface="+mn-lt"/>
              <a:ea typeface="+mn-ea"/>
              <a:cs typeface="+mn-cs"/>
            </a:rPr>
            <a:t>24,934</a:t>
          </a:r>
          <a:r>
            <a:rPr kumimoji="1" lang="ja-JP" altLang="ja-JP" sz="1100">
              <a:solidFill>
                <a:schemeClr val="dk1"/>
              </a:solidFill>
              <a:effectLst/>
              <a:latin typeface="+mn-lt"/>
              <a:ea typeface="+mn-ea"/>
              <a:cs typeface="+mn-cs"/>
            </a:rPr>
            <a:t>千円の増加となった。</a:t>
          </a:r>
          <a:endParaRPr lang="ja-JP" altLang="ja-JP" sz="1400">
            <a:effectLst/>
          </a:endParaRPr>
        </a:p>
        <a:p>
          <a:r>
            <a:rPr kumimoji="1" lang="ja-JP" altLang="ja-JP" sz="1100">
              <a:solidFill>
                <a:schemeClr val="dk1"/>
              </a:solidFill>
              <a:effectLst/>
              <a:latin typeface="+mn-lt"/>
              <a:ea typeface="+mn-ea"/>
              <a:cs typeface="+mn-cs"/>
            </a:rPr>
            <a:t>一方で経常一般財源が、令和４年度と比較して、▲</a:t>
          </a:r>
          <a:r>
            <a:rPr kumimoji="1" lang="en-US" altLang="ja-JP" sz="1100">
              <a:solidFill>
                <a:schemeClr val="dk1"/>
              </a:solidFill>
              <a:effectLst/>
              <a:latin typeface="+mn-lt"/>
              <a:ea typeface="+mn-ea"/>
              <a:cs typeface="+mn-cs"/>
            </a:rPr>
            <a:t>145,282</a:t>
          </a:r>
          <a:r>
            <a:rPr kumimoji="1" lang="ja-JP" altLang="ja-JP" sz="1100">
              <a:solidFill>
                <a:schemeClr val="dk1"/>
              </a:solidFill>
              <a:effectLst/>
              <a:latin typeface="+mn-lt"/>
              <a:ea typeface="+mn-ea"/>
              <a:cs typeface="+mn-cs"/>
            </a:rPr>
            <a:t>千円の減少となったことにより、</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の経常収支比率は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％の増加となった。</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55</xdr:row>
      <xdr:rowOff>130810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30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55</xdr:row>
      <xdr:rowOff>100330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84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55</xdr:row>
      <xdr:rowOff>138430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84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55</xdr:row>
      <xdr:rowOff>138430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5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xdr:rowOff>
    </xdr:from>
    <xdr:to>
      <xdr:col>74</xdr:col>
      <xdr:colOff>31750</xdr:colOff>
      <xdr:row>55</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115587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物価高騰対策に係る補助事業等の</a:t>
          </a:r>
          <a:r>
            <a:rPr kumimoji="1" lang="en-US" altLang="ja-JP" sz="1100">
              <a:solidFill>
                <a:schemeClr val="dk1"/>
              </a:solidFill>
              <a:effectLst/>
              <a:latin typeface="+mn-lt"/>
              <a:ea typeface="+mn-ea"/>
              <a:cs typeface="+mn-cs"/>
            </a:rPr>
            <a:t>68,057</a:t>
          </a:r>
          <a:r>
            <a:rPr kumimoji="1" lang="ja-JP" altLang="ja-JP" sz="1100">
              <a:solidFill>
                <a:schemeClr val="dk1"/>
              </a:solidFill>
              <a:effectLst/>
              <a:latin typeface="+mn-lt"/>
              <a:ea typeface="+mn-ea"/>
              <a:cs typeface="+mn-cs"/>
            </a:rPr>
            <a:t>千円の増加等により、補助費等に充当した経常一般財源等は、</a:t>
          </a:r>
          <a:r>
            <a:rPr kumimoji="1" lang="en-US" altLang="ja-JP" sz="1100">
              <a:solidFill>
                <a:schemeClr val="dk1"/>
              </a:solidFill>
              <a:effectLst/>
              <a:latin typeface="+mn-lt"/>
              <a:ea typeface="+mn-ea"/>
              <a:cs typeface="+mn-cs"/>
            </a:rPr>
            <a:t>19,531</a:t>
          </a:r>
          <a:r>
            <a:rPr kumimoji="1" lang="ja-JP" altLang="ja-JP" sz="1100">
              <a:solidFill>
                <a:schemeClr val="dk1"/>
              </a:solidFill>
              <a:effectLst/>
              <a:latin typeface="+mn-lt"/>
              <a:ea typeface="+mn-ea"/>
              <a:cs typeface="+mn-cs"/>
            </a:rPr>
            <a:t>千円の増加となった。</a:t>
          </a:r>
          <a:endParaRPr lang="ja-JP" altLang="ja-JP" sz="1400">
            <a:effectLst/>
          </a:endParaRPr>
        </a:p>
        <a:p>
          <a:r>
            <a:rPr kumimoji="1" lang="ja-JP" altLang="ja-JP" sz="1100">
              <a:solidFill>
                <a:schemeClr val="dk1"/>
              </a:solidFill>
              <a:effectLst/>
              <a:latin typeface="+mn-lt"/>
              <a:ea typeface="+mn-ea"/>
              <a:cs typeface="+mn-cs"/>
            </a:rPr>
            <a:t>一方で経常一般財源が、令和４年度と比較して、▲</a:t>
          </a:r>
          <a:r>
            <a:rPr kumimoji="1" lang="en-US" altLang="ja-JP" sz="1100">
              <a:solidFill>
                <a:schemeClr val="dk1"/>
              </a:solidFill>
              <a:effectLst/>
              <a:latin typeface="+mn-lt"/>
              <a:ea typeface="+mn-ea"/>
              <a:cs typeface="+mn-cs"/>
            </a:rPr>
            <a:t>145,282</a:t>
          </a:r>
          <a:r>
            <a:rPr kumimoji="1" lang="ja-JP" altLang="ja-JP" sz="1100">
              <a:solidFill>
                <a:schemeClr val="dk1"/>
              </a:solidFill>
              <a:effectLst/>
              <a:latin typeface="+mn-lt"/>
              <a:ea typeface="+mn-ea"/>
              <a:cs typeface="+mn-cs"/>
            </a:rPr>
            <a:t>千円の減少となったことにより、</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の経常収支比率は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％の増加となった。</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130266</xdr:rowOff>
    </xdr:from>
    <xdr:to>
      <xdr:col>82</xdr:col>
      <xdr:colOff>107950</xdr:colOff>
      <xdr:row>36</xdr:row>
      <xdr:rowOff>143328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30246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6169</xdr:rowOff>
    </xdr:from>
    <xdr:to>
      <xdr:col>78</xdr:col>
      <xdr:colOff>69850</xdr:colOff>
      <xdr:row>36</xdr:row>
      <xdr:rowOff>130266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7836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6169</xdr:rowOff>
    </xdr:from>
    <xdr:to>
      <xdr:col>73</xdr:col>
      <xdr:colOff>180975</xdr:colOff>
      <xdr:row>36</xdr:row>
      <xdr:rowOff>130266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7836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130266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763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92528</xdr:rowOff>
    </xdr:from>
    <xdr:to>
      <xdr:col>82</xdr:col>
      <xdr:colOff>158750</xdr:colOff>
      <xdr:row>37</xdr:row>
      <xdr:rowOff>22678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64605</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79466</xdr:rowOff>
    </xdr:from>
    <xdr:to>
      <xdr:col>78</xdr:col>
      <xdr:colOff>120650</xdr:colOff>
      <xdr:row>37</xdr:row>
      <xdr:rowOff>9616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165843</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338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126819</xdr:rowOff>
    </xdr:from>
    <xdr:to>
      <xdr:col>74</xdr:col>
      <xdr:colOff>31750</xdr:colOff>
      <xdr:row>36</xdr:row>
      <xdr:rowOff>56969</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41746</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79466</xdr:rowOff>
    </xdr:from>
    <xdr:to>
      <xdr:col>69</xdr:col>
      <xdr:colOff>142875</xdr:colOff>
      <xdr:row>37</xdr:row>
      <xdr:rowOff>9616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165843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長期元金償還金</a:t>
          </a:r>
          <a:r>
            <a:rPr kumimoji="1" lang="en-US" altLang="ja-JP" sz="1100">
              <a:solidFill>
                <a:schemeClr val="dk1"/>
              </a:solidFill>
              <a:effectLst/>
              <a:latin typeface="+mn-lt"/>
              <a:ea typeface="+mn-ea"/>
              <a:cs typeface="+mn-cs"/>
            </a:rPr>
            <a:t>39,966</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等により、公債費に充当した経常一般財源は、</a:t>
          </a:r>
          <a:r>
            <a:rPr kumimoji="1" lang="en-US" altLang="ja-JP" sz="1100">
              <a:solidFill>
                <a:schemeClr val="dk1"/>
              </a:solidFill>
              <a:effectLst/>
              <a:latin typeface="+mn-lt"/>
              <a:ea typeface="+mn-ea"/>
              <a:cs typeface="+mn-cs"/>
            </a:rPr>
            <a:t>36,775</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一方で経常一般財源が、令和４年度と比較して、▲</a:t>
          </a:r>
          <a:r>
            <a:rPr kumimoji="1" lang="en-US" altLang="ja-JP" sz="1100">
              <a:solidFill>
                <a:schemeClr val="dk1"/>
              </a:solidFill>
              <a:effectLst/>
              <a:latin typeface="+mn-lt"/>
              <a:ea typeface="+mn-ea"/>
              <a:cs typeface="+mn-cs"/>
            </a:rPr>
            <a:t>145,282</a:t>
          </a:r>
          <a:r>
            <a:rPr kumimoji="1" lang="ja-JP" altLang="ja-JP" sz="1100">
              <a:solidFill>
                <a:schemeClr val="dk1"/>
              </a:solidFill>
              <a:effectLst/>
              <a:latin typeface="+mn-lt"/>
              <a:ea typeface="+mn-ea"/>
              <a:cs typeface="+mn-cs"/>
            </a:rPr>
            <a:t>千円の減少となったことにより、公債費の経常収支比率は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％の増加となった。</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51563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2257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07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97282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074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101854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98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144290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66819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補助費等や繰出金に充当した経常一般財源等が増加し、また、経常一般財源が▲</a:t>
          </a:r>
          <a:r>
            <a:rPr kumimoji="1" lang="en-US" altLang="ja-JP" sz="1100">
              <a:solidFill>
                <a:schemeClr val="dk1"/>
              </a:solidFill>
              <a:effectLst/>
              <a:latin typeface="+mn-lt"/>
              <a:ea typeface="+mn-ea"/>
              <a:cs typeface="+mn-cs"/>
            </a:rPr>
            <a:t>145,282</a:t>
          </a:r>
          <a:r>
            <a:rPr kumimoji="1" lang="ja-JP" altLang="ja-JP" sz="1100">
              <a:solidFill>
                <a:schemeClr val="dk1"/>
              </a:solidFill>
              <a:effectLst/>
              <a:latin typeface="+mn-lt"/>
              <a:ea typeface="+mn-ea"/>
              <a:cs typeface="+mn-cs"/>
            </a:rPr>
            <a:t>千円の減少となったことにより、公債費以外に係る経常収支比率は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％の増加となった。</a:t>
          </a:r>
          <a:endParaRPr lang="ja-JP" altLang="ja-JP" sz="1400">
            <a:effectLst/>
          </a:endParaRPr>
        </a:p>
        <a:p>
          <a:r>
            <a:rPr kumimoji="1" lang="ja-JP" altLang="ja-JP" sz="1100">
              <a:solidFill>
                <a:schemeClr val="dk1"/>
              </a:solidFill>
              <a:effectLst/>
              <a:latin typeface="+mn-lt"/>
              <a:ea typeface="+mn-ea"/>
              <a:cs typeface="+mn-cs"/>
            </a:rPr>
            <a:t>各平均を下回っているが、引き続き経常経費の抑制に努め、財政の健全化を図りたい。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606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72136</xdr:rowOff>
    </xdr:from>
    <xdr:to>
      <xdr:col>78</xdr:col>
      <xdr:colOff>69850</xdr:colOff>
      <xdr:row>75</xdr:row>
      <xdr:rowOff>101854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5943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76</xdr:row>
      <xdr:rowOff>72137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59436"/>
          <a:ext cx="889000" cy="3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168148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02337"/>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21336</xdr:rowOff>
    </xdr:from>
    <xdr:to>
      <xdr:col>74</xdr:col>
      <xdr:colOff>31750</xdr:colOff>
      <xdr:row>74</xdr:row>
      <xdr:rowOff>122936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133113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133113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埼玉県嵐山町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128041</xdr:rowOff>
    </xdr:from>
    <xdr:to>
      <xdr:col>29</xdr:col>
      <xdr:colOff>127000</xdr:colOff>
      <xdr:row>18</xdr:row>
      <xdr:rowOff>142405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1766"/>
          <a:ext cx="647700" cy="14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142405</xdr:rowOff>
    </xdr:from>
    <xdr:to>
      <xdr:col>26</xdr:col>
      <xdr:colOff>50800</xdr:colOff>
      <xdr:row>18</xdr:row>
      <xdr:rowOff>155994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6130"/>
          <a:ext cx="698500" cy="13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155994</xdr:rowOff>
    </xdr:from>
    <xdr:to>
      <xdr:col>22</xdr:col>
      <xdr:colOff>114300</xdr:colOff>
      <xdr:row>18</xdr:row>
      <xdr:rowOff>164389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9719"/>
          <a:ext cx="698500" cy="8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132271</xdr:rowOff>
    </xdr:from>
    <xdr:to>
      <xdr:col>18</xdr:col>
      <xdr:colOff>177800</xdr:colOff>
      <xdr:row>18</xdr:row>
      <xdr:rowOff>164389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65996"/>
          <a:ext cx="698500" cy="3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77241</xdr:rowOff>
    </xdr:from>
    <xdr:to>
      <xdr:col>29</xdr:col>
      <xdr:colOff>177800</xdr:colOff>
      <xdr:row>19</xdr:row>
      <xdr:rowOff>7391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0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49318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91605</xdr:rowOff>
    </xdr:from>
    <xdr:to>
      <xdr:col>26</xdr:col>
      <xdr:colOff>101600</xdr:colOff>
      <xdr:row>19</xdr:row>
      <xdr:rowOff>21755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5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6532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1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105194</xdr:rowOff>
    </xdr:from>
    <xdr:to>
      <xdr:col>22</xdr:col>
      <xdr:colOff>165100</xdr:colOff>
      <xdr:row>19</xdr:row>
      <xdr:rowOff>35344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8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20121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113589</xdr:rowOff>
    </xdr:from>
    <xdr:to>
      <xdr:col>19</xdr:col>
      <xdr:colOff>38100</xdr:colOff>
      <xdr:row>19</xdr:row>
      <xdr:rowOff>43739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28516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81470</xdr:rowOff>
    </xdr:from>
    <xdr:to>
      <xdr:col>15</xdr:col>
      <xdr:colOff>101600</xdr:colOff>
      <xdr:row>19</xdr:row>
      <xdr:rowOff>11620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5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167848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23284</xdr:rowOff>
    </xdr:from>
    <xdr:to>
      <xdr:col>29</xdr:col>
      <xdr:colOff>127000</xdr:colOff>
      <xdr:row>36</xdr:row>
      <xdr:rowOff>48133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76534"/>
          <a:ext cx="647700" cy="24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8062</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6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22964</xdr:rowOff>
    </xdr:from>
    <xdr:to>
      <xdr:col>26</xdr:col>
      <xdr:colOff>50800</xdr:colOff>
      <xdr:row>36</xdr:row>
      <xdr:rowOff>48133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76214"/>
          <a:ext cx="698500" cy="25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22964</xdr:rowOff>
    </xdr:from>
    <xdr:to>
      <xdr:col>22</xdr:col>
      <xdr:colOff>114300</xdr:colOff>
      <xdr:row>36</xdr:row>
      <xdr:rowOff>47768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76214"/>
          <a:ext cx="698500" cy="24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47768</xdr:rowOff>
    </xdr:from>
    <xdr:to>
      <xdr:col>18</xdr:col>
      <xdr:colOff>177800</xdr:colOff>
      <xdr:row>36</xdr:row>
      <xdr:rowOff>94470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01018"/>
          <a:ext cx="698500" cy="46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315384</xdr:rowOff>
    </xdr:from>
    <xdr:to>
      <xdr:col>29</xdr:col>
      <xdr:colOff>177800</xdr:colOff>
      <xdr:row>36</xdr:row>
      <xdr:rowOff>74084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25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160461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340233</xdr:rowOff>
    </xdr:from>
    <xdr:to>
      <xdr:col>26</xdr:col>
      <xdr:colOff>101600</xdr:colOff>
      <xdr:row>36</xdr:row>
      <xdr:rowOff>98933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50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83710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3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315064</xdr:rowOff>
    </xdr:from>
    <xdr:to>
      <xdr:col>22</xdr:col>
      <xdr:colOff>165100</xdr:colOff>
      <xdr:row>36</xdr:row>
      <xdr:rowOff>73764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25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83941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9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339868</xdr:rowOff>
    </xdr:from>
    <xdr:to>
      <xdr:col>19</xdr:col>
      <xdr:colOff>38100</xdr:colOff>
      <xdr:row>36</xdr:row>
      <xdr:rowOff>98568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5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108745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1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43670</xdr:rowOff>
    </xdr:from>
    <xdr:to>
      <xdr:col>15</xdr:col>
      <xdr:colOff>101600</xdr:colOff>
      <xdr:row>36</xdr:row>
      <xdr:rowOff>145270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96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130047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8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埼玉県嵐山町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17,516
16,840
29.92
7,881,730
7,378,685
441,045
4,751,758
5,654,805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28311</xdr:rowOff>
    </xdr:from>
    <xdr:to>
      <xdr:col>24</xdr:col>
      <xdr:colOff>63500</xdr:colOff>
      <xdr:row>38</xdr:row>
      <xdr:rowOff>48534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543411"/>
          <a:ext cx="838200" cy="2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44862</xdr:rowOff>
    </xdr:from>
    <xdr:to>
      <xdr:col>19</xdr:col>
      <xdr:colOff>177800</xdr:colOff>
      <xdr:row>38</xdr:row>
      <xdr:rowOff>48534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59962"/>
          <a:ext cx="889000" cy="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7707</xdr:rowOff>
    </xdr:from>
    <xdr:to>
      <xdr:col>15</xdr:col>
      <xdr:colOff>50800</xdr:colOff>
      <xdr:row>38</xdr:row>
      <xdr:rowOff>44862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522807"/>
          <a:ext cx="889000" cy="3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7707</xdr:rowOff>
    </xdr:from>
    <xdr:to>
      <xdr:col>10</xdr:col>
      <xdr:colOff>114300</xdr:colOff>
      <xdr:row>38</xdr:row>
      <xdr:rowOff>92471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22807"/>
          <a:ext cx="889000" cy="8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148961</xdr:rowOff>
    </xdr:from>
    <xdr:to>
      <xdr:col>24</xdr:col>
      <xdr:colOff>114300</xdr:colOff>
      <xdr:row>38</xdr:row>
      <xdr:rowOff>79111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9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127388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7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169184</xdr:rowOff>
    </xdr:from>
    <xdr:to>
      <xdr:col>20</xdr:col>
      <xdr:colOff>38100</xdr:colOff>
      <xdr:row>38</xdr:row>
      <xdr:rowOff>99334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1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90461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165512</xdr:rowOff>
    </xdr:from>
    <xdr:to>
      <xdr:col>15</xdr:col>
      <xdr:colOff>101600</xdr:colOff>
      <xdr:row>38</xdr:row>
      <xdr:rowOff>95662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86789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6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128357</xdr:rowOff>
    </xdr:from>
    <xdr:to>
      <xdr:col>10</xdr:col>
      <xdr:colOff>165100</xdr:colOff>
      <xdr:row>38</xdr:row>
      <xdr:rowOff>58507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49634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6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41671</xdr:rowOff>
    </xdr:from>
    <xdr:to>
      <xdr:col>6</xdr:col>
      <xdr:colOff>38100</xdr:colOff>
      <xdr:row>38</xdr:row>
      <xdr:rowOff>143271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5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134398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4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52732</xdr:rowOff>
    </xdr:from>
    <xdr:to>
      <xdr:col>24</xdr:col>
      <xdr:colOff>63500</xdr:colOff>
      <xdr:row>58</xdr:row>
      <xdr:rowOff>57285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96832"/>
          <a:ext cx="8382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57285</xdr:rowOff>
    </xdr:from>
    <xdr:to>
      <xdr:col>19</xdr:col>
      <xdr:colOff>177800</xdr:colOff>
      <xdr:row>58</xdr:row>
      <xdr:rowOff>63640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01385"/>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63640</xdr:rowOff>
    </xdr:from>
    <xdr:to>
      <xdr:col>15</xdr:col>
      <xdr:colOff>50800</xdr:colOff>
      <xdr:row>58</xdr:row>
      <xdr:rowOff>94566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07740"/>
          <a:ext cx="889000" cy="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94566</xdr:rowOff>
    </xdr:from>
    <xdr:to>
      <xdr:col>10</xdr:col>
      <xdr:colOff>114300</xdr:colOff>
      <xdr:row>58</xdr:row>
      <xdr:rowOff>97637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38666"/>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1932</xdr:rowOff>
    </xdr:from>
    <xdr:to>
      <xdr:col>24</xdr:col>
      <xdr:colOff>114300</xdr:colOff>
      <xdr:row>58</xdr:row>
      <xdr:rowOff>103532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88309</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6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6485</xdr:rowOff>
    </xdr:from>
    <xdr:to>
      <xdr:col>20</xdr:col>
      <xdr:colOff>38100</xdr:colOff>
      <xdr:row>58</xdr:row>
      <xdr:rowOff>108085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99212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04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12840</xdr:rowOff>
    </xdr:from>
    <xdr:to>
      <xdr:col>15</xdr:col>
      <xdr:colOff>101600</xdr:colOff>
      <xdr:row>58</xdr:row>
      <xdr:rowOff>114440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105567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43766</xdr:rowOff>
    </xdr:from>
    <xdr:to>
      <xdr:col>10</xdr:col>
      <xdr:colOff>165100</xdr:colOff>
      <xdr:row>58</xdr:row>
      <xdr:rowOff>145366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8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136493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8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46837</xdr:rowOff>
    </xdr:from>
    <xdr:to>
      <xdr:col>6</xdr:col>
      <xdr:colOff>38100</xdr:colOff>
      <xdr:row>58</xdr:row>
      <xdr:rowOff>148437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139564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8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110919</xdr:rowOff>
    </xdr:from>
    <xdr:to>
      <xdr:col>24</xdr:col>
      <xdr:colOff>63500</xdr:colOff>
      <xdr:row>78</xdr:row>
      <xdr:rowOff>112840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84019"/>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112840</xdr:rowOff>
    </xdr:from>
    <xdr:to>
      <xdr:col>19</xdr:col>
      <xdr:colOff>177800</xdr:colOff>
      <xdr:row>78</xdr:row>
      <xdr:rowOff>117960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85940"/>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114622</xdr:rowOff>
    </xdr:from>
    <xdr:to>
      <xdr:col>15</xdr:col>
      <xdr:colOff>50800</xdr:colOff>
      <xdr:row>78</xdr:row>
      <xdr:rowOff>117960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87722"/>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114622</xdr:rowOff>
    </xdr:from>
    <xdr:to>
      <xdr:col>10</xdr:col>
      <xdr:colOff>114300</xdr:colOff>
      <xdr:row>78</xdr:row>
      <xdr:rowOff>120041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87722"/>
          <a:ext cx="889000" cy="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60119</xdr:rowOff>
    </xdr:from>
    <xdr:to>
      <xdr:col>24</xdr:col>
      <xdr:colOff>114300</xdr:colOff>
      <xdr:row>78</xdr:row>
      <xdr:rowOff>161719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146496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62040</xdr:rowOff>
    </xdr:from>
    <xdr:to>
      <xdr:col>20</xdr:col>
      <xdr:colOff>38100</xdr:colOff>
      <xdr:row>78</xdr:row>
      <xdr:rowOff>163640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154767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67160</xdr:rowOff>
    </xdr:from>
    <xdr:to>
      <xdr:col>15</xdr:col>
      <xdr:colOff>101600</xdr:colOff>
      <xdr:row>78</xdr:row>
      <xdr:rowOff>168760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4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159887</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9017" y="13532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63822</xdr:rowOff>
    </xdr:from>
    <xdr:to>
      <xdr:col>10</xdr:col>
      <xdr:colOff>165100</xdr:colOff>
      <xdr:row>78</xdr:row>
      <xdr:rowOff>165422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156549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69241</xdr:rowOff>
    </xdr:from>
    <xdr:to>
      <xdr:col>6</xdr:col>
      <xdr:colOff>38100</xdr:colOff>
      <xdr:row>78</xdr:row>
      <xdr:rowOff>170841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4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161968</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41017" y="13535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14373</xdr:rowOff>
    </xdr:from>
    <xdr:to>
      <xdr:col>24</xdr:col>
      <xdr:colOff>63500</xdr:colOff>
      <xdr:row>96</xdr:row>
      <xdr:rowOff>42763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73573"/>
          <a:ext cx="838200" cy="2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15701</xdr:rowOff>
    </xdr:from>
    <xdr:to>
      <xdr:col>19</xdr:col>
      <xdr:colOff>177800</xdr:colOff>
      <xdr:row>96</xdr:row>
      <xdr:rowOff>42763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74901"/>
          <a:ext cx="889000" cy="2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15701</xdr:rowOff>
    </xdr:from>
    <xdr:to>
      <xdr:col>15</xdr:col>
      <xdr:colOff>50800</xdr:colOff>
      <xdr:row>97</xdr:row>
      <xdr:rowOff>28622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74901"/>
          <a:ext cx="889000" cy="18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28622</xdr:rowOff>
    </xdr:from>
    <xdr:to>
      <xdr:col>10</xdr:col>
      <xdr:colOff>114300</xdr:colOff>
      <xdr:row>97</xdr:row>
      <xdr:rowOff>59396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59272"/>
          <a:ext cx="889000" cy="3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135023</xdr:rowOff>
    </xdr:from>
    <xdr:to>
      <xdr:col>24</xdr:col>
      <xdr:colOff>114300</xdr:colOff>
      <xdr:row>96</xdr:row>
      <xdr:rowOff>65173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113450</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163413</xdr:rowOff>
    </xdr:from>
    <xdr:to>
      <xdr:col>20</xdr:col>
      <xdr:colOff>38100</xdr:colOff>
      <xdr:row>96</xdr:row>
      <xdr:rowOff>93563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5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84690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54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136351</xdr:rowOff>
    </xdr:from>
    <xdr:to>
      <xdr:col>15</xdr:col>
      <xdr:colOff>101600</xdr:colOff>
      <xdr:row>96</xdr:row>
      <xdr:rowOff>66501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2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57628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51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149272</xdr:rowOff>
    </xdr:from>
    <xdr:to>
      <xdr:col>10</xdr:col>
      <xdr:colOff>165100</xdr:colOff>
      <xdr:row>97</xdr:row>
      <xdr:rowOff>79422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70549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0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8596</xdr:rowOff>
    </xdr:from>
    <xdr:to>
      <xdr:col>6</xdr:col>
      <xdr:colOff>38100</xdr:colOff>
      <xdr:row>97</xdr:row>
      <xdr:rowOff>110196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3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101323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3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152433</xdr:rowOff>
    </xdr:from>
    <xdr:to>
      <xdr:col>55</xdr:col>
      <xdr:colOff>0</xdr:colOff>
      <xdr:row>36</xdr:row>
      <xdr:rowOff>166396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324633"/>
          <a:ext cx="8382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152433</xdr:rowOff>
    </xdr:from>
    <xdr:to>
      <xdr:col>50</xdr:col>
      <xdr:colOff>114300</xdr:colOff>
      <xdr:row>37</xdr:row>
      <xdr:rowOff>28559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324633"/>
          <a:ext cx="889000" cy="4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83496</xdr:rowOff>
    </xdr:from>
    <xdr:to>
      <xdr:col>45</xdr:col>
      <xdr:colOff>177800</xdr:colOff>
      <xdr:row>37</xdr:row>
      <xdr:rowOff>28559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912796"/>
          <a:ext cx="889000" cy="45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83496</xdr:rowOff>
    </xdr:from>
    <xdr:to>
      <xdr:col>41</xdr:col>
      <xdr:colOff>50800</xdr:colOff>
      <xdr:row>37</xdr:row>
      <xdr:rowOff>94154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12796"/>
          <a:ext cx="889000" cy="5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115596</xdr:rowOff>
    </xdr:from>
    <xdr:to>
      <xdr:col>55</xdr:col>
      <xdr:colOff>50800</xdr:colOff>
      <xdr:row>37</xdr:row>
      <xdr:rowOff>45746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2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94023</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101633</xdr:rowOff>
    </xdr:from>
    <xdr:to>
      <xdr:col>50</xdr:col>
      <xdr:colOff>165100</xdr:colOff>
      <xdr:row>37</xdr:row>
      <xdr:rowOff>31783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2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22910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36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149209</xdr:rowOff>
    </xdr:from>
    <xdr:to>
      <xdr:col>46</xdr:col>
      <xdr:colOff>38100</xdr:colOff>
      <xdr:row>37</xdr:row>
      <xdr:rowOff>79359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2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70486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1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32696</xdr:rowOff>
    </xdr:from>
    <xdr:to>
      <xdr:col>41</xdr:col>
      <xdr:colOff>101600</xdr:colOff>
      <xdr:row>34</xdr:row>
      <xdr:rowOff>134296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6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125423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95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43354</xdr:rowOff>
    </xdr:from>
    <xdr:to>
      <xdr:col>36</xdr:col>
      <xdr:colOff>165100</xdr:colOff>
      <xdr:row>37</xdr:row>
      <xdr:rowOff>144954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8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136081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7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5085</xdr:rowOff>
    </xdr:from>
    <xdr:to>
      <xdr:col>55</xdr:col>
      <xdr:colOff>0</xdr:colOff>
      <xdr:row>58</xdr:row>
      <xdr:rowOff>55103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949185"/>
          <a:ext cx="838200" cy="5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30010</xdr:rowOff>
    </xdr:from>
    <xdr:to>
      <xdr:col>50</xdr:col>
      <xdr:colOff>114300</xdr:colOff>
      <xdr:row>58</xdr:row>
      <xdr:rowOff>55103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974110"/>
          <a:ext cx="889000" cy="2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30010</xdr:rowOff>
    </xdr:from>
    <xdr:to>
      <xdr:col>45</xdr:col>
      <xdr:colOff>177800</xdr:colOff>
      <xdr:row>58</xdr:row>
      <xdr:rowOff>46477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974110"/>
          <a:ext cx="889000" cy="1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90376</xdr:rowOff>
    </xdr:from>
    <xdr:to>
      <xdr:col>41</xdr:col>
      <xdr:colOff>50800</xdr:colOff>
      <xdr:row>58</xdr:row>
      <xdr:rowOff>46477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863026"/>
          <a:ext cx="889000" cy="1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125735</xdr:rowOff>
    </xdr:from>
    <xdr:to>
      <xdr:col>55</xdr:col>
      <xdr:colOff>50800</xdr:colOff>
      <xdr:row>58</xdr:row>
      <xdr:rowOff>55885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40662</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4303</xdr:rowOff>
    </xdr:from>
    <xdr:to>
      <xdr:col>50</xdr:col>
      <xdr:colOff>165100</xdr:colOff>
      <xdr:row>58</xdr:row>
      <xdr:rowOff>105903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4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97030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4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150660</xdr:rowOff>
    </xdr:from>
    <xdr:to>
      <xdr:col>46</xdr:col>
      <xdr:colOff>38100</xdr:colOff>
      <xdr:row>58</xdr:row>
      <xdr:rowOff>80810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71937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1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167127</xdr:rowOff>
    </xdr:from>
    <xdr:to>
      <xdr:col>41</xdr:col>
      <xdr:colOff>101600</xdr:colOff>
      <xdr:row>58</xdr:row>
      <xdr:rowOff>97277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3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88404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3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39576</xdr:rowOff>
    </xdr:from>
    <xdr:to>
      <xdr:col>36</xdr:col>
      <xdr:colOff>165100</xdr:colOff>
      <xdr:row>57</xdr:row>
      <xdr:rowOff>141176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1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132303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0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119621</xdr:rowOff>
    </xdr:from>
    <xdr:to>
      <xdr:col>55</xdr:col>
      <xdr:colOff>0</xdr:colOff>
      <xdr:row>78</xdr:row>
      <xdr:rowOff>147377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21271"/>
          <a:ext cx="838200" cy="19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105048</xdr:rowOff>
    </xdr:from>
    <xdr:to>
      <xdr:col>50</xdr:col>
      <xdr:colOff>114300</xdr:colOff>
      <xdr:row>78</xdr:row>
      <xdr:rowOff>147377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78148"/>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83655</xdr:rowOff>
    </xdr:from>
    <xdr:to>
      <xdr:col>45</xdr:col>
      <xdr:colOff>177800</xdr:colOff>
      <xdr:row>78</xdr:row>
      <xdr:rowOff>105048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56755"/>
          <a:ext cx="889000" cy="2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83655</xdr:rowOff>
    </xdr:from>
    <xdr:to>
      <xdr:col>41</xdr:col>
      <xdr:colOff>50800</xdr:colOff>
      <xdr:row>78</xdr:row>
      <xdr:rowOff>95104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56755"/>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68821</xdr:rowOff>
    </xdr:from>
    <xdr:to>
      <xdr:col>55</xdr:col>
      <xdr:colOff>50800</xdr:colOff>
      <xdr:row>77</xdr:row>
      <xdr:rowOff>170421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91698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96577</xdr:rowOff>
    </xdr:from>
    <xdr:to>
      <xdr:col>50</xdr:col>
      <xdr:colOff>165100</xdr:colOff>
      <xdr:row>79</xdr:row>
      <xdr:rowOff>26727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17854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6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54248</xdr:rowOff>
    </xdr:from>
    <xdr:to>
      <xdr:col>46</xdr:col>
      <xdr:colOff>38100</xdr:colOff>
      <xdr:row>78</xdr:row>
      <xdr:rowOff>155848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146975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32855</xdr:rowOff>
    </xdr:from>
    <xdr:to>
      <xdr:col>41</xdr:col>
      <xdr:colOff>101600</xdr:colOff>
      <xdr:row>78</xdr:row>
      <xdr:rowOff>134455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0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125582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9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44304</xdr:rowOff>
    </xdr:from>
    <xdr:to>
      <xdr:col>36</xdr:col>
      <xdr:colOff>165100</xdr:colOff>
      <xdr:row>78</xdr:row>
      <xdr:rowOff>145904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137031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1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99521</xdr:rowOff>
    </xdr:from>
    <xdr:to>
      <xdr:col>55</xdr:col>
      <xdr:colOff>0</xdr:colOff>
      <xdr:row>98</xdr:row>
      <xdr:rowOff>156138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901621"/>
          <a:ext cx="8382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99521</xdr:rowOff>
    </xdr:from>
    <xdr:to>
      <xdr:col>50</xdr:col>
      <xdr:colOff>114300</xdr:colOff>
      <xdr:row>98</xdr:row>
      <xdr:rowOff>133407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901621"/>
          <a:ext cx="889000" cy="3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133407</xdr:rowOff>
    </xdr:from>
    <xdr:to>
      <xdr:col>45</xdr:col>
      <xdr:colOff>177800</xdr:colOff>
      <xdr:row>98</xdr:row>
      <xdr:rowOff>158455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935507"/>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151054</xdr:rowOff>
    </xdr:from>
    <xdr:to>
      <xdr:col>41</xdr:col>
      <xdr:colOff>50800</xdr:colOff>
      <xdr:row>98</xdr:row>
      <xdr:rowOff>158455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781704"/>
          <a:ext cx="889000" cy="17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105338</xdr:rowOff>
    </xdr:from>
    <xdr:to>
      <xdr:col>55</xdr:col>
      <xdr:colOff>50800</xdr:colOff>
      <xdr:row>99</xdr:row>
      <xdr:rowOff>35488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90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20265</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82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48721</xdr:rowOff>
    </xdr:from>
    <xdr:to>
      <xdr:col>50</xdr:col>
      <xdr:colOff>165100</xdr:colOff>
      <xdr:row>98</xdr:row>
      <xdr:rowOff>150321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5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141448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4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82607</xdr:rowOff>
    </xdr:from>
    <xdr:to>
      <xdr:col>46</xdr:col>
      <xdr:colOff>38100</xdr:colOff>
      <xdr:row>99</xdr:row>
      <xdr:rowOff>12757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8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3884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7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107655</xdr:rowOff>
    </xdr:from>
    <xdr:to>
      <xdr:col>41</xdr:col>
      <xdr:colOff>101600</xdr:colOff>
      <xdr:row>99</xdr:row>
      <xdr:rowOff>37805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90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28932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700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100254</xdr:rowOff>
    </xdr:from>
    <xdr:to>
      <xdr:col>36</xdr:col>
      <xdr:colOff>165100</xdr:colOff>
      <xdr:row>98</xdr:row>
      <xdr:rowOff>30404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21531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2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87590</xdr:rowOff>
    </xdr:from>
    <xdr:to>
      <xdr:col>85</xdr:col>
      <xdr:colOff>127000</xdr:colOff>
      <xdr:row>39</xdr:row>
      <xdr:rowOff>95341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74140"/>
          <a:ext cx="838200" cy="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87590</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74140"/>
          <a:ext cx="889000" cy="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66396</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52946"/>
          <a:ext cx="889000" cy="3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66396</xdr:rowOff>
    </xdr:from>
    <xdr:to>
      <xdr:col>71</xdr:col>
      <xdr:colOff>177800</xdr:colOff>
      <xdr:row>39</xdr:row>
      <xdr:rowOff>80232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52946"/>
          <a:ext cx="889000" cy="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44541</xdr:rowOff>
    </xdr:from>
    <xdr:to>
      <xdr:col>85</xdr:col>
      <xdr:colOff>177800</xdr:colOff>
      <xdr:row>39</xdr:row>
      <xdr:rowOff>146141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139021</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36790</xdr:rowOff>
    </xdr:from>
    <xdr:to>
      <xdr:col>81</xdr:col>
      <xdr:colOff>101600</xdr:colOff>
      <xdr:row>39</xdr:row>
      <xdr:rowOff>138390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2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129517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8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15596</xdr:rowOff>
    </xdr:from>
    <xdr:to>
      <xdr:col>72</xdr:col>
      <xdr:colOff>38100</xdr:colOff>
      <xdr:row>39</xdr:row>
      <xdr:rowOff>117196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108323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79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29432</xdr:rowOff>
    </xdr:from>
    <xdr:to>
      <xdr:col>67</xdr:col>
      <xdr:colOff>101600</xdr:colOff>
      <xdr:row>39</xdr:row>
      <xdr:rowOff>131032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1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122159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80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80713</xdr:rowOff>
    </xdr:from>
    <xdr:to>
      <xdr:col>85</xdr:col>
      <xdr:colOff>127000</xdr:colOff>
      <xdr:row>77</xdr:row>
      <xdr:rowOff>98034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82363"/>
          <a:ext cx="838200" cy="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97005</xdr:rowOff>
    </xdr:from>
    <xdr:to>
      <xdr:col>81</xdr:col>
      <xdr:colOff>50800</xdr:colOff>
      <xdr:row>77</xdr:row>
      <xdr:rowOff>98034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298655"/>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88143</xdr:rowOff>
    </xdr:from>
    <xdr:to>
      <xdr:col>76</xdr:col>
      <xdr:colOff>114300</xdr:colOff>
      <xdr:row>77</xdr:row>
      <xdr:rowOff>97005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289793"/>
          <a:ext cx="8890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88143</xdr:rowOff>
    </xdr:from>
    <xdr:to>
      <xdr:col>71</xdr:col>
      <xdr:colOff>177800</xdr:colOff>
      <xdr:row>77</xdr:row>
      <xdr:rowOff>100251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89793"/>
          <a:ext cx="889000" cy="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29913</xdr:rowOff>
    </xdr:from>
    <xdr:to>
      <xdr:col>85</xdr:col>
      <xdr:colOff>177800</xdr:colOff>
      <xdr:row>77</xdr:row>
      <xdr:rowOff>131513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8340</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0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47234</xdr:rowOff>
    </xdr:from>
    <xdr:to>
      <xdr:col>81</xdr:col>
      <xdr:colOff>101600</xdr:colOff>
      <xdr:row>77</xdr:row>
      <xdr:rowOff>148834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4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139961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4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46205</xdr:rowOff>
    </xdr:from>
    <xdr:to>
      <xdr:col>76</xdr:col>
      <xdr:colOff>165100</xdr:colOff>
      <xdr:row>77</xdr:row>
      <xdr:rowOff>147805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138932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4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37343</xdr:rowOff>
    </xdr:from>
    <xdr:to>
      <xdr:col>72</xdr:col>
      <xdr:colOff>38100</xdr:colOff>
      <xdr:row>77</xdr:row>
      <xdr:rowOff>138943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130070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3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49451</xdr:rowOff>
    </xdr:from>
    <xdr:to>
      <xdr:col>67</xdr:col>
      <xdr:colOff>101600</xdr:colOff>
      <xdr:row>77</xdr:row>
      <xdr:rowOff>151051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5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142178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4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159113</xdr:rowOff>
    </xdr:from>
    <xdr:to>
      <xdr:col>85</xdr:col>
      <xdr:colOff>127000</xdr:colOff>
      <xdr:row>97</xdr:row>
      <xdr:rowOff>166985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789763"/>
          <a:ext cx="838200" cy="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140455</xdr:rowOff>
    </xdr:from>
    <xdr:to>
      <xdr:col>81</xdr:col>
      <xdr:colOff>50800</xdr:colOff>
      <xdr:row>97</xdr:row>
      <xdr:rowOff>159113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71105"/>
          <a:ext cx="889000" cy="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140455</xdr:rowOff>
    </xdr:from>
    <xdr:to>
      <xdr:col>76</xdr:col>
      <xdr:colOff>114300</xdr:colOff>
      <xdr:row>98</xdr:row>
      <xdr:rowOff>70714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71105"/>
          <a:ext cx="889000" cy="10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70714</xdr:rowOff>
    </xdr:from>
    <xdr:to>
      <xdr:col>71</xdr:col>
      <xdr:colOff>177800</xdr:colOff>
      <xdr:row>98</xdr:row>
      <xdr:rowOff>90638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72814"/>
          <a:ext cx="889000" cy="1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116185</xdr:rowOff>
    </xdr:from>
    <xdr:to>
      <xdr:col>85</xdr:col>
      <xdr:colOff>177800</xdr:colOff>
      <xdr:row>98</xdr:row>
      <xdr:rowOff>46335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94612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2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108313</xdr:rowOff>
    </xdr:from>
    <xdr:to>
      <xdr:col>81</xdr:col>
      <xdr:colOff>101600</xdr:colOff>
      <xdr:row>98</xdr:row>
      <xdr:rowOff>38463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3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29590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3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89655</xdr:rowOff>
    </xdr:from>
    <xdr:to>
      <xdr:col>76</xdr:col>
      <xdr:colOff>165100</xdr:colOff>
      <xdr:row>98</xdr:row>
      <xdr:rowOff>19805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10932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1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19914</xdr:rowOff>
    </xdr:from>
    <xdr:to>
      <xdr:col>72</xdr:col>
      <xdr:colOff>38100</xdr:colOff>
      <xdr:row>98</xdr:row>
      <xdr:rowOff>121514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2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112641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1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39838</xdr:rowOff>
    </xdr:from>
    <xdr:to>
      <xdr:col>67</xdr:col>
      <xdr:colOff>101600</xdr:colOff>
      <xdr:row>98</xdr:row>
      <xdr:rowOff>141438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4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132565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75064</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847714"/>
          <a:ext cx="838200" cy="1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24264</xdr:rowOff>
    </xdr:from>
    <xdr:to>
      <xdr:col>116</xdr:col>
      <xdr:colOff>114300</xdr:colOff>
      <xdr:row>57</xdr:row>
      <xdr:rowOff>125864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7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155091</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58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27973</xdr:rowOff>
    </xdr:from>
    <xdr:to>
      <xdr:col>116</xdr:col>
      <xdr:colOff>63500</xdr:colOff>
      <xdr:row>78</xdr:row>
      <xdr:rowOff>35720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401073"/>
          <a:ext cx="8382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35720</xdr:rowOff>
    </xdr:from>
    <xdr:to>
      <xdr:col>111</xdr:col>
      <xdr:colOff>177800</xdr:colOff>
      <xdr:row>78</xdr:row>
      <xdr:rowOff>44067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408820"/>
          <a:ext cx="889000" cy="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44067</xdr:rowOff>
    </xdr:from>
    <xdr:to>
      <xdr:col>107</xdr:col>
      <xdr:colOff>50800</xdr:colOff>
      <xdr:row>78</xdr:row>
      <xdr:rowOff>46078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41716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139812</xdr:rowOff>
    </xdr:from>
    <xdr:to>
      <xdr:col>102</xdr:col>
      <xdr:colOff>114300</xdr:colOff>
      <xdr:row>78</xdr:row>
      <xdr:rowOff>46078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341462"/>
          <a:ext cx="889000" cy="7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148623</xdr:rowOff>
    </xdr:from>
    <xdr:to>
      <xdr:col>116</xdr:col>
      <xdr:colOff>114300</xdr:colOff>
      <xdr:row>78</xdr:row>
      <xdr:rowOff>78773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5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63550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6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156370</xdr:rowOff>
    </xdr:from>
    <xdr:to>
      <xdr:col>112</xdr:col>
      <xdr:colOff>38100</xdr:colOff>
      <xdr:row>78</xdr:row>
      <xdr:rowOff>86520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77647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5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164717</xdr:rowOff>
    </xdr:from>
    <xdr:to>
      <xdr:col>107</xdr:col>
      <xdr:colOff>101600</xdr:colOff>
      <xdr:row>78</xdr:row>
      <xdr:rowOff>94867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85994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5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166728</xdr:rowOff>
    </xdr:from>
    <xdr:to>
      <xdr:col>102</xdr:col>
      <xdr:colOff>165100</xdr:colOff>
      <xdr:row>78</xdr:row>
      <xdr:rowOff>96878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6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88005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6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89012</xdr:rowOff>
    </xdr:from>
    <xdr:to>
      <xdr:col>98</xdr:col>
      <xdr:colOff>38100</xdr:colOff>
      <xdr:row>78</xdr:row>
      <xdr:rowOff>19162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9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10289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8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421</a:t>
          </a:r>
          <a:r>
            <a:rPr kumimoji="1" lang="ja-JP" altLang="ja-JP" sz="1100">
              <a:solidFill>
                <a:schemeClr val="dk1"/>
              </a:solidFill>
              <a:effectLst/>
              <a:latin typeface="+mn-lt"/>
              <a:ea typeface="+mn-ea"/>
              <a:cs typeface="+mn-cs"/>
            </a:rPr>
            <a:t>千円で、前年度と比較して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千円の増加となった。主な構成科目である扶助費については、障害</a:t>
          </a:r>
          <a:r>
            <a:rPr kumimoji="1" lang="ja-JP" altLang="en-US" sz="1100">
              <a:solidFill>
                <a:schemeClr val="dk1"/>
              </a:solidFill>
              <a:effectLst/>
              <a:latin typeface="+mn-lt"/>
              <a:ea typeface="+mn-ea"/>
              <a:cs typeface="+mn-cs"/>
            </a:rPr>
            <a:t>児</a:t>
          </a:r>
          <a:r>
            <a:rPr kumimoji="1" lang="ja-JP" altLang="ja-JP" sz="1100">
              <a:solidFill>
                <a:schemeClr val="dk1"/>
              </a:solidFill>
              <a:effectLst/>
              <a:latin typeface="+mn-lt"/>
              <a:ea typeface="+mn-ea"/>
              <a:cs typeface="+mn-cs"/>
            </a:rPr>
            <a:t>通所支援事業や子ども医療費給付金の増加等により、昨年度と比較して</a:t>
          </a:r>
          <a:r>
            <a:rPr kumimoji="1" lang="en-US" altLang="ja-JP" sz="1100">
              <a:solidFill>
                <a:schemeClr val="dk1"/>
              </a:solidFill>
              <a:effectLst/>
              <a:latin typeface="+mn-lt"/>
              <a:ea typeface="+mn-ea"/>
              <a:cs typeface="+mn-cs"/>
            </a:rPr>
            <a:t>2,608</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となったが、令和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の高水準と</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。依然として障害福祉サービス費が増加傾向にあるため、町独自の福祉制度の改正等も検討していく必要がある。補助費等については、物価高騰対策に係る補助事業等の</a:t>
          </a:r>
          <a:r>
            <a:rPr kumimoji="1" lang="en-US" altLang="ja-JP" sz="1100">
              <a:solidFill>
                <a:schemeClr val="dk1"/>
              </a:solidFill>
              <a:effectLst/>
              <a:latin typeface="+mn-lt"/>
              <a:ea typeface="+mn-ea"/>
              <a:cs typeface="+mn-cs"/>
            </a:rPr>
            <a:t>68,057</a:t>
          </a:r>
          <a:r>
            <a:rPr kumimoji="1" lang="ja-JP" altLang="ja-JP" sz="1100">
              <a:solidFill>
                <a:schemeClr val="dk1"/>
              </a:solidFill>
              <a:effectLst/>
              <a:latin typeface="+mn-lt"/>
              <a:ea typeface="+mn-ea"/>
              <a:cs typeface="+mn-cs"/>
            </a:rPr>
            <a:t>千円の増加等により、住民一人当たりのコストも増加している。</a:t>
          </a:r>
          <a:r>
            <a:rPr kumimoji="1" lang="ja-JP" altLang="en-US" sz="1100">
              <a:solidFill>
                <a:schemeClr val="dk1"/>
              </a:solidFill>
              <a:effectLst/>
              <a:latin typeface="+mn-lt"/>
              <a:ea typeface="+mn-ea"/>
              <a:cs typeface="+mn-cs"/>
            </a:rPr>
            <a:t>普通建設事業費については、武蔵嵐山駅西口整備事業</a:t>
          </a:r>
          <a:r>
            <a:rPr kumimoji="1" lang="en-US" altLang="ja-JP" sz="1100">
              <a:solidFill>
                <a:schemeClr val="dk1"/>
              </a:solidFill>
              <a:effectLst/>
              <a:latin typeface="+mn-lt"/>
              <a:ea typeface="+mn-ea"/>
              <a:cs typeface="+mn-cs"/>
            </a:rPr>
            <a:t>134,720</a:t>
          </a:r>
          <a:r>
            <a:rPr kumimoji="1" lang="ja-JP" altLang="ja-JP" sz="1100">
              <a:solidFill>
                <a:schemeClr val="dk1"/>
              </a:solidFill>
              <a:effectLst/>
              <a:latin typeface="+mn-lt"/>
              <a:ea typeface="+mn-ea"/>
              <a:cs typeface="+mn-cs"/>
            </a:rPr>
            <a:t>千円の増加等により、住民一人当たりのコストも増加している。繰出金については、後期高齢者医療広域連合負担金、後期高齢者医療特別会計繰出金、介護保険特別会計繰出金等への支出が増加したことにより、住民一人当たりの繰出金も増加となっている。段階の世代が後期高齢者となりだしたことに伴い、同負担金等も増加しており、今後も今年度と同水準以上となることが予想される。健康寿命の延伸等に係る事業を充実させるなど、繰出金の費用を抑える政策を検討していく必要がある。ほかの項目については、微増もしくは、減少傾向となっているが、今後、小中学校の再編、役場庁舎の大規模改修の検討・実施も控えているため、持続的に基金の積立ができるよう、健全な財政運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埼玉県嵐山町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17,516
16,840
29.92
7,881,730
7,378,685
441,045
4,751,758
5,654,805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152502</xdr:rowOff>
    </xdr:from>
    <xdr:to>
      <xdr:col>24</xdr:col>
      <xdr:colOff>63500</xdr:colOff>
      <xdr:row>38</xdr:row>
      <xdr:rowOff>6197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496152"/>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152502</xdr:rowOff>
    </xdr:from>
    <xdr:to>
      <xdr:col>19</xdr:col>
      <xdr:colOff>177800</xdr:colOff>
      <xdr:row>37</xdr:row>
      <xdr:rowOff>154331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49615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76607</xdr:rowOff>
    </xdr:from>
    <xdr:to>
      <xdr:col>15</xdr:col>
      <xdr:colOff>50800</xdr:colOff>
      <xdr:row>37</xdr:row>
      <xdr:rowOff>154331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2025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46660</xdr:rowOff>
    </xdr:from>
    <xdr:to>
      <xdr:col>10</xdr:col>
      <xdr:colOff>114300</xdr:colOff>
      <xdr:row>37</xdr:row>
      <xdr:rowOff>76607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9031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126848</xdr:rowOff>
    </xdr:from>
    <xdr:to>
      <xdr:col>24</xdr:col>
      <xdr:colOff>114300</xdr:colOff>
      <xdr:row>38</xdr:row>
      <xdr:rowOff>56998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105275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101702</xdr:rowOff>
    </xdr:from>
    <xdr:to>
      <xdr:col>20</xdr:col>
      <xdr:colOff>38100</xdr:colOff>
      <xdr:row>38</xdr:row>
      <xdr:rowOff>31852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22979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3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103531</xdr:rowOff>
    </xdr:from>
    <xdr:to>
      <xdr:col>15</xdr:col>
      <xdr:colOff>101600</xdr:colOff>
      <xdr:row>38</xdr:row>
      <xdr:rowOff>33680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24807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25807</xdr:rowOff>
    </xdr:from>
    <xdr:to>
      <xdr:col>10</xdr:col>
      <xdr:colOff>165100</xdr:colOff>
      <xdr:row>37</xdr:row>
      <xdr:rowOff>127407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118534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167310</xdr:rowOff>
    </xdr:from>
    <xdr:to>
      <xdr:col>6</xdr:col>
      <xdr:colOff>38100</xdr:colOff>
      <xdr:row>37</xdr:row>
      <xdr:rowOff>97460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88587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4689</xdr:rowOff>
    </xdr:from>
    <xdr:to>
      <xdr:col>24</xdr:col>
      <xdr:colOff>63500</xdr:colOff>
      <xdr:row>58</xdr:row>
      <xdr:rowOff>10982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8789"/>
          <a:ext cx="8382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1384</xdr:rowOff>
    </xdr:from>
    <xdr:to>
      <xdr:col>19</xdr:col>
      <xdr:colOff>177800</xdr:colOff>
      <xdr:row>58</xdr:row>
      <xdr:rowOff>10982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5484"/>
          <a:ext cx="889000" cy="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91994</xdr:rowOff>
    </xdr:from>
    <xdr:to>
      <xdr:col>15</xdr:col>
      <xdr:colOff>50800</xdr:colOff>
      <xdr:row>58</xdr:row>
      <xdr:rowOff>1384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93194"/>
          <a:ext cx="889000" cy="25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91994</xdr:rowOff>
    </xdr:from>
    <xdr:to>
      <xdr:col>10</xdr:col>
      <xdr:colOff>114300</xdr:colOff>
      <xdr:row>58</xdr:row>
      <xdr:rowOff>93618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93194"/>
          <a:ext cx="889000" cy="34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125339</xdr:rowOff>
    </xdr:from>
    <xdr:to>
      <xdr:col>24</xdr:col>
      <xdr:colOff>114300</xdr:colOff>
      <xdr:row>58</xdr:row>
      <xdr:rowOff>55489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40266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131632</xdr:rowOff>
    </xdr:from>
    <xdr:to>
      <xdr:col>20</xdr:col>
      <xdr:colOff>38100</xdr:colOff>
      <xdr:row>58</xdr:row>
      <xdr:rowOff>61782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52909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122034</xdr:rowOff>
    </xdr:from>
    <xdr:to>
      <xdr:col>15</xdr:col>
      <xdr:colOff>101600</xdr:colOff>
      <xdr:row>58</xdr:row>
      <xdr:rowOff>52184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43311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41194</xdr:rowOff>
    </xdr:from>
    <xdr:to>
      <xdr:col>10</xdr:col>
      <xdr:colOff>165100</xdr:colOff>
      <xdr:row>56</xdr:row>
      <xdr:rowOff>142794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4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133921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42818</xdr:rowOff>
    </xdr:from>
    <xdr:to>
      <xdr:col>6</xdr:col>
      <xdr:colOff>38100</xdr:colOff>
      <xdr:row>58</xdr:row>
      <xdr:rowOff>144418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135545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127752</xdr:rowOff>
    </xdr:from>
    <xdr:to>
      <xdr:col>24</xdr:col>
      <xdr:colOff>62865</xdr:colOff>
      <xdr:row>78</xdr:row>
      <xdr:rowOff>8742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00702"/>
          <a:ext cx="1270" cy="108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12569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8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8742</xdr:rowOff>
    </xdr:from>
    <xdr:to>
      <xdr:col>24</xdr:col>
      <xdr:colOff>152400</xdr:colOff>
      <xdr:row>78</xdr:row>
      <xdr:rowOff>8742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8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74429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7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127752</xdr:rowOff>
    </xdr:from>
    <xdr:to>
      <xdr:col>24</xdr:col>
      <xdr:colOff>152400</xdr:colOff>
      <xdr:row>71</xdr:row>
      <xdr:rowOff>127752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0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70732</xdr:rowOff>
    </xdr:from>
    <xdr:to>
      <xdr:col>24</xdr:col>
      <xdr:colOff>63500</xdr:colOff>
      <xdr:row>77</xdr:row>
      <xdr:rowOff>108618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72382"/>
          <a:ext cx="838200" cy="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42479</xdr:rowOff>
    </xdr:from>
    <xdr:to>
      <xdr:col>24</xdr:col>
      <xdr:colOff>114300</xdr:colOff>
      <xdr:row>75</xdr:row>
      <xdr:rowOff>144079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0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104465</xdr:rowOff>
    </xdr:from>
    <xdr:to>
      <xdr:col>19</xdr:col>
      <xdr:colOff>177800</xdr:colOff>
      <xdr:row>77</xdr:row>
      <xdr:rowOff>108618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06115"/>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146028</xdr:rowOff>
    </xdr:from>
    <xdr:to>
      <xdr:col>20</xdr:col>
      <xdr:colOff>38100</xdr:colOff>
      <xdr:row>76</xdr:row>
      <xdr:rowOff>76178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92705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8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104465</xdr:rowOff>
    </xdr:from>
    <xdr:to>
      <xdr:col>15</xdr:col>
      <xdr:colOff>50800</xdr:colOff>
      <xdr:row>78</xdr:row>
      <xdr:rowOff>67920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06115"/>
          <a:ext cx="889000" cy="13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89921</xdr:rowOff>
    </xdr:from>
    <xdr:to>
      <xdr:col>15</xdr:col>
      <xdr:colOff>101600</xdr:colOff>
      <xdr:row>76</xdr:row>
      <xdr:rowOff>20070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48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36598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2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67920</xdr:rowOff>
    </xdr:from>
    <xdr:to>
      <xdr:col>10</xdr:col>
      <xdr:colOff>114300</xdr:colOff>
      <xdr:row>78</xdr:row>
      <xdr:rowOff>106507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41020"/>
          <a:ext cx="889000" cy="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99081</xdr:rowOff>
    </xdr:from>
    <xdr:to>
      <xdr:col>10</xdr:col>
      <xdr:colOff>165100</xdr:colOff>
      <xdr:row>77</xdr:row>
      <xdr:rowOff>29231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45757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0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131671</xdr:rowOff>
    </xdr:from>
    <xdr:to>
      <xdr:col>6</xdr:col>
      <xdr:colOff>38100</xdr:colOff>
      <xdr:row>77</xdr:row>
      <xdr:rowOff>61821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3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19932</xdr:rowOff>
    </xdr:from>
    <xdr:to>
      <xdr:col>24</xdr:col>
      <xdr:colOff>114300</xdr:colOff>
      <xdr:row>77</xdr:row>
      <xdr:rowOff>121532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106309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57818</xdr:rowOff>
    </xdr:from>
    <xdr:to>
      <xdr:col>20</xdr:col>
      <xdr:colOff>38100</xdr:colOff>
      <xdr:row>77</xdr:row>
      <xdr:rowOff>159418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150545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5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53665</xdr:rowOff>
    </xdr:from>
    <xdr:to>
      <xdr:col>15</xdr:col>
      <xdr:colOff>101600</xdr:colOff>
      <xdr:row>77</xdr:row>
      <xdr:rowOff>155265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146392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4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17120</xdr:rowOff>
    </xdr:from>
    <xdr:to>
      <xdr:col>10</xdr:col>
      <xdr:colOff>165100</xdr:colOff>
      <xdr:row>78</xdr:row>
      <xdr:rowOff>118720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109847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8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55707</xdr:rowOff>
    </xdr:from>
    <xdr:to>
      <xdr:col>6</xdr:col>
      <xdr:colOff>38100</xdr:colOff>
      <xdr:row>78</xdr:row>
      <xdr:rowOff>157307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148434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2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35737</xdr:rowOff>
    </xdr:from>
    <xdr:to>
      <xdr:col>24</xdr:col>
      <xdr:colOff>63500</xdr:colOff>
      <xdr:row>98</xdr:row>
      <xdr:rowOff>58204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37837"/>
          <a:ext cx="8382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35737</xdr:rowOff>
    </xdr:from>
    <xdr:to>
      <xdr:col>19</xdr:col>
      <xdr:colOff>177800</xdr:colOff>
      <xdr:row>98</xdr:row>
      <xdr:rowOff>113525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37837"/>
          <a:ext cx="889000" cy="7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113525</xdr:rowOff>
    </xdr:from>
    <xdr:to>
      <xdr:col>15</xdr:col>
      <xdr:colOff>50800</xdr:colOff>
      <xdr:row>99</xdr:row>
      <xdr:rowOff>13512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15625"/>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13512</xdr:rowOff>
    </xdr:from>
    <xdr:to>
      <xdr:col>10</xdr:col>
      <xdr:colOff>114300</xdr:colOff>
      <xdr:row>99</xdr:row>
      <xdr:rowOff>24727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87062"/>
          <a:ext cx="889000" cy="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7404</xdr:rowOff>
    </xdr:from>
    <xdr:to>
      <xdr:col>24</xdr:col>
      <xdr:colOff>114300</xdr:colOff>
      <xdr:row>98</xdr:row>
      <xdr:rowOff>109004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0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157281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156387</xdr:rowOff>
    </xdr:from>
    <xdr:to>
      <xdr:col>20</xdr:col>
      <xdr:colOff>38100</xdr:colOff>
      <xdr:row>98</xdr:row>
      <xdr:rowOff>86537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77664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7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62725</xdr:rowOff>
    </xdr:from>
    <xdr:to>
      <xdr:col>15</xdr:col>
      <xdr:colOff>101600</xdr:colOff>
      <xdr:row>98</xdr:row>
      <xdr:rowOff>164325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155452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5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134162</xdr:rowOff>
    </xdr:from>
    <xdr:to>
      <xdr:col>10</xdr:col>
      <xdr:colOff>165100</xdr:colOff>
      <xdr:row>99</xdr:row>
      <xdr:rowOff>64312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55439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2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145377</xdr:rowOff>
    </xdr:from>
    <xdr:to>
      <xdr:col>6</xdr:col>
      <xdr:colOff>38100</xdr:colOff>
      <xdr:row>99</xdr:row>
      <xdr:rowOff>75527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66654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4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115239</xdr:rowOff>
    </xdr:from>
    <xdr:to>
      <xdr:col>55</xdr:col>
      <xdr:colOff>0</xdr:colOff>
      <xdr:row>38</xdr:row>
      <xdr:rowOff>115697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30339"/>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115697</xdr:rowOff>
    </xdr:from>
    <xdr:to>
      <xdr:col>50</xdr:col>
      <xdr:colOff>114300</xdr:colOff>
      <xdr:row>38</xdr:row>
      <xdr:rowOff>115925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3079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115925</xdr:rowOff>
    </xdr:from>
    <xdr:to>
      <xdr:col>45</xdr:col>
      <xdr:colOff>177800</xdr:colOff>
      <xdr:row>38</xdr:row>
      <xdr:rowOff>116611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310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115239</xdr:rowOff>
    </xdr:from>
    <xdr:to>
      <xdr:col>41</xdr:col>
      <xdr:colOff>50800</xdr:colOff>
      <xdr:row>38</xdr:row>
      <xdr:rowOff>116611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3033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64439</xdr:rowOff>
    </xdr:from>
    <xdr:to>
      <xdr:col>55</xdr:col>
      <xdr:colOff>50800</xdr:colOff>
      <xdr:row>38</xdr:row>
      <xdr:rowOff>166039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7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150816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94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64897</xdr:rowOff>
    </xdr:from>
    <xdr:to>
      <xdr:col>50</xdr:col>
      <xdr:colOff>165100</xdr:colOff>
      <xdr:row>38</xdr:row>
      <xdr:rowOff>166497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157624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65125</xdr:rowOff>
    </xdr:from>
    <xdr:to>
      <xdr:col>46</xdr:col>
      <xdr:colOff>38100</xdr:colOff>
      <xdr:row>38</xdr:row>
      <xdr:rowOff>166725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157852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72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65811</xdr:rowOff>
    </xdr:from>
    <xdr:to>
      <xdr:col>41</xdr:col>
      <xdr:colOff>101600</xdr:colOff>
      <xdr:row>38</xdr:row>
      <xdr:rowOff>167411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158538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73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64439</xdr:rowOff>
    </xdr:from>
    <xdr:to>
      <xdr:col>36</xdr:col>
      <xdr:colOff>165100</xdr:colOff>
      <xdr:row>38</xdr:row>
      <xdr:rowOff>166039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7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72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102857</xdr:rowOff>
    </xdr:from>
    <xdr:to>
      <xdr:col>55</xdr:col>
      <xdr:colOff>0</xdr:colOff>
      <xdr:row>58</xdr:row>
      <xdr:rowOff>126936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46957"/>
          <a:ext cx="8382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102857</xdr:rowOff>
    </xdr:from>
    <xdr:to>
      <xdr:col>50</xdr:col>
      <xdr:colOff>114300</xdr:colOff>
      <xdr:row>58</xdr:row>
      <xdr:rowOff>104534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46957"/>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72885</xdr:rowOff>
    </xdr:from>
    <xdr:to>
      <xdr:col>45</xdr:col>
      <xdr:colOff>177800</xdr:colOff>
      <xdr:row>58</xdr:row>
      <xdr:rowOff>104534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16985"/>
          <a:ext cx="889000" cy="3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45796</xdr:rowOff>
    </xdr:from>
    <xdr:to>
      <xdr:col>41</xdr:col>
      <xdr:colOff>50800</xdr:colOff>
      <xdr:row>58</xdr:row>
      <xdr:rowOff>72885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89896"/>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76136</xdr:rowOff>
    </xdr:from>
    <xdr:to>
      <xdr:col>55</xdr:col>
      <xdr:colOff>50800</xdr:colOff>
      <xdr:row>59</xdr:row>
      <xdr:rowOff>6286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162513</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52057</xdr:rowOff>
    </xdr:from>
    <xdr:to>
      <xdr:col>50</xdr:col>
      <xdr:colOff>165100</xdr:colOff>
      <xdr:row>58</xdr:row>
      <xdr:rowOff>153657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144784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8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53734</xdr:rowOff>
    </xdr:from>
    <xdr:to>
      <xdr:col>46</xdr:col>
      <xdr:colOff>38100</xdr:colOff>
      <xdr:row>58</xdr:row>
      <xdr:rowOff>155334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146461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9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22085</xdr:rowOff>
    </xdr:from>
    <xdr:to>
      <xdr:col>41</xdr:col>
      <xdr:colOff>101600</xdr:colOff>
      <xdr:row>58</xdr:row>
      <xdr:rowOff>123685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6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114812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5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166446</xdr:rowOff>
    </xdr:from>
    <xdr:to>
      <xdr:col>36</xdr:col>
      <xdr:colOff>165100</xdr:colOff>
      <xdr:row>58</xdr:row>
      <xdr:rowOff>96596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87723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3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151930</xdr:rowOff>
    </xdr:from>
    <xdr:to>
      <xdr:col>55</xdr:col>
      <xdr:colOff>0</xdr:colOff>
      <xdr:row>78</xdr:row>
      <xdr:rowOff>46202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53580"/>
          <a:ext cx="8382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151930</xdr:rowOff>
    </xdr:from>
    <xdr:to>
      <xdr:col>50</xdr:col>
      <xdr:colOff>114300</xdr:colOff>
      <xdr:row>78</xdr:row>
      <xdr:rowOff>34240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53580"/>
          <a:ext cx="889000" cy="5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34240</xdr:rowOff>
    </xdr:from>
    <xdr:to>
      <xdr:col>45</xdr:col>
      <xdr:colOff>177800</xdr:colOff>
      <xdr:row>78</xdr:row>
      <xdr:rowOff>86150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07340"/>
          <a:ext cx="889000" cy="5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84017</xdr:rowOff>
    </xdr:from>
    <xdr:to>
      <xdr:col>41</xdr:col>
      <xdr:colOff>50800</xdr:colOff>
      <xdr:row>78</xdr:row>
      <xdr:rowOff>86150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57117"/>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166852</xdr:rowOff>
    </xdr:from>
    <xdr:to>
      <xdr:col>55</xdr:col>
      <xdr:colOff>50800</xdr:colOff>
      <xdr:row>78</xdr:row>
      <xdr:rowOff>97002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145279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101130</xdr:rowOff>
    </xdr:from>
    <xdr:to>
      <xdr:col>50</xdr:col>
      <xdr:colOff>165100</xdr:colOff>
      <xdr:row>78</xdr:row>
      <xdr:rowOff>31280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22407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154890</xdr:rowOff>
    </xdr:from>
    <xdr:to>
      <xdr:col>46</xdr:col>
      <xdr:colOff>38100</xdr:colOff>
      <xdr:row>78</xdr:row>
      <xdr:rowOff>85040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76167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4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35350</xdr:rowOff>
    </xdr:from>
    <xdr:to>
      <xdr:col>41</xdr:col>
      <xdr:colOff>101600</xdr:colOff>
      <xdr:row>78</xdr:row>
      <xdr:rowOff>136950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128077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33217</xdr:rowOff>
    </xdr:from>
    <xdr:to>
      <xdr:col>36</xdr:col>
      <xdr:colOff>165100</xdr:colOff>
      <xdr:row>78</xdr:row>
      <xdr:rowOff>134817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125944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9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87998</xdr:rowOff>
    </xdr:from>
    <xdr:to>
      <xdr:col>55</xdr:col>
      <xdr:colOff>0</xdr:colOff>
      <xdr:row>99</xdr:row>
      <xdr:rowOff>21361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90098"/>
          <a:ext cx="838200" cy="10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2742</xdr:rowOff>
    </xdr:from>
    <xdr:to>
      <xdr:col>50</xdr:col>
      <xdr:colOff>114300</xdr:colOff>
      <xdr:row>99</xdr:row>
      <xdr:rowOff>21361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976292"/>
          <a:ext cx="889000" cy="1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121831</xdr:rowOff>
    </xdr:from>
    <xdr:to>
      <xdr:col>45</xdr:col>
      <xdr:colOff>177800</xdr:colOff>
      <xdr:row>99</xdr:row>
      <xdr:rowOff>2742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23931"/>
          <a:ext cx="889000" cy="5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121831</xdr:rowOff>
    </xdr:from>
    <xdr:to>
      <xdr:col>41</xdr:col>
      <xdr:colOff>50800</xdr:colOff>
      <xdr:row>98</xdr:row>
      <xdr:rowOff>149237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23931"/>
          <a:ext cx="889000" cy="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37198</xdr:rowOff>
    </xdr:from>
    <xdr:to>
      <xdr:col>55</xdr:col>
      <xdr:colOff>50800</xdr:colOff>
      <xdr:row>98</xdr:row>
      <xdr:rowOff>138798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15625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1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142011</xdr:rowOff>
    </xdr:from>
    <xdr:to>
      <xdr:col>50</xdr:col>
      <xdr:colOff>165100</xdr:colOff>
      <xdr:row>99</xdr:row>
      <xdr:rowOff>72161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63288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3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123392</xdr:rowOff>
    </xdr:from>
    <xdr:to>
      <xdr:col>46</xdr:col>
      <xdr:colOff>38100</xdr:colOff>
      <xdr:row>99</xdr:row>
      <xdr:rowOff>53542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2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44669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1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71031</xdr:rowOff>
    </xdr:from>
    <xdr:to>
      <xdr:col>41</xdr:col>
      <xdr:colOff>101600</xdr:colOff>
      <xdr:row>99</xdr:row>
      <xdr:rowOff>1181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7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163758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98437</xdr:rowOff>
    </xdr:from>
    <xdr:to>
      <xdr:col>36</xdr:col>
      <xdr:colOff>165100</xdr:colOff>
      <xdr:row>99</xdr:row>
      <xdr:rowOff>28587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0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19714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9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109688</xdr:rowOff>
    </xdr:from>
    <xdr:to>
      <xdr:col>85</xdr:col>
      <xdr:colOff>127000</xdr:colOff>
      <xdr:row>37</xdr:row>
      <xdr:rowOff>116710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53338"/>
          <a:ext cx="838200" cy="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26706</xdr:rowOff>
    </xdr:from>
    <xdr:to>
      <xdr:col>81</xdr:col>
      <xdr:colOff>50800</xdr:colOff>
      <xdr:row>37</xdr:row>
      <xdr:rowOff>116710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70356"/>
          <a:ext cx="889000" cy="9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26706</xdr:rowOff>
    </xdr:from>
    <xdr:to>
      <xdr:col>76</xdr:col>
      <xdr:colOff>114300</xdr:colOff>
      <xdr:row>37</xdr:row>
      <xdr:rowOff>86894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70356"/>
          <a:ext cx="889000" cy="6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76868</xdr:rowOff>
    </xdr:from>
    <xdr:to>
      <xdr:col>71</xdr:col>
      <xdr:colOff>177800</xdr:colOff>
      <xdr:row>37</xdr:row>
      <xdr:rowOff>86894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5906168"/>
          <a:ext cx="889000" cy="52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58888</xdr:rowOff>
    </xdr:from>
    <xdr:to>
      <xdr:col>85</xdr:col>
      <xdr:colOff>177800</xdr:colOff>
      <xdr:row>37</xdr:row>
      <xdr:rowOff>160488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37315</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8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65910</xdr:rowOff>
    </xdr:from>
    <xdr:to>
      <xdr:col>81</xdr:col>
      <xdr:colOff>101600</xdr:colOff>
      <xdr:row>37</xdr:row>
      <xdr:rowOff>167509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095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158636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0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147356</xdr:rowOff>
    </xdr:from>
    <xdr:to>
      <xdr:col>76</xdr:col>
      <xdr:colOff>165100</xdr:colOff>
      <xdr:row>37</xdr:row>
      <xdr:rowOff>77506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68633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1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36094</xdr:rowOff>
    </xdr:from>
    <xdr:to>
      <xdr:col>72</xdr:col>
      <xdr:colOff>38100</xdr:colOff>
      <xdr:row>37</xdr:row>
      <xdr:rowOff>137694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128820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26068</xdr:rowOff>
    </xdr:from>
    <xdr:to>
      <xdr:col>67</xdr:col>
      <xdr:colOff>101600</xdr:colOff>
      <xdr:row>34</xdr:row>
      <xdr:rowOff>127668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85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144195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6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158331</xdr:rowOff>
    </xdr:from>
    <xdr:to>
      <xdr:col>85</xdr:col>
      <xdr:colOff>127000</xdr:colOff>
      <xdr:row>59</xdr:row>
      <xdr:rowOff>5652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10102431"/>
          <a:ext cx="838200" cy="1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5652</xdr:rowOff>
    </xdr:from>
    <xdr:to>
      <xdr:col>81</xdr:col>
      <xdr:colOff>50800</xdr:colOff>
      <xdr:row>59</xdr:row>
      <xdr:rowOff>19888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10121202"/>
          <a:ext cx="889000" cy="1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169405</xdr:rowOff>
    </xdr:from>
    <xdr:to>
      <xdr:col>76</xdr:col>
      <xdr:colOff>114300</xdr:colOff>
      <xdr:row>59</xdr:row>
      <xdr:rowOff>19888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10113505"/>
          <a:ext cx="889000" cy="2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169405</xdr:rowOff>
    </xdr:from>
    <xdr:to>
      <xdr:col>71</xdr:col>
      <xdr:colOff>177800</xdr:colOff>
      <xdr:row>59</xdr:row>
      <xdr:rowOff>53162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10113505"/>
          <a:ext cx="889000" cy="5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107531</xdr:rowOff>
    </xdr:from>
    <xdr:to>
      <xdr:col>85</xdr:col>
      <xdr:colOff>177800</xdr:colOff>
      <xdr:row>59</xdr:row>
      <xdr:rowOff>37681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100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22458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9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126302</xdr:rowOff>
    </xdr:from>
    <xdr:to>
      <xdr:col>81</xdr:col>
      <xdr:colOff>101600</xdr:colOff>
      <xdr:row>59</xdr:row>
      <xdr:rowOff>56452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1007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47579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16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140538</xdr:rowOff>
    </xdr:from>
    <xdr:to>
      <xdr:col>76</xdr:col>
      <xdr:colOff>165100</xdr:colOff>
      <xdr:row>59</xdr:row>
      <xdr:rowOff>70688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1008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61815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17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118605</xdr:rowOff>
    </xdr:from>
    <xdr:to>
      <xdr:col>72</xdr:col>
      <xdr:colOff>38100</xdr:colOff>
      <xdr:row>59</xdr:row>
      <xdr:rowOff>48755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100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39882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15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2362</xdr:rowOff>
    </xdr:from>
    <xdr:to>
      <xdr:col>67</xdr:col>
      <xdr:colOff>101600</xdr:colOff>
      <xdr:row>59</xdr:row>
      <xdr:rowOff>103962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101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95089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2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87590</xdr:rowOff>
    </xdr:from>
    <xdr:to>
      <xdr:col>85</xdr:col>
      <xdr:colOff>127000</xdr:colOff>
      <xdr:row>79</xdr:row>
      <xdr:rowOff>95341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32140"/>
          <a:ext cx="838200" cy="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87590</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632140"/>
          <a:ext cx="889000" cy="1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66396</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10946"/>
          <a:ext cx="889000" cy="3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66396</xdr:rowOff>
    </xdr:from>
    <xdr:to>
      <xdr:col>71</xdr:col>
      <xdr:colOff>177800</xdr:colOff>
      <xdr:row>79</xdr:row>
      <xdr:rowOff>80231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610946"/>
          <a:ext cx="8890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44541</xdr:rowOff>
    </xdr:from>
    <xdr:to>
      <xdr:col>85</xdr:col>
      <xdr:colOff>177800</xdr:colOff>
      <xdr:row>79</xdr:row>
      <xdr:rowOff>146141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1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36790</xdr:rowOff>
    </xdr:from>
    <xdr:to>
      <xdr:col>81</xdr:col>
      <xdr:colOff>101600</xdr:colOff>
      <xdr:row>79</xdr:row>
      <xdr:rowOff>138390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8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129517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6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15596</xdr:rowOff>
    </xdr:from>
    <xdr:to>
      <xdr:col>72</xdr:col>
      <xdr:colOff>38100</xdr:colOff>
      <xdr:row>79</xdr:row>
      <xdr:rowOff>117196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6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108323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6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29431</xdr:rowOff>
    </xdr:from>
    <xdr:to>
      <xdr:col>67</xdr:col>
      <xdr:colOff>101600</xdr:colOff>
      <xdr:row>79</xdr:row>
      <xdr:rowOff>131031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122158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66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80713</xdr:rowOff>
    </xdr:from>
    <xdr:to>
      <xdr:col>85</xdr:col>
      <xdr:colOff>127000</xdr:colOff>
      <xdr:row>97</xdr:row>
      <xdr:rowOff>98034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11363"/>
          <a:ext cx="838200" cy="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97005</xdr:rowOff>
    </xdr:from>
    <xdr:to>
      <xdr:col>81</xdr:col>
      <xdr:colOff>50800</xdr:colOff>
      <xdr:row>97</xdr:row>
      <xdr:rowOff>98034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727655"/>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88143</xdr:rowOff>
    </xdr:from>
    <xdr:to>
      <xdr:col>76</xdr:col>
      <xdr:colOff>114300</xdr:colOff>
      <xdr:row>97</xdr:row>
      <xdr:rowOff>97005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718793"/>
          <a:ext cx="8890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88143</xdr:rowOff>
    </xdr:from>
    <xdr:to>
      <xdr:col>71</xdr:col>
      <xdr:colOff>177800</xdr:colOff>
      <xdr:row>97</xdr:row>
      <xdr:rowOff>100251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18793"/>
          <a:ext cx="889000" cy="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29913</xdr:rowOff>
    </xdr:from>
    <xdr:to>
      <xdr:col>85</xdr:col>
      <xdr:colOff>177800</xdr:colOff>
      <xdr:row>97</xdr:row>
      <xdr:rowOff>131513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6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8340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3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47234</xdr:rowOff>
    </xdr:from>
    <xdr:to>
      <xdr:col>81</xdr:col>
      <xdr:colOff>101600</xdr:colOff>
      <xdr:row>97</xdr:row>
      <xdr:rowOff>148834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7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139961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7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46205</xdr:rowOff>
    </xdr:from>
    <xdr:to>
      <xdr:col>76</xdr:col>
      <xdr:colOff>165100</xdr:colOff>
      <xdr:row>97</xdr:row>
      <xdr:rowOff>147805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7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138932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6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37343</xdr:rowOff>
    </xdr:from>
    <xdr:to>
      <xdr:col>72</xdr:col>
      <xdr:colOff>38100</xdr:colOff>
      <xdr:row>97</xdr:row>
      <xdr:rowOff>138943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130070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6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49451</xdr:rowOff>
    </xdr:from>
    <xdr:to>
      <xdr:col>67</xdr:col>
      <xdr:colOff>101600</xdr:colOff>
      <xdr:row>97</xdr:row>
      <xdr:rowOff>151051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142178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7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年度と比較し、武蔵嵐山駅西口整備事業</a:t>
          </a:r>
          <a:r>
            <a:rPr kumimoji="1" lang="en-US" altLang="ja-JP" sz="1100">
              <a:solidFill>
                <a:schemeClr val="dk1"/>
              </a:solidFill>
              <a:effectLst/>
              <a:latin typeface="+mn-lt"/>
              <a:ea typeface="+mn-ea"/>
              <a:cs typeface="+mn-cs"/>
            </a:rPr>
            <a:t>134,720</a:t>
          </a:r>
          <a:r>
            <a:rPr kumimoji="1" lang="ja-JP" altLang="ja-JP" sz="1100">
              <a:solidFill>
                <a:schemeClr val="dk1"/>
              </a:solidFill>
              <a:effectLst/>
              <a:latin typeface="+mn-lt"/>
              <a:ea typeface="+mn-ea"/>
              <a:cs typeface="+mn-cs"/>
            </a:rPr>
            <a:t>千円の増加等により、</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が大幅に増加している。</a:t>
          </a:r>
          <a:r>
            <a:rPr kumimoji="1" lang="ja-JP" altLang="en-US" sz="1100">
              <a:solidFill>
                <a:schemeClr val="dk1"/>
              </a:solidFill>
              <a:effectLst/>
              <a:latin typeface="+mn-lt"/>
              <a:ea typeface="+mn-ea"/>
              <a:cs typeface="+mn-cs"/>
            </a:rPr>
            <a:t>大きく減少したのは、農林業水産業費と商工費である。農林業水産業費について、農村地域防災減災事業の測量委託料</a:t>
          </a:r>
          <a:r>
            <a:rPr kumimoji="1" lang="en-US" altLang="ja-JP" sz="1100">
              <a:solidFill>
                <a:schemeClr val="dk1"/>
              </a:solidFill>
              <a:effectLst/>
              <a:latin typeface="+mn-lt"/>
              <a:ea typeface="+mn-ea"/>
              <a:cs typeface="+mn-cs"/>
            </a:rPr>
            <a:t>16,089</a:t>
          </a:r>
          <a:r>
            <a:rPr kumimoji="1" lang="ja-JP" altLang="en-US" sz="1100">
              <a:solidFill>
                <a:schemeClr val="dk1"/>
              </a:solidFill>
              <a:effectLst/>
              <a:latin typeface="+mn-lt"/>
              <a:ea typeface="+mn-ea"/>
              <a:cs typeface="+mn-cs"/>
            </a:rPr>
            <a:t>千円の減、新型コロナウイルス感染症対策として行われた農業者フォローアップ事業</a:t>
          </a:r>
          <a:r>
            <a:rPr kumimoji="1" lang="en-US" altLang="ja-JP" sz="1100">
              <a:solidFill>
                <a:schemeClr val="dk1"/>
              </a:solidFill>
              <a:effectLst/>
              <a:latin typeface="+mn-lt"/>
              <a:ea typeface="+mn-ea"/>
              <a:cs typeface="+mn-cs"/>
            </a:rPr>
            <a:t>9,387</a:t>
          </a:r>
          <a:r>
            <a:rPr kumimoji="1" lang="ja-JP" altLang="en-US" sz="1100">
              <a:solidFill>
                <a:schemeClr val="dk1"/>
              </a:solidFill>
              <a:effectLst/>
              <a:latin typeface="+mn-lt"/>
              <a:ea typeface="+mn-ea"/>
              <a:cs typeface="+mn-cs"/>
            </a:rPr>
            <a:t>円の減となった。</a:t>
          </a:r>
          <a:r>
            <a:rPr kumimoji="1" lang="ja-JP" altLang="ja-JP" sz="1100">
              <a:solidFill>
                <a:schemeClr val="dk1"/>
              </a:solidFill>
              <a:effectLst/>
              <a:latin typeface="+mn-lt"/>
              <a:ea typeface="+mn-ea"/>
              <a:cs typeface="+mn-cs"/>
            </a:rPr>
            <a:t>商工費</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地方創生臨時交付金の対象事業</a:t>
          </a:r>
          <a:r>
            <a:rPr kumimoji="1" lang="ja-JP" altLang="en-US" sz="1100">
              <a:solidFill>
                <a:schemeClr val="dk1"/>
              </a:solidFill>
              <a:effectLst/>
              <a:latin typeface="+mn-lt"/>
              <a:ea typeface="+mn-ea"/>
              <a:cs typeface="+mn-cs"/>
            </a:rPr>
            <a:t>の皆減、嵐山町観光協会補助金の</a:t>
          </a:r>
          <a:r>
            <a:rPr kumimoji="1" lang="en-US" altLang="ja-JP" sz="1100">
              <a:solidFill>
                <a:schemeClr val="dk1"/>
              </a:solidFill>
              <a:effectLst/>
              <a:latin typeface="+mn-lt"/>
              <a:ea typeface="+mn-ea"/>
              <a:cs typeface="+mn-cs"/>
            </a:rPr>
            <a:t>64,900</a:t>
          </a:r>
          <a:r>
            <a:rPr kumimoji="1" lang="ja-JP" altLang="en-US" sz="1100">
              <a:solidFill>
                <a:schemeClr val="dk1"/>
              </a:solidFill>
              <a:effectLst/>
              <a:latin typeface="+mn-lt"/>
              <a:ea typeface="+mn-ea"/>
              <a:cs typeface="+mn-cs"/>
            </a:rPr>
            <a:t>減となった。</a:t>
          </a:r>
          <a:r>
            <a:rPr kumimoji="1" lang="ja-JP" altLang="ja-JP" sz="1100">
              <a:solidFill>
                <a:schemeClr val="dk1"/>
              </a:solidFill>
              <a:effectLst/>
              <a:latin typeface="+mn-lt"/>
              <a:ea typeface="+mn-ea"/>
              <a:cs typeface="+mn-cs"/>
            </a:rPr>
            <a:t>教育費について、小中学校再編事業に</a:t>
          </a:r>
          <a:r>
            <a:rPr kumimoji="1" lang="ja-JP" altLang="en-US" sz="1100">
              <a:solidFill>
                <a:schemeClr val="dk1"/>
              </a:solidFill>
              <a:effectLst/>
              <a:latin typeface="+mn-lt"/>
              <a:ea typeface="+mn-ea"/>
              <a:cs typeface="+mn-cs"/>
            </a:rPr>
            <a:t>かかる</a:t>
          </a:r>
          <a:r>
            <a:rPr kumimoji="1" lang="ja-JP" altLang="ja-JP" sz="1100">
              <a:solidFill>
                <a:schemeClr val="dk1"/>
              </a:solidFill>
              <a:effectLst/>
              <a:latin typeface="+mn-lt"/>
              <a:ea typeface="+mn-ea"/>
              <a:cs typeface="+mn-cs"/>
            </a:rPr>
            <a:t>費用が増加したこと等により、住民一人当たりコストも増加している。令和６年度から令和８年度にかけて学校建設に係る設計委託業務、令和９、１０年に建設工事の請負費用がかかってくる予定であり、今後、大幅な増加が予想される。ほかの項目について、令和３年度と同水準の微増、減少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埼玉県嵐山町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実質単年度収支について、</a:t>
          </a:r>
          <a:r>
            <a:rPr kumimoji="1" lang="en-US" altLang="ja-JP" sz="1100">
              <a:solidFill>
                <a:schemeClr val="dk1"/>
              </a:solidFill>
              <a:effectLst/>
              <a:latin typeface="+mn-lt"/>
              <a:ea typeface="+mn-ea"/>
              <a:cs typeface="+mn-cs"/>
            </a:rPr>
            <a:t>103,172</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赤</a:t>
          </a:r>
          <a:r>
            <a:rPr kumimoji="1" lang="ja-JP" altLang="ja-JP" sz="1100">
              <a:solidFill>
                <a:schemeClr val="dk1"/>
              </a:solidFill>
              <a:effectLst/>
              <a:latin typeface="+mn-lt"/>
              <a:ea typeface="+mn-ea"/>
              <a:cs typeface="+mn-cs"/>
            </a:rPr>
            <a:t>字となり、令和元年度より、４年連続で黒字</a:t>
          </a:r>
          <a:r>
            <a:rPr kumimoji="1" lang="ja-JP" altLang="en-US" sz="1100">
              <a:solidFill>
                <a:schemeClr val="dk1"/>
              </a:solidFill>
              <a:effectLst/>
              <a:latin typeface="+mn-lt"/>
              <a:ea typeface="+mn-ea"/>
              <a:cs typeface="+mn-cs"/>
            </a:rPr>
            <a:t>であったが令和５年度は赤字となった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赤字に転じた</a:t>
          </a:r>
          <a:r>
            <a:rPr kumimoji="1" lang="ja-JP" altLang="ja-JP" sz="1100">
              <a:solidFill>
                <a:schemeClr val="dk1"/>
              </a:solidFill>
              <a:effectLst/>
              <a:latin typeface="+mn-lt"/>
              <a:ea typeface="+mn-ea"/>
              <a:cs typeface="+mn-cs"/>
            </a:rPr>
            <a:t>理由として、</a:t>
          </a:r>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交付税▲</a:t>
          </a:r>
          <a:r>
            <a:rPr kumimoji="1" lang="en-US" altLang="ja-JP" sz="1100">
              <a:solidFill>
                <a:schemeClr val="dk1"/>
              </a:solidFill>
              <a:effectLst/>
              <a:latin typeface="+mn-lt"/>
              <a:ea typeface="+mn-ea"/>
              <a:cs typeface="+mn-cs"/>
            </a:rPr>
            <a:t>30,310</a:t>
          </a:r>
          <a:r>
            <a:rPr kumimoji="1" lang="ja-JP" altLang="ja-JP" sz="1100">
              <a:solidFill>
                <a:schemeClr val="dk1"/>
              </a:solidFill>
              <a:effectLst/>
              <a:latin typeface="+mn-lt"/>
              <a:ea typeface="+mn-ea"/>
              <a:cs typeface="+mn-cs"/>
            </a:rPr>
            <a:t>千円の減少</a:t>
          </a:r>
          <a:r>
            <a:rPr kumimoji="1" lang="ja-JP" altLang="en-US" sz="1100">
              <a:solidFill>
                <a:schemeClr val="dk1"/>
              </a:solidFill>
              <a:effectLst/>
              <a:latin typeface="+mn-lt"/>
              <a:ea typeface="+mn-ea"/>
              <a:cs typeface="+mn-cs"/>
            </a:rPr>
            <a:t>、臨時財政対策債▲</a:t>
          </a:r>
          <a:r>
            <a:rPr kumimoji="1" lang="en-US" altLang="ja-JP" sz="1100">
              <a:solidFill>
                <a:schemeClr val="dk1"/>
              </a:solidFill>
              <a:effectLst/>
              <a:latin typeface="+mn-lt"/>
              <a:ea typeface="+mn-ea"/>
              <a:cs typeface="+mn-cs"/>
            </a:rPr>
            <a:t>66,426</a:t>
          </a:r>
          <a:r>
            <a:rPr kumimoji="1" lang="ja-JP" altLang="en-US" sz="1100">
              <a:solidFill>
                <a:schemeClr val="dk1"/>
              </a:solidFill>
              <a:effectLst/>
              <a:latin typeface="+mn-lt"/>
              <a:ea typeface="+mn-ea"/>
              <a:cs typeface="+mn-cs"/>
            </a:rPr>
            <a:t>千円の減少、</a:t>
          </a:r>
          <a:r>
            <a:rPr kumimoji="1" lang="ja-JP" altLang="ja-JP" sz="1100">
              <a:solidFill>
                <a:schemeClr val="dk1"/>
              </a:solidFill>
              <a:effectLst/>
              <a:latin typeface="+mn-lt"/>
              <a:ea typeface="+mn-ea"/>
              <a:cs typeface="+mn-cs"/>
            </a:rPr>
            <a:t>公共公益施設建設基金積立金</a:t>
          </a:r>
          <a:r>
            <a:rPr kumimoji="1" lang="en-US" altLang="ja-JP" sz="1100">
              <a:solidFill>
                <a:schemeClr val="dk1"/>
              </a:solidFill>
              <a:effectLst/>
              <a:latin typeface="+mn-lt"/>
              <a:ea typeface="+mn-ea"/>
              <a:cs typeface="+mn-cs"/>
            </a:rPr>
            <a:t>200,002</a:t>
          </a:r>
          <a:r>
            <a:rPr kumimoji="1" lang="ja-JP" altLang="ja-JP" sz="1100">
              <a:solidFill>
                <a:schemeClr val="dk1"/>
              </a:solidFill>
              <a:effectLst/>
              <a:latin typeface="+mn-lt"/>
              <a:ea typeface="+mn-ea"/>
              <a:cs typeface="+mn-cs"/>
            </a:rPr>
            <a:t>千円の増による。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財政調整基金については、適正規模を維持できているが、今後、小中学校の再編、役場庁舎の大規模改修の検討・実施も控えているため、持続的に基金の積立ができるよう、健全な財政運営に努める。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埼玉県嵐山町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一般会計は、標準財政規模比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に近い</a:t>
          </a:r>
          <a:r>
            <a:rPr kumimoji="1" lang="ja-JP" altLang="ja-JP" sz="1100">
              <a:solidFill>
                <a:schemeClr val="dk1"/>
              </a:solidFill>
              <a:effectLst/>
              <a:latin typeface="+mn-lt"/>
              <a:ea typeface="+mn-ea"/>
              <a:cs typeface="+mn-cs"/>
            </a:rPr>
            <a:t>黒字となっているため、引き続き計画的な財政運営を行っていく。</a:t>
          </a:r>
          <a:endParaRPr lang="ja-JP" altLang="ja-JP" sz="1400">
            <a:effectLst/>
          </a:endParaRPr>
        </a:p>
        <a:p>
          <a:r>
            <a:rPr kumimoji="1" lang="ja-JP" altLang="ja-JP" sz="1100">
              <a:solidFill>
                <a:schemeClr val="dk1"/>
              </a:solidFill>
              <a:effectLst/>
              <a:latin typeface="+mn-lt"/>
              <a:ea typeface="+mn-ea"/>
              <a:cs typeface="+mn-cs"/>
            </a:rPr>
            <a:t>国民健康保険特別会計においては、継続的に黒字となっている。今後も引き続き住民の健康維持につながる事業を実施し、予防接種の充実などにより医療費の抑制を図りたい。</a:t>
          </a:r>
          <a:endParaRPr lang="ja-JP" altLang="ja-JP" sz="1400">
            <a:effectLst/>
          </a:endParaRPr>
        </a:p>
        <a:p>
          <a:r>
            <a:rPr kumimoji="1" lang="ja-JP" altLang="ja-JP" sz="1100">
              <a:solidFill>
                <a:schemeClr val="dk1"/>
              </a:solidFill>
              <a:effectLst/>
              <a:latin typeface="+mn-lt"/>
              <a:ea typeface="+mn-ea"/>
              <a:cs typeface="+mn-cs"/>
            </a:rPr>
            <a:t>介護保険特別会計及び後期高齢者医療特別会計については、継続的に黒字になっており、堅実な運営ができている。</a:t>
          </a:r>
          <a:endParaRPr lang="ja-JP" altLang="ja-JP" sz="1400">
            <a:effectLst/>
          </a:endParaRPr>
        </a:p>
        <a:p>
          <a:r>
            <a:rPr kumimoji="1" lang="ja-JP" altLang="ja-JP" sz="1100">
              <a:solidFill>
                <a:schemeClr val="dk1"/>
              </a:solidFill>
              <a:effectLst/>
              <a:latin typeface="+mn-lt"/>
              <a:ea typeface="+mn-ea"/>
              <a:cs typeface="+mn-cs"/>
            </a:rPr>
            <a:t>下水道事業会計については、公営企業法の適用となった令和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年度から続けて黒字となっている。今後も接続率の向上等に努め、経営改革を図りたい。</a:t>
          </a:r>
          <a:endParaRPr lang="ja-JP" altLang="ja-JP" sz="1400">
            <a:effectLst/>
          </a:endParaRPr>
        </a:p>
        <a:p>
          <a:r>
            <a:rPr kumimoji="1" lang="ja-JP" altLang="ja-JP" sz="1100">
              <a:solidFill>
                <a:schemeClr val="dk1"/>
              </a:solidFill>
              <a:effectLst/>
              <a:latin typeface="+mn-lt"/>
              <a:ea typeface="+mn-ea"/>
              <a:cs typeface="+mn-cs"/>
            </a:rPr>
            <a:t>水道事業会計は、継続的に大きな黒字となっている。これからも安全で安心な水の供給のために、計画的に施設の更新を図るとともに更なる事業効率化等を進めていく。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C29" sqref="BC29:BM29"/>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7881730</v>
      </c>
      <c r="BO4" s="485"/>
      <c r="BP4" s="485"/>
      <c r="BQ4" s="485"/>
      <c r="BR4" s="485"/>
      <c r="BS4" s="485"/>
      <c r="BT4" s="485"/>
      <c r="BU4" s="486"/>
      <c r="BV4" s="484">
        <v>7735035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9.3000000000000007</v>
      </c>
      <c r="CU4" s="625"/>
      <c r="CV4" s="625"/>
      <c r="CW4" s="625"/>
      <c r="CX4" s="625"/>
      <c r="CY4" s="625"/>
      <c r="CZ4" s="625"/>
      <c r="DA4" s="626"/>
      <c r="DB4" s="624">
        <v>10.199999999999999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7378685</v>
      </c>
      <c r="BO5" s="456"/>
      <c r="BP5" s="456"/>
      <c r="BQ5" s="456"/>
      <c r="BR5" s="456"/>
      <c r="BS5" s="456"/>
      <c r="BT5" s="456"/>
      <c r="BU5" s="457"/>
      <c r="BV5" s="455">
        <v>7215607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84.4</v>
      </c>
      <c r="CU5" s="453"/>
      <c r="CV5" s="453"/>
      <c r="CW5" s="453"/>
      <c r="CX5" s="453"/>
      <c r="CY5" s="453"/>
      <c r="CZ5" s="453"/>
      <c r="DA5" s="454"/>
      <c r="DB5" s="452">
        <v>82.2</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503045</v>
      </c>
      <c r="BO6" s="456"/>
      <c r="BP6" s="456"/>
      <c r="BQ6" s="456"/>
      <c r="BR6" s="456"/>
      <c r="BS6" s="456"/>
      <c r="BT6" s="456"/>
      <c r="BU6" s="457"/>
      <c r="BV6" s="455">
        <v>519428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85.2</v>
      </c>
      <c r="CU6" s="599"/>
      <c r="CV6" s="599"/>
      <c r="CW6" s="599"/>
      <c r="CX6" s="599"/>
      <c r="CY6" s="599"/>
      <c r="CZ6" s="599"/>
      <c r="DA6" s="600"/>
      <c r="DB6" s="598">
        <v>84.2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62000</v>
      </c>
      <c r="BO7" s="456"/>
      <c r="BP7" s="456"/>
      <c r="BQ7" s="456"/>
      <c r="BR7" s="456"/>
      <c r="BS7" s="456"/>
      <c r="BT7" s="456"/>
      <c r="BU7" s="457"/>
      <c r="BV7" s="455">
        <v>52203</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4751758</v>
      </c>
      <c r="CU7" s="456"/>
      <c r="CV7" s="456"/>
      <c r="CW7" s="456"/>
      <c r="CX7" s="456"/>
      <c r="CY7" s="456"/>
      <c r="CZ7" s="456"/>
      <c r="DA7" s="457"/>
      <c r="DB7" s="455">
        <v>4574945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441045</v>
      </c>
      <c r="BO8" s="456"/>
      <c r="BP8" s="456"/>
      <c r="BQ8" s="456"/>
      <c r="BR8" s="456"/>
      <c r="BS8" s="456"/>
      <c r="BT8" s="456"/>
      <c r="BU8" s="457"/>
      <c r="BV8" s="455">
        <v>467225</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0.73</v>
      </c>
      <c r="CU8" s="559"/>
      <c r="CV8" s="559"/>
      <c r="CW8" s="559"/>
      <c r="CX8" s="559"/>
      <c r="CY8" s="559"/>
      <c r="CZ8" s="559"/>
      <c r="DA8" s="560"/>
      <c r="DB8" s="558">
        <v>0.74</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17889</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-26180</v>
      </c>
      <c r="BO9" s="456"/>
      <c r="BP9" s="456"/>
      <c r="BQ9" s="456"/>
      <c r="BR9" s="456"/>
      <c r="BS9" s="456"/>
      <c r="BT9" s="456"/>
      <c r="BU9" s="457"/>
      <c r="BV9" s="455">
        <v>9917</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11.5</v>
      </c>
      <c r="CU9" s="453"/>
      <c r="CV9" s="453"/>
      <c r="CW9" s="453"/>
      <c r="CX9" s="453"/>
      <c r="CY9" s="453"/>
      <c r="CZ9" s="453"/>
      <c r="DA9" s="454"/>
      <c r="DB9" s="452">
        <v>11.4</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18341</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213008</v>
      </c>
      <c r="BO10" s="456"/>
      <c r="BP10" s="456"/>
      <c r="BQ10" s="456"/>
      <c r="BR10" s="456"/>
      <c r="BS10" s="456"/>
      <c r="BT10" s="456"/>
      <c r="BU10" s="457"/>
      <c r="BV10" s="455">
        <v>320007</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17516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290000</v>
      </c>
      <c r="BO12" s="456"/>
      <c r="BP12" s="456"/>
      <c r="BQ12" s="456"/>
      <c r="BR12" s="456"/>
      <c r="BS12" s="456"/>
      <c r="BT12" s="456"/>
      <c r="BU12" s="457"/>
      <c r="BV12" s="455">
        <v>220000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16840</v>
      </c>
      <c r="S13" s="543"/>
      <c r="T13" s="543"/>
      <c r="U13" s="543"/>
      <c r="V13" s="544"/>
      <c r="W13" s="545" t="s">
        <v>131</v>
      </c>
      <c r="X13" s="441"/>
      <c r="Y13" s="441"/>
      <c r="Z13" s="441"/>
      <c r="AA13" s="441"/>
      <c r="AB13" s="442"/>
      <c r="AC13" s="408">
        <v>249</v>
      </c>
      <c r="AD13" s="409"/>
      <c r="AE13" s="409"/>
      <c r="AF13" s="409"/>
      <c r="AG13" s="410"/>
      <c r="AH13" s="408">
        <v>294</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-103172</v>
      </c>
      <c r="BO13" s="456"/>
      <c r="BP13" s="456"/>
      <c r="BQ13" s="456"/>
      <c r="BR13" s="456"/>
      <c r="BS13" s="456"/>
      <c r="BT13" s="456"/>
      <c r="BU13" s="457"/>
      <c r="BV13" s="455">
        <v>109924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v>
      </c>
      <c r="CU13" s="453"/>
      <c r="CV13" s="453"/>
      <c r="CW13" s="453"/>
      <c r="CX13" s="453"/>
      <c r="CY13" s="453"/>
      <c r="CZ13" s="453"/>
      <c r="DA13" s="454"/>
      <c r="DB13" s="452">
        <v>9.1999999999999993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17596</v>
      </c>
      <c r="S14" s="543"/>
      <c r="T14" s="543"/>
      <c r="U14" s="543"/>
      <c r="V14" s="544"/>
      <c r="W14" s="546"/>
      <c r="X14" s="444"/>
      <c r="Y14" s="444"/>
      <c r="Z14" s="444"/>
      <c r="AA14" s="444"/>
      <c r="AB14" s="445"/>
      <c r="AC14" s="535">
        <v>2.9</v>
      </c>
      <c r="AD14" s="536"/>
      <c r="AE14" s="536"/>
      <c r="AF14" s="536"/>
      <c r="AG14" s="537"/>
      <c r="AH14" s="535">
        <v>3.4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24.8</v>
      </c>
      <c r="CU14" s="553"/>
      <c r="CV14" s="553"/>
      <c r="CW14" s="553"/>
      <c r="CX14" s="553"/>
      <c r="CY14" s="553"/>
      <c r="CZ14" s="553"/>
      <c r="DA14" s="554"/>
      <c r="DB14" s="552">
        <v>42.7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16999</v>
      </c>
      <c r="S15" s="543"/>
      <c r="T15" s="543"/>
      <c r="U15" s="543"/>
      <c r="V15" s="544"/>
      <c r="W15" s="545" t="s">
        <v>137</v>
      </c>
      <c r="X15" s="441"/>
      <c r="Y15" s="441"/>
      <c r="Z15" s="441"/>
      <c r="AA15" s="441"/>
      <c r="AB15" s="442"/>
      <c r="AC15" s="408">
        <v>2819</v>
      </c>
      <c r="AD15" s="409"/>
      <c r="AE15" s="409"/>
      <c r="AF15" s="409"/>
      <c r="AG15" s="410"/>
      <c r="AH15" s="408">
        <v>2895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2935102</v>
      </c>
      <c r="BO15" s="485"/>
      <c r="BP15" s="485"/>
      <c r="BQ15" s="485"/>
      <c r="BR15" s="485"/>
      <c r="BS15" s="485"/>
      <c r="BT15" s="485"/>
      <c r="BU15" s="486"/>
      <c r="BV15" s="484">
        <v>2730042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33.299999999999997</v>
      </c>
      <c r="AD16" s="536"/>
      <c r="AE16" s="536"/>
      <c r="AF16" s="536"/>
      <c r="AG16" s="537"/>
      <c r="AH16" s="535">
        <v>33.6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3904811</v>
      </c>
      <c r="BO16" s="456"/>
      <c r="BP16" s="456"/>
      <c r="BQ16" s="456"/>
      <c r="BR16" s="456"/>
      <c r="BS16" s="456"/>
      <c r="BT16" s="456"/>
      <c r="BU16" s="457"/>
      <c r="BV16" s="455">
        <v>3743694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5409</v>
      </c>
      <c r="AD17" s="409"/>
      <c r="AE17" s="409"/>
      <c r="AF17" s="409"/>
      <c r="AG17" s="410"/>
      <c r="AH17" s="408">
        <v>5422</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3737570</v>
      </c>
      <c r="BO17" s="456"/>
      <c r="BP17" s="456"/>
      <c r="BQ17" s="456"/>
      <c r="BR17" s="456"/>
      <c r="BS17" s="456"/>
      <c r="BT17" s="456"/>
      <c r="BU17" s="457"/>
      <c r="BV17" s="455">
        <v>3465389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29.92</v>
      </c>
      <c r="M18" s="508"/>
      <c r="N18" s="508"/>
      <c r="O18" s="508"/>
      <c r="P18" s="508"/>
      <c r="Q18" s="508"/>
      <c r="R18" s="509"/>
      <c r="S18" s="509"/>
      <c r="T18" s="509"/>
      <c r="U18" s="509"/>
      <c r="V18" s="510"/>
      <c r="W18" s="526"/>
      <c r="X18" s="527"/>
      <c r="Y18" s="527"/>
      <c r="Z18" s="527"/>
      <c r="AA18" s="527"/>
      <c r="AB18" s="551"/>
      <c r="AC18" s="425">
        <v>63.8</v>
      </c>
      <c r="AD18" s="426"/>
      <c r="AE18" s="426"/>
      <c r="AF18" s="426"/>
      <c r="AG18" s="511"/>
      <c r="AH18" s="425">
        <v>63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4076546</v>
      </c>
      <c r="BO18" s="456"/>
      <c r="BP18" s="456"/>
      <c r="BQ18" s="456"/>
      <c r="BR18" s="456"/>
      <c r="BS18" s="456"/>
      <c r="BT18" s="456"/>
      <c r="BU18" s="457"/>
      <c r="BV18" s="455">
        <v>3931264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598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6105247</v>
      </c>
      <c r="BO19" s="456"/>
      <c r="BP19" s="456"/>
      <c r="BQ19" s="456"/>
      <c r="BR19" s="456"/>
      <c r="BS19" s="456"/>
      <c r="BT19" s="456"/>
      <c r="BU19" s="457"/>
      <c r="BV19" s="455">
        <v>5845669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7421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5654805</v>
      </c>
      <c r="BO22" s="485"/>
      <c r="BP22" s="485"/>
      <c r="BQ22" s="485"/>
      <c r="BR22" s="485"/>
      <c r="BS22" s="485"/>
      <c r="BT22" s="485"/>
      <c r="BU22" s="486"/>
      <c r="BV22" s="484">
        <v>6114866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3499638</v>
      </c>
      <c r="BO23" s="456"/>
      <c r="BP23" s="456"/>
      <c r="BQ23" s="456"/>
      <c r="BR23" s="456"/>
      <c r="BS23" s="456"/>
      <c r="BT23" s="456"/>
      <c r="BU23" s="457"/>
      <c r="BV23" s="455">
        <v>3846066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6780</v>
      </c>
      <c r="R24" s="409"/>
      <c r="S24" s="409"/>
      <c r="T24" s="409"/>
      <c r="U24" s="409"/>
      <c r="V24" s="410"/>
      <c r="W24" s="498"/>
      <c r="X24" s="435"/>
      <c r="Y24" s="436"/>
      <c r="Z24" s="411" t="s">
        <v>162</v>
      </c>
      <c r="AA24" s="412"/>
      <c r="AB24" s="412"/>
      <c r="AC24" s="412"/>
      <c r="AD24" s="412"/>
      <c r="AE24" s="412"/>
      <c r="AF24" s="412"/>
      <c r="AG24" s="413"/>
      <c r="AH24" s="408">
        <v>115</v>
      </c>
      <c r="AI24" s="409"/>
      <c r="AJ24" s="409"/>
      <c r="AK24" s="409"/>
      <c r="AL24" s="410"/>
      <c r="AM24" s="408">
        <v>358685</v>
      </c>
      <c r="AN24" s="409"/>
      <c r="AO24" s="409"/>
      <c r="AP24" s="409"/>
      <c r="AQ24" s="409"/>
      <c r="AR24" s="410"/>
      <c r="AS24" s="408">
        <v>3119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2305169</v>
      </c>
      <c r="BO24" s="456"/>
      <c r="BP24" s="456"/>
      <c r="BQ24" s="456"/>
      <c r="BR24" s="456"/>
      <c r="BS24" s="456"/>
      <c r="BT24" s="456"/>
      <c r="BU24" s="457"/>
      <c r="BV24" s="455">
        <v>2466605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5760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485528</v>
      </c>
      <c r="BO25" s="485"/>
      <c r="BP25" s="485"/>
      <c r="BQ25" s="485"/>
      <c r="BR25" s="485"/>
      <c r="BS25" s="485"/>
      <c r="BT25" s="485"/>
      <c r="BU25" s="486"/>
      <c r="BV25" s="484">
        <v>788059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5470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3180</v>
      </c>
      <c r="R27" s="409"/>
      <c r="S27" s="409"/>
      <c r="T27" s="409"/>
      <c r="U27" s="409"/>
      <c r="V27" s="410"/>
      <c r="W27" s="498"/>
      <c r="X27" s="435"/>
      <c r="Y27" s="436"/>
      <c r="Z27" s="411" t="s">
        <v>171</v>
      </c>
      <c r="AA27" s="412"/>
      <c r="AB27" s="412"/>
      <c r="AC27" s="412"/>
      <c r="AD27" s="412"/>
      <c r="AE27" s="412"/>
      <c r="AF27" s="412"/>
      <c r="AG27" s="413"/>
      <c r="AH27" s="408">
        <v>5</v>
      </c>
      <c r="AI27" s="409"/>
      <c r="AJ27" s="409"/>
      <c r="AK27" s="409"/>
      <c r="AL27" s="410"/>
      <c r="AM27" s="408">
        <v>15961</v>
      </c>
      <c r="AN27" s="409"/>
      <c r="AO27" s="409"/>
      <c r="AP27" s="409"/>
      <c r="AQ27" s="409"/>
      <c r="AR27" s="410"/>
      <c r="AS27" s="408">
        <v>3192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50000</v>
      </c>
      <c r="BO27" s="490"/>
      <c r="BP27" s="490"/>
      <c r="BQ27" s="490"/>
      <c r="BR27" s="490"/>
      <c r="BS27" s="490"/>
      <c r="BT27" s="490"/>
      <c r="BU27" s="491"/>
      <c r="BV27" s="489">
        <v>50000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2530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753073</v>
      </c>
      <c r="BO28" s="485"/>
      <c r="BP28" s="485"/>
      <c r="BQ28" s="485"/>
      <c r="BR28" s="485"/>
      <c r="BS28" s="485"/>
      <c r="BT28" s="485"/>
      <c r="BU28" s="486"/>
      <c r="BV28" s="484">
        <v>830065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11</v>
      </c>
      <c r="M29" s="409"/>
      <c r="N29" s="409"/>
      <c r="O29" s="409"/>
      <c r="P29" s="410"/>
      <c r="Q29" s="408">
        <v>2240</v>
      </c>
      <c r="R29" s="409"/>
      <c r="S29" s="409"/>
      <c r="T29" s="409"/>
      <c r="U29" s="409"/>
      <c r="V29" s="410"/>
      <c r="W29" s="499"/>
      <c r="X29" s="500"/>
      <c r="Y29" s="501"/>
      <c r="Z29" s="411" t="s">
        <v>177</v>
      </c>
      <c r="AA29" s="412"/>
      <c r="AB29" s="412"/>
      <c r="AC29" s="412"/>
      <c r="AD29" s="412"/>
      <c r="AE29" s="412"/>
      <c r="AF29" s="412"/>
      <c r="AG29" s="413"/>
      <c r="AH29" s="408">
        <v>120</v>
      </c>
      <c r="AI29" s="409"/>
      <c r="AJ29" s="409"/>
      <c r="AK29" s="409"/>
      <c r="AL29" s="410"/>
      <c r="AM29" s="408">
        <v>374646</v>
      </c>
      <c r="AN29" s="409"/>
      <c r="AO29" s="409"/>
      <c r="AP29" s="409"/>
      <c r="AQ29" s="409"/>
      <c r="AR29" s="410"/>
      <c r="AS29" s="408">
        <v>3122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147991</v>
      </c>
      <c r="BO29" s="456"/>
      <c r="BP29" s="456"/>
      <c r="BQ29" s="456"/>
      <c r="BR29" s="456"/>
      <c r="BS29" s="456"/>
      <c r="BT29" s="456"/>
      <c r="BU29" s="457"/>
      <c r="BV29" s="455">
        <v>123037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655538</v>
      </c>
      <c r="BO30" s="490"/>
      <c r="BP30" s="490"/>
      <c r="BQ30" s="490"/>
      <c r="BR30" s="490"/>
      <c r="BS30" s="490"/>
      <c r="BT30" s="490"/>
      <c r="BU30" s="491"/>
      <c r="BV30" s="489">
        <v>396418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埼玉県後期高齢者医療広域連合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埼玉県後期高齢者医療広域連合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埼玉県市町村総合事務組合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埼玉県市町村総合事務組合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彩の国さいたま人づくり広域連合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小川地区衛生組合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比企広域市町村圏組合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7O1sS/Rne0pSJZo5cqyxk62XaYJW8AStuVvE4aKcrR+XNhdiK+58ka4oi7W1L6HRXB35GAcckG7v5nPZiVp1cg==" saltValue="mo6ym7u4jxIN5u5CDUSo3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94" t="s">
        <v>530</v>
      </c>
      <c r="D34" s="1194"/>
      <c r="E34" s="1195"/>
      <c r="F34" s="32">
        <v>35</v>
      </c>
      <c r="G34" s="33">
        <v>36.6</v>
      </c>
      <c r="H34" s="33">
        <v>35.130000000000003</v>
      </c>
      <c r="I34" s="33">
        <v>37.24</v>
      </c>
      <c r="J34" s="34">
        <v>38.11</v>
      </c>
      <c r="K34" s="22"/>
      <c r="L34" s="22"/>
      <c r="M34" s="22"/>
      <c r="N34" s="22"/>
      <c r="O34" s="22"/>
      <c r="P34" s="22"/>
    </row>
    <row r="35" spans="1:16" ht="39" customHeight="1" x14ac:dyDescent="0.2">
      <c r="A35" s="22"/>
      <c r="B35" s="35"/>
      <c r="C35" s="1188" t="s">
        <v>531</v>
      </c>
      <c r="D35" s="1189"/>
      <c r="E35" s="1190"/>
      <c r="F35" s="36">
        <v>5.51</v>
      </c>
      <c r="G35" s="37">
        <v>7.07</v>
      </c>
      <c r="H35" s="37">
        <v>10.130000000000001</v>
      </c>
      <c r="I35" s="37">
        <v>10.62</v>
      </c>
      <c r="J35" s="38">
        <v>9.7200000000000006</v>
      </c>
      <c r="K35" s="22"/>
      <c r="L35" s="22"/>
      <c r="M35" s="22"/>
      <c r="N35" s="22"/>
      <c r="O35" s="22"/>
      <c r="P35" s="22"/>
    </row>
    <row r="36" spans="1:16" ht="39" customHeight="1" x14ac:dyDescent="0.2">
      <c r="A36" s="22"/>
      <c r="B36" s="35"/>
      <c r="C36" s="1188" t="s">
        <v>532</v>
      </c>
      <c r="D36" s="1189"/>
      <c r="E36" s="1190"/>
      <c r="F36" s="36" t="s">
        <v>486</v>
      </c>
      <c r="G36" s="37">
        <v>0.87</v>
      </c>
      <c r="H36" s="37">
        <v>1.28</v>
      </c>
      <c r="I36" s="37">
        <v>1.71</v>
      </c>
      <c r="J36" s="38">
        <v>2.36</v>
      </c>
      <c r="K36" s="22"/>
      <c r="L36" s="22"/>
      <c r="M36" s="22"/>
      <c r="N36" s="22"/>
      <c r="O36" s="22"/>
      <c r="P36" s="22"/>
    </row>
    <row r="37" spans="1:16" ht="39" customHeight="1" x14ac:dyDescent="0.2">
      <c r="A37" s="22"/>
      <c r="B37" s="35"/>
      <c r="C37" s="1188" t="s">
        <v>533</v>
      </c>
      <c r="D37" s="1189"/>
      <c r="E37" s="1190"/>
      <c r="F37" s="36">
        <v>1.94</v>
      </c>
      <c r="G37" s="37">
        <v>3.57</v>
      </c>
      <c r="H37" s="37">
        <v>2.08</v>
      </c>
      <c r="I37" s="37">
        <v>3.66</v>
      </c>
      <c r="J37" s="38">
        <v>1.97</v>
      </c>
      <c r="K37" s="22"/>
      <c r="L37" s="22"/>
      <c r="M37" s="22"/>
      <c r="N37" s="22"/>
      <c r="O37" s="22"/>
      <c r="P37" s="22"/>
    </row>
    <row r="38" spans="1:16" ht="39" customHeight="1" x14ac:dyDescent="0.2">
      <c r="A38" s="22"/>
      <c r="B38" s="35"/>
      <c r="C38" s="1188" t="s">
        <v>534</v>
      </c>
      <c r="D38" s="1189"/>
      <c r="E38" s="1190"/>
      <c r="F38" s="36">
        <v>1.4</v>
      </c>
      <c r="G38" s="37">
        <v>1.56</v>
      </c>
      <c r="H38" s="37">
        <v>1.93</v>
      </c>
      <c r="I38" s="37">
        <v>1.2</v>
      </c>
      <c r="J38" s="38">
        <v>0.97</v>
      </c>
      <c r="K38" s="22"/>
      <c r="L38" s="22"/>
      <c r="M38" s="22"/>
      <c r="N38" s="22"/>
      <c r="O38" s="22"/>
      <c r="P38" s="22"/>
    </row>
    <row r="39" spans="1:16" ht="39" customHeight="1" x14ac:dyDescent="0.2">
      <c r="A39" s="22"/>
      <c r="B39" s="35"/>
      <c r="C39" s="1188" t="s">
        <v>535</v>
      </c>
      <c r="D39" s="1189"/>
      <c r="E39" s="1190"/>
      <c r="F39" s="36">
        <v>0.09</v>
      </c>
      <c r="G39" s="37">
        <v>0.08</v>
      </c>
      <c r="H39" s="37">
        <v>0.08</v>
      </c>
      <c r="I39" s="37">
        <v>0.09</v>
      </c>
      <c r="J39" s="38">
        <v>0.08</v>
      </c>
      <c r="K39" s="22"/>
      <c r="L39" s="22"/>
      <c r="M39" s="22"/>
      <c r="N39" s="22"/>
      <c r="O39" s="22"/>
      <c r="P39" s="22"/>
    </row>
    <row r="40" spans="1:16" ht="39" customHeight="1" x14ac:dyDescent="0.2">
      <c r="A40" s="22"/>
      <c r="B40" s="35"/>
      <c r="C40" s="1188"/>
      <c r="D40" s="1189"/>
      <c r="E40" s="1190"/>
      <c r="F40" s="36"/>
      <c r="G40" s="37"/>
      <c r="H40" s="37"/>
      <c r="I40" s="37"/>
      <c r="J40" s="38"/>
      <c r="K40" s="22"/>
      <c r="L40" s="22"/>
      <c r="M40" s="22"/>
      <c r="N40" s="22"/>
      <c r="O40" s="22"/>
      <c r="P40" s="22"/>
    </row>
    <row r="41" spans="1:16" ht="39" customHeight="1" x14ac:dyDescent="0.2">
      <c r="A41" s="22"/>
      <c r="B41" s="35"/>
      <c r="C41" s="1188"/>
      <c r="D41" s="1189"/>
      <c r="E41" s="1190"/>
      <c r="F41" s="36"/>
      <c r="G41" s="37"/>
      <c r="H41" s="37"/>
      <c r="I41" s="37"/>
      <c r="J41" s="38"/>
      <c r="K41" s="22"/>
      <c r="L41" s="22"/>
      <c r="M41" s="22"/>
      <c r="N41" s="22"/>
      <c r="O41" s="22"/>
      <c r="P41" s="22"/>
    </row>
    <row r="42" spans="1:16" ht="39" customHeight="1" x14ac:dyDescent="0.2">
      <c r="A42" s="22"/>
      <c r="B42" s="39"/>
      <c r="C42" s="1188" t="s">
        <v>536</v>
      </c>
      <c r="D42" s="1189"/>
      <c r="E42" s="1190"/>
      <c r="F42" s="36" t="s">
        <v>486</v>
      </c>
      <c r="G42" s="37" t="s">
        <v>486</v>
      </c>
      <c r="H42" s="37" t="s">
        <v>486</v>
      </c>
      <c r="I42" s="37" t="s">
        <v>486</v>
      </c>
      <c r="J42" s="38" t="s">
        <v>486</v>
      </c>
      <c r="K42" s="22"/>
      <c r="L42" s="22"/>
      <c r="M42" s="22"/>
      <c r="N42" s="22"/>
      <c r="O42" s="22"/>
      <c r="P42" s="22"/>
    </row>
    <row r="43" spans="1:16" ht="39" customHeight="1" thickBot="1" x14ac:dyDescent="0.25">
      <c r="A43" s="22"/>
      <c r="B43" s="40"/>
      <c r="C43" s="1191" t="s">
        <v>537</v>
      </c>
      <c r="D43" s="1192"/>
      <c r="E43" s="1193"/>
      <c r="F43" s="41">
        <v>0.69</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SOn4etH0eBsqOtSyylqlh1eOL5+17h6K2XEbEvsxb8c7LDfzWRf0HFRxK2w1r2l81QWlRDe2/2XTTDPu9UkHQ==" saltValue="SVLgSQjmNOxaI66rgahX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29"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219" t="s">
        <v>9</v>
      </c>
      <c r="C45" s="1220"/>
      <c r="D45" s="58"/>
      <c r="E45" s="1225" t="s">
        <v>10</v>
      </c>
      <c r="F45" s="1225"/>
      <c r="G45" s="1225"/>
      <c r="H45" s="1225"/>
      <c r="I45" s="1225"/>
      <c r="J45" s="1226"/>
      <c r="K45" s="59">
        <v>674</v>
      </c>
      <c r="L45" s="60">
        <v>697</v>
      </c>
      <c r="M45" s="60">
        <v>672</v>
      </c>
      <c r="N45" s="60">
        <v>668</v>
      </c>
      <c r="O45" s="61">
        <v>705</v>
      </c>
      <c r="P45" s="48"/>
      <c r="Q45" s="48"/>
      <c r="R45" s="48"/>
      <c r="S45" s="48"/>
      <c r="T45" s="48"/>
      <c r="U45" s="48"/>
    </row>
    <row r="46" spans="1:21" ht="30.75" customHeight="1" x14ac:dyDescent="0.2">
      <c r="A46" s="48"/>
      <c r="B46" s="1221"/>
      <c r="C46" s="1222"/>
      <c r="D46" s="62"/>
      <c r="E46" s="1198" t="s">
        <v>11</v>
      </c>
      <c r="F46" s="1198"/>
      <c r="G46" s="1198"/>
      <c r="H46" s="1198"/>
      <c r="I46" s="1198"/>
      <c r="J46" s="1199"/>
      <c r="K46" s="63" t="s">
        <v>486</v>
      </c>
      <c r="L46" s="64" t="s">
        <v>486</v>
      </c>
      <c r="M46" s="64" t="s">
        <v>486</v>
      </c>
      <c r="N46" s="64" t="s">
        <v>486</v>
      </c>
      <c r="O46" s="65" t="s">
        <v>486</v>
      </c>
      <c r="P46" s="48"/>
      <c r="Q46" s="48"/>
      <c r="R46" s="48"/>
      <c r="S46" s="48"/>
      <c r="T46" s="48"/>
      <c r="U46" s="48"/>
    </row>
    <row r="47" spans="1:21" ht="30.75" customHeight="1" x14ac:dyDescent="0.2">
      <c r="A47" s="48"/>
      <c r="B47" s="1221"/>
      <c r="C47" s="1222"/>
      <c r="D47" s="62"/>
      <c r="E47" s="1198" t="s">
        <v>12</v>
      </c>
      <c r="F47" s="1198"/>
      <c r="G47" s="1198"/>
      <c r="H47" s="1198"/>
      <c r="I47" s="1198"/>
      <c r="J47" s="1199"/>
      <c r="K47" s="63" t="s">
        <v>486</v>
      </c>
      <c r="L47" s="64" t="s">
        <v>486</v>
      </c>
      <c r="M47" s="64" t="s">
        <v>486</v>
      </c>
      <c r="N47" s="64" t="s">
        <v>486</v>
      </c>
      <c r="O47" s="65" t="s">
        <v>486</v>
      </c>
      <c r="P47" s="48"/>
      <c r="Q47" s="48"/>
      <c r="R47" s="48"/>
      <c r="S47" s="48"/>
      <c r="T47" s="48"/>
      <c r="U47" s="48"/>
    </row>
    <row r="48" spans="1:21" ht="30.75" customHeight="1" x14ac:dyDescent="0.2">
      <c r="A48" s="48"/>
      <c r="B48" s="1221"/>
      <c r="C48" s="1222"/>
      <c r="D48" s="62"/>
      <c r="E48" s="1198" t="s">
        <v>13</v>
      </c>
      <c r="F48" s="1198"/>
      <c r="G48" s="1198"/>
      <c r="H48" s="1198"/>
      <c r="I48" s="1198"/>
      <c r="J48" s="1199"/>
      <c r="K48" s="63">
        <v>123</v>
      </c>
      <c r="L48" s="64">
        <v>140</v>
      </c>
      <c r="M48" s="64">
        <v>141</v>
      </c>
      <c r="N48" s="64">
        <v>141</v>
      </c>
      <c r="O48" s="65">
        <v>129</v>
      </c>
      <c r="P48" s="48"/>
      <c r="Q48" s="48"/>
      <c r="R48" s="48"/>
      <c r="S48" s="48"/>
      <c r="T48" s="48"/>
      <c r="U48" s="48"/>
    </row>
    <row r="49" spans="1:21" ht="30.75" customHeight="1" x14ac:dyDescent="0.2">
      <c r="A49" s="48"/>
      <c r="B49" s="1221"/>
      <c r="C49" s="1222"/>
      <c r="D49" s="62"/>
      <c r="E49" s="1198" t="s">
        <v>14</v>
      </c>
      <c r="F49" s="1198"/>
      <c r="G49" s="1198"/>
      <c r="H49" s="1198"/>
      <c r="I49" s="1198"/>
      <c r="J49" s="1199"/>
      <c r="K49" s="63">
        <v>17</v>
      </c>
      <c r="L49" s="64">
        <v>16</v>
      </c>
      <c r="M49" s="64">
        <v>24</v>
      </c>
      <c r="N49" s="64">
        <v>25</v>
      </c>
      <c r="O49" s="65">
        <v>27</v>
      </c>
      <c r="P49" s="48"/>
      <c r="Q49" s="48"/>
      <c r="R49" s="48"/>
      <c r="S49" s="48"/>
      <c r="T49" s="48"/>
      <c r="U49" s="48"/>
    </row>
    <row r="50" spans="1:21" ht="30.75" customHeight="1" x14ac:dyDescent="0.2">
      <c r="A50" s="48"/>
      <c r="B50" s="1221"/>
      <c r="C50" s="1222"/>
      <c r="D50" s="62"/>
      <c r="E50" s="1198" t="s">
        <v>15</v>
      </c>
      <c r="F50" s="1198"/>
      <c r="G50" s="1198"/>
      <c r="H50" s="1198"/>
      <c r="I50" s="1198"/>
      <c r="J50" s="1199"/>
      <c r="K50" s="63">
        <v>20</v>
      </c>
      <c r="L50" s="64">
        <v>20</v>
      </c>
      <c r="M50" s="64">
        <v>39</v>
      </c>
      <c r="N50" s="64">
        <v>20</v>
      </c>
      <c r="O50" s="65">
        <v>20</v>
      </c>
      <c r="P50" s="48"/>
      <c r="Q50" s="48"/>
      <c r="R50" s="48"/>
      <c r="S50" s="48"/>
      <c r="T50" s="48"/>
      <c r="U50" s="48"/>
    </row>
    <row r="51" spans="1:21" ht="30.75" customHeight="1" x14ac:dyDescent="0.2">
      <c r="A51" s="48"/>
      <c r="B51" s="1223"/>
      <c r="C51" s="1224"/>
      <c r="D51" s="66"/>
      <c r="E51" s="1198" t="s">
        <v>16</v>
      </c>
      <c r="F51" s="1198"/>
      <c r="G51" s="1198"/>
      <c r="H51" s="1198"/>
      <c r="I51" s="1198"/>
      <c r="J51" s="1199"/>
      <c r="K51" s="63">
        <v>0</v>
      </c>
      <c r="L51" s="64">
        <v>0</v>
      </c>
      <c r="M51" s="64" t="s">
        <v>486</v>
      </c>
      <c r="N51" s="64" t="s">
        <v>486</v>
      </c>
      <c r="O51" s="65" t="s">
        <v>486</v>
      </c>
      <c r="P51" s="48"/>
      <c r="Q51" s="48"/>
      <c r="R51" s="48"/>
      <c r="S51" s="48"/>
      <c r="T51" s="48"/>
      <c r="U51" s="48"/>
    </row>
    <row r="52" spans="1:21" ht="30.75" customHeight="1" x14ac:dyDescent="0.2">
      <c r="A52" s="48"/>
      <c r="B52" s="1196" t="s">
        <v>17</v>
      </c>
      <c r="C52" s="1197"/>
      <c r="D52" s="66"/>
      <c r="E52" s="1198" t="s">
        <v>18</v>
      </c>
      <c r="F52" s="1198"/>
      <c r="G52" s="1198"/>
      <c r="H52" s="1198"/>
      <c r="I52" s="1198"/>
      <c r="J52" s="1199"/>
      <c r="K52" s="63">
        <v>496</v>
      </c>
      <c r="L52" s="64">
        <v>501</v>
      </c>
      <c r="M52" s="64">
        <v>486</v>
      </c>
      <c r="N52" s="64">
        <v>485</v>
      </c>
      <c r="O52" s="65">
        <v>494</v>
      </c>
      <c r="P52" s="48"/>
      <c r="Q52" s="48"/>
      <c r="R52" s="48"/>
      <c r="S52" s="48"/>
      <c r="T52" s="48"/>
      <c r="U52" s="48"/>
    </row>
    <row r="53" spans="1:21" ht="30.75" customHeight="1" thickBot="1" x14ac:dyDescent="0.25">
      <c r="A53" s="48"/>
      <c r="B53" s="1200" t="s">
        <v>19</v>
      </c>
      <c r="C53" s="1201"/>
      <c r="D53" s="67"/>
      <c r="E53" s="1202" t="s">
        <v>20</v>
      </c>
      <c r="F53" s="1202"/>
      <c r="G53" s="1202"/>
      <c r="H53" s="1202"/>
      <c r="I53" s="1202"/>
      <c r="J53" s="1203"/>
      <c r="K53" s="68">
        <v>338</v>
      </c>
      <c r="L53" s="69">
        <v>372</v>
      </c>
      <c r="M53" s="69">
        <v>390</v>
      </c>
      <c r="N53" s="69">
        <v>369</v>
      </c>
      <c r="O53" s="70">
        <v>387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204" t="s">
        <v>24</v>
      </c>
      <c r="C58" s="1205"/>
      <c r="D58" s="1210" t="s">
        <v>25</v>
      </c>
      <c r="E58" s="1211"/>
      <c r="F58" s="1211"/>
      <c r="G58" s="1211"/>
      <c r="H58" s="1211"/>
      <c r="I58" s="1211"/>
      <c r="J58" s="1212"/>
      <c r="K58" s="83"/>
      <c r="L58" s="84"/>
      <c r="M58" s="84"/>
      <c r="N58" s="84"/>
      <c r="O58" s="85"/>
    </row>
    <row r="59" spans="1:21" ht="31.5" customHeight="1" x14ac:dyDescent="0.2">
      <c r="B59" s="1206"/>
      <c r="C59" s="1207"/>
      <c r="D59" s="1213" t="s">
        <v>26</v>
      </c>
      <c r="E59" s="1214"/>
      <c r="F59" s="1214"/>
      <c r="G59" s="1214"/>
      <c r="H59" s="1214"/>
      <c r="I59" s="1214"/>
      <c r="J59" s="1215"/>
      <c r="K59" s="86"/>
      <c r="L59" s="87"/>
      <c r="M59" s="87"/>
      <c r="N59" s="87"/>
      <c r="O59" s="88"/>
    </row>
    <row r="60" spans="1:21" ht="31.5" customHeight="1" thickBot="1" x14ac:dyDescent="0.25">
      <c r="B60" s="1208"/>
      <c r="C60" s="1209"/>
      <c r="D60" s="1216" t="s">
        <v>27</v>
      </c>
      <c r="E60" s="1217"/>
      <c r="F60" s="1217"/>
      <c r="G60" s="1217"/>
      <c r="H60" s="1217"/>
      <c r="I60" s="1217"/>
      <c r="J60" s="1218"/>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v3BWFoLReZ45vjPdUHacCEOB5NXBR6GjTLuVfEgJ/WJxB59YeQHfoxIqvzUR6rpgFHV+UupgAyFPpVaSf8A6g==" saltValue="nrpk9sP0oR09qY/iFP+T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46" sqref="M46"/>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39" t="s">
        <v>30</v>
      </c>
      <c r="C41" s="1240"/>
      <c r="D41" s="105"/>
      <c r="E41" s="1241" t="s">
        <v>31</v>
      </c>
      <c r="F41" s="1241"/>
      <c r="G41" s="1241"/>
      <c r="H41" s="1242"/>
      <c r="I41" s="355">
        <v>6780</v>
      </c>
      <c r="J41" s="356">
        <v>6583</v>
      </c>
      <c r="K41" s="356">
        <v>6484</v>
      </c>
      <c r="L41" s="356">
        <v>6115</v>
      </c>
      <c r="M41" s="357">
        <v>5655</v>
      </c>
    </row>
    <row r="42" spans="2:13" ht="27.75" customHeight="1" x14ac:dyDescent="0.2">
      <c r="B42" s="1229"/>
      <c r="C42" s="1230"/>
      <c r="D42" s="106"/>
      <c r="E42" s="1233" t="s">
        <v>32</v>
      </c>
      <c r="F42" s="1233"/>
      <c r="G42" s="1233"/>
      <c r="H42" s="1234"/>
      <c r="I42" s="358">
        <v>360</v>
      </c>
      <c r="J42" s="359">
        <v>311</v>
      </c>
      <c r="K42" s="359">
        <v>497</v>
      </c>
      <c r="L42" s="359">
        <v>788</v>
      </c>
      <c r="M42" s="360">
        <v>486</v>
      </c>
    </row>
    <row r="43" spans="2:13" ht="27.75" customHeight="1" x14ac:dyDescent="0.2">
      <c r="B43" s="1229"/>
      <c r="C43" s="1230"/>
      <c r="D43" s="106"/>
      <c r="E43" s="1233" t="s">
        <v>33</v>
      </c>
      <c r="F43" s="1233"/>
      <c r="G43" s="1233"/>
      <c r="H43" s="1234"/>
      <c r="I43" s="358">
        <v>1045</v>
      </c>
      <c r="J43" s="359">
        <v>998</v>
      </c>
      <c r="K43" s="359">
        <v>978</v>
      </c>
      <c r="L43" s="359">
        <v>957</v>
      </c>
      <c r="M43" s="360">
        <v>914</v>
      </c>
    </row>
    <row r="44" spans="2:13" ht="27.75" customHeight="1" x14ac:dyDescent="0.2">
      <c r="B44" s="1229"/>
      <c r="C44" s="1230"/>
      <c r="D44" s="106"/>
      <c r="E44" s="1233" t="s">
        <v>34</v>
      </c>
      <c r="F44" s="1233"/>
      <c r="G44" s="1233"/>
      <c r="H44" s="1234"/>
      <c r="I44" s="358">
        <v>176</v>
      </c>
      <c r="J44" s="359">
        <v>266</v>
      </c>
      <c r="K44" s="359">
        <v>261</v>
      </c>
      <c r="L44" s="359">
        <v>247</v>
      </c>
      <c r="M44" s="360">
        <v>259</v>
      </c>
    </row>
    <row r="45" spans="2:13" ht="27.75" customHeight="1" x14ac:dyDescent="0.2">
      <c r="B45" s="1229"/>
      <c r="C45" s="1230"/>
      <c r="D45" s="106"/>
      <c r="E45" s="1233" t="s">
        <v>35</v>
      </c>
      <c r="F45" s="1233"/>
      <c r="G45" s="1233"/>
      <c r="H45" s="1234"/>
      <c r="I45" s="358">
        <v>1039</v>
      </c>
      <c r="J45" s="359">
        <v>1073</v>
      </c>
      <c r="K45" s="359">
        <v>1023</v>
      </c>
      <c r="L45" s="359">
        <v>994</v>
      </c>
      <c r="M45" s="360">
        <v>921</v>
      </c>
    </row>
    <row r="46" spans="2:13" ht="27.75" customHeight="1" x14ac:dyDescent="0.2">
      <c r="B46" s="1229"/>
      <c r="C46" s="1230"/>
      <c r="D46" s="107"/>
      <c r="E46" s="1233" t="s">
        <v>36</v>
      </c>
      <c r="F46" s="1233"/>
      <c r="G46" s="1233"/>
      <c r="H46" s="1234"/>
      <c r="I46" s="358" t="s">
        <v>486</v>
      </c>
      <c r="J46" s="359" t="s">
        <v>486</v>
      </c>
      <c r="K46" s="359" t="s">
        <v>486</v>
      </c>
      <c r="L46" s="359" t="s">
        <v>486</v>
      </c>
      <c r="M46" s="360" t="s">
        <v>486</v>
      </c>
    </row>
    <row r="47" spans="2:13" ht="27.75" customHeight="1" x14ac:dyDescent="0.2">
      <c r="B47" s="1229"/>
      <c r="C47" s="1230"/>
      <c r="D47" s="108"/>
      <c r="E47" s="1243" t="s">
        <v>37</v>
      </c>
      <c r="F47" s="1244"/>
      <c r="G47" s="1244"/>
      <c r="H47" s="1245"/>
      <c r="I47" s="358" t="s">
        <v>486</v>
      </c>
      <c r="J47" s="359" t="s">
        <v>486</v>
      </c>
      <c r="K47" s="359" t="s">
        <v>486</v>
      </c>
      <c r="L47" s="359" t="s">
        <v>486</v>
      </c>
      <c r="M47" s="360" t="s">
        <v>486</v>
      </c>
    </row>
    <row r="48" spans="2:13" ht="27.75" customHeight="1" x14ac:dyDescent="0.2">
      <c r="B48" s="1229"/>
      <c r="C48" s="1230"/>
      <c r="D48" s="106"/>
      <c r="E48" s="1233" t="s">
        <v>38</v>
      </c>
      <c r="F48" s="1233"/>
      <c r="G48" s="1233"/>
      <c r="H48" s="1234"/>
      <c r="I48" s="358" t="s">
        <v>486</v>
      </c>
      <c r="J48" s="359" t="s">
        <v>486</v>
      </c>
      <c r="K48" s="359" t="s">
        <v>486</v>
      </c>
      <c r="L48" s="359" t="s">
        <v>486</v>
      </c>
      <c r="M48" s="360" t="s">
        <v>486</v>
      </c>
    </row>
    <row r="49" spans="2:13" ht="27.75" customHeight="1" x14ac:dyDescent="0.2">
      <c r="B49" s="1231"/>
      <c r="C49" s="1232"/>
      <c r="D49" s="106"/>
      <c r="E49" s="1233" t="s">
        <v>39</v>
      </c>
      <c r="F49" s="1233"/>
      <c r="G49" s="1233"/>
      <c r="H49" s="1234"/>
      <c r="I49" s="358" t="s">
        <v>486</v>
      </c>
      <c r="J49" s="359" t="s">
        <v>486</v>
      </c>
      <c r="K49" s="359" t="s">
        <v>486</v>
      </c>
      <c r="L49" s="359" t="s">
        <v>486</v>
      </c>
      <c r="M49" s="360" t="s">
        <v>486</v>
      </c>
    </row>
    <row r="50" spans="2:13" ht="27.75" customHeight="1" x14ac:dyDescent="0.2">
      <c r="B50" s="1227" t="s">
        <v>40</v>
      </c>
      <c r="C50" s="1228"/>
      <c r="D50" s="109"/>
      <c r="E50" s="1233" t="s">
        <v>41</v>
      </c>
      <c r="F50" s="1233"/>
      <c r="G50" s="1233"/>
      <c r="H50" s="1234"/>
      <c r="I50" s="358">
        <v>697</v>
      </c>
      <c r="J50" s="359">
        <v>822</v>
      </c>
      <c r="K50" s="359">
        <v>1450</v>
      </c>
      <c r="L50" s="359">
        <v>1782</v>
      </c>
      <c r="M50" s="360">
        <v>1917</v>
      </c>
    </row>
    <row r="51" spans="2:13" ht="27.75" customHeight="1" x14ac:dyDescent="0.2">
      <c r="B51" s="1229"/>
      <c r="C51" s="1230"/>
      <c r="D51" s="106"/>
      <c r="E51" s="1233" t="s">
        <v>42</v>
      </c>
      <c r="F51" s="1233"/>
      <c r="G51" s="1233"/>
      <c r="H51" s="1234"/>
      <c r="I51" s="358" t="s">
        <v>486</v>
      </c>
      <c r="J51" s="359" t="s">
        <v>486</v>
      </c>
      <c r="K51" s="359" t="s">
        <v>486</v>
      </c>
      <c r="L51" s="359" t="s">
        <v>486</v>
      </c>
      <c r="M51" s="360" t="s">
        <v>486</v>
      </c>
    </row>
    <row r="52" spans="2:13" ht="27.75" customHeight="1" x14ac:dyDescent="0.2">
      <c r="B52" s="1231"/>
      <c r="C52" s="1232"/>
      <c r="D52" s="106"/>
      <c r="E52" s="1233" t="s">
        <v>43</v>
      </c>
      <c r="F52" s="1233"/>
      <c r="G52" s="1233"/>
      <c r="H52" s="1234"/>
      <c r="I52" s="358">
        <v>5932</v>
      </c>
      <c r="J52" s="359">
        <v>5868</v>
      </c>
      <c r="K52" s="359">
        <v>5809</v>
      </c>
      <c r="L52" s="359">
        <v>5570</v>
      </c>
      <c r="M52" s="360">
        <v>5259</v>
      </c>
    </row>
    <row r="53" spans="2:13" ht="27.75" customHeight="1" thickBot="1" x14ac:dyDescent="0.25">
      <c r="B53" s="1235" t="s">
        <v>19</v>
      </c>
      <c r="C53" s="1236"/>
      <c r="D53" s="110"/>
      <c r="E53" s="1237" t="s">
        <v>44</v>
      </c>
      <c r="F53" s="1237"/>
      <c r="G53" s="1237"/>
      <c r="H53" s="1238"/>
      <c r="I53" s="361">
        <v>2772</v>
      </c>
      <c r="J53" s="362">
        <v>2541</v>
      </c>
      <c r="K53" s="362">
        <v>1984</v>
      </c>
      <c r="L53" s="362">
        <v>1750</v>
      </c>
      <c r="M53" s="363">
        <v>1058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J/Gx9oitMJdkhDJbiUBFfJvVCgXlBi47TOj0+0BsBV7a4Rx6B21AHR1f/t7f8hQB8bvSaRATltvl0zZi4lXxHw==" saltValue="82wP82An3Qnjm9a9205z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8" sqref="H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54" t="s">
        <v>46</v>
      </c>
      <c r="D55" s="1254"/>
      <c r="E55" s="1255"/>
      <c r="F55" s="122">
        <v>730</v>
      </c>
      <c r="G55" s="122">
        <v>830</v>
      </c>
      <c r="H55" s="123">
        <v>753</v>
      </c>
    </row>
    <row r="56" spans="2:8" ht="52.5" customHeight="1" x14ac:dyDescent="0.2">
      <c r="B56" s="124"/>
      <c r="C56" s="1256" t="s">
        <v>47</v>
      </c>
      <c r="D56" s="1256"/>
      <c r="E56" s="1257"/>
      <c r="F56" s="125">
        <v>123</v>
      </c>
      <c r="G56" s="125">
        <v>123</v>
      </c>
      <c r="H56" s="126">
        <v>148</v>
      </c>
    </row>
    <row r="57" spans="2:8" ht="53.25" customHeight="1" x14ac:dyDescent="0.2">
      <c r="B57" s="124"/>
      <c r="C57" s="1258" t="s">
        <v>48</v>
      </c>
      <c r="D57" s="1258"/>
      <c r="E57" s="1259"/>
      <c r="F57" s="127">
        <v>150</v>
      </c>
      <c r="G57" s="127">
        <v>396</v>
      </c>
      <c r="H57" s="128">
        <v>656</v>
      </c>
    </row>
    <row r="58" spans="2:8" ht="45.75" customHeight="1" x14ac:dyDescent="0.2">
      <c r="B58" s="129"/>
      <c r="C58" s="1246" t="s">
        <v>543</v>
      </c>
      <c r="D58" s="1247"/>
      <c r="E58" s="1248"/>
      <c r="F58" s="130">
        <v>10</v>
      </c>
      <c r="G58" s="130">
        <v>210</v>
      </c>
      <c r="H58" s="131">
        <v>410</v>
      </c>
    </row>
    <row r="59" spans="2:8" ht="45.75" customHeight="1" x14ac:dyDescent="0.2">
      <c r="B59" s="129"/>
      <c r="C59" s="1246" t="s">
        <v>544</v>
      </c>
      <c r="D59" s="1247"/>
      <c r="E59" s="1248"/>
      <c r="F59" s="130">
        <v>116</v>
      </c>
      <c r="G59" s="130">
        <v>162</v>
      </c>
      <c r="H59" s="131">
        <v>217</v>
      </c>
    </row>
    <row r="60" spans="2:8" ht="45.75" customHeight="1" x14ac:dyDescent="0.2">
      <c r="B60" s="129"/>
      <c r="C60" s="1246" t="s">
        <v>545</v>
      </c>
      <c r="D60" s="1247"/>
      <c r="E60" s="1248"/>
      <c r="F60" s="130">
        <v>18</v>
      </c>
      <c r="G60" s="130">
        <v>17</v>
      </c>
      <c r="H60" s="131">
        <v>17</v>
      </c>
    </row>
    <row r="61" spans="2:8" ht="45.75" customHeight="1" x14ac:dyDescent="0.2">
      <c r="B61" s="129"/>
      <c r="C61" s="1246" t="s">
        <v>547</v>
      </c>
      <c r="D61" s="1247"/>
      <c r="E61" s="1248"/>
      <c r="F61" s="130">
        <v>1</v>
      </c>
      <c r="G61" s="130">
        <v>2</v>
      </c>
      <c r="H61" s="131">
        <v>6</v>
      </c>
    </row>
    <row r="62" spans="2:8" ht="45.75" customHeight="1" thickBot="1" x14ac:dyDescent="0.25">
      <c r="B62" s="132"/>
      <c r="C62" s="1249" t="s">
        <v>546</v>
      </c>
      <c r="D62" s="1250"/>
      <c r="E62" s="1251"/>
      <c r="F62" s="133">
        <v>5</v>
      </c>
      <c r="G62" s="133">
        <v>5</v>
      </c>
      <c r="H62" s="134">
        <v>5</v>
      </c>
    </row>
    <row r="63" spans="2:8" ht="52.5" customHeight="1" thickBot="1" x14ac:dyDescent="0.25">
      <c r="B63" s="135"/>
      <c r="C63" s="1252" t="s">
        <v>49</v>
      </c>
      <c r="D63" s="1252"/>
      <c r="E63" s="1253"/>
      <c r="F63" s="136">
        <v>1003</v>
      </c>
      <c r="G63" s="136">
        <v>1350</v>
      </c>
      <c r="H63" s="137">
        <v>1557</v>
      </c>
    </row>
    <row r="64" spans="2:8" ht="13.2" x14ac:dyDescent="0.2"/>
  </sheetData>
  <sheetProtection algorithmName="SHA-512" hashValue="ck3dVNrYVcdBpbZ2tSF6as7yxr07CqMcPCmDPPdTX23yilHZ6szykzimH0VbiCtE/A4jnaa4q6gvcJoja+4Csg==" saltValue="b//d/0u7y/0DJlbjRYLw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3292A-34B8-4379-9839-4A9910287596}">
  <sheetPr>
    <pageSetUpPr fitToPage="1"/>
  </sheetPr>
  <dimension ref="A1:DE85"/>
  <sheetViews>
    <sheetView showGridLines="0" tabSelected="1" topLeftCell="N50" zoomScale="85" zoomScaleNormal="85" zoomScaleSheetLayoutView="55" workbookViewId="0">
      <selection activeCell="BP75" sqref="BP75:BW76"/>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556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557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2" t="s">
        <v>558</v>
      </c>
      <c r="AO43" s="1273"/>
      <c r="AP43" s="1273"/>
      <c r="AQ43" s="1273"/>
      <c r="AR43" s="1273"/>
      <c r="AS43" s="1273"/>
      <c r="AT43" s="1273"/>
      <c r="AU43" s="1273"/>
      <c r="AV43" s="1273"/>
      <c r="AW43" s="1273"/>
      <c r="AX43" s="1273"/>
      <c r="AY43" s="1273"/>
      <c r="AZ43" s="1273"/>
      <c r="BA43" s="1273"/>
      <c r="BB43" s="1273"/>
      <c r="BC43" s="1273"/>
      <c r="BD43" s="1273"/>
      <c r="BE43" s="1273"/>
      <c r="BF43" s="1273"/>
      <c r="BG43" s="1273"/>
      <c r="BH43" s="1273"/>
      <c r="BI43" s="1273"/>
      <c r="BJ43" s="1273"/>
      <c r="BK43" s="1273"/>
      <c r="BL43" s="1273"/>
      <c r="BM43" s="1273"/>
      <c r="BN43" s="1273"/>
      <c r="BO43" s="1273"/>
      <c r="BP43" s="1273"/>
      <c r="BQ43" s="1273"/>
      <c r="BR43" s="1273"/>
      <c r="BS43" s="1273"/>
      <c r="BT43" s="1273"/>
      <c r="BU43" s="1273"/>
      <c r="BV43" s="1273"/>
      <c r="BW43" s="1273"/>
      <c r="BX43" s="1273"/>
      <c r="BY43" s="1273"/>
      <c r="BZ43" s="1273"/>
      <c r="CA43" s="1273"/>
      <c r="CB43" s="1273"/>
      <c r="CC43" s="1273"/>
      <c r="CD43" s="1273"/>
      <c r="CE43" s="1273"/>
      <c r="CF43" s="1273"/>
      <c r="CG43" s="1273"/>
      <c r="CH43" s="1273"/>
      <c r="CI43" s="1273"/>
      <c r="CJ43" s="1273"/>
      <c r="CK43" s="1273"/>
      <c r="CL43" s="1273"/>
      <c r="CM43" s="1273"/>
      <c r="CN43" s="1273"/>
      <c r="CO43" s="1273"/>
      <c r="CP43" s="1273"/>
      <c r="CQ43" s="1273"/>
      <c r="CR43" s="1273"/>
      <c r="CS43" s="1273"/>
      <c r="CT43" s="1273"/>
      <c r="CU43" s="1273"/>
      <c r="CV43" s="1273"/>
      <c r="CW43" s="1273"/>
      <c r="CX43" s="1273"/>
      <c r="CY43" s="1273"/>
      <c r="CZ43" s="1273"/>
      <c r="DA43" s="1273"/>
      <c r="DB43" s="1273"/>
      <c r="DC43" s="1274"/>
    </row>
    <row r="44" spans="2:109" ht="13.2" x14ac:dyDescent="0.2">
      <c r="B44" s="372"/>
      <c r="AN44" s="1275"/>
      <c r="AO44" s="1276"/>
      <c r="AP44" s="1276"/>
      <c r="AQ44" s="1276"/>
      <c r="AR44" s="1276"/>
      <c r="AS44" s="1276"/>
      <c r="AT44" s="1276"/>
      <c r="AU44" s="1276"/>
      <c r="AV44" s="1276"/>
      <c r="AW44" s="1276"/>
      <c r="AX44" s="1276"/>
      <c r="AY44" s="1276"/>
      <c r="AZ44" s="1276"/>
      <c r="BA44" s="1276"/>
      <c r="BB44" s="1276"/>
      <c r="BC44" s="1276"/>
      <c r="BD44" s="1276"/>
      <c r="BE44" s="1276"/>
      <c r="BF44" s="1276"/>
      <c r="BG44" s="1276"/>
      <c r="BH44" s="1276"/>
      <c r="BI44" s="1276"/>
      <c r="BJ44" s="1276"/>
      <c r="BK44" s="1276"/>
      <c r="BL44" s="1276"/>
      <c r="BM44" s="1276"/>
      <c r="BN44" s="1276"/>
      <c r="BO44" s="1276"/>
      <c r="BP44" s="1276"/>
      <c r="BQ44" s="1276"/>
      <c r="BR44" s="1276"/>
      <c r="BS44" s="1276"/>
      <c r="BT44" s="1276"/>
      <c r="BU44" s="1276"/>
      <c r="BV44" s="1276"/>
      <c r="BW44" s="1276"/>
      <c r="BX44" s="1276"/>
      <c r="BY44" s="1276"/>
      <c r="BZ44" s="1276"/>
      <c r="CA44" s="1276"/>
      <c r="CB44" s="1276"/>
      <c r="CC44" s="1276"/>
      <c r="CD44" s="1276"/>
      <c r="CE44" s="1276"/>
      <c r="CF44" s="1276"/>
      <c r="CG44" s="1276"/>
      <c r="CH44" s="1276"/>
      <c r="CI44" s="1276"/>
      <c r="CJ44" s="1276"/>
      <c r="CK44" s="1276"/>
      <c r="CL44" s="1276"/>
      <c r="CM44" s="1276"/>
      <c r="CN44" s="1276"/>
      <c r="CO44" s="1276"/>
      <c r="CP44" s="1276"/>
      <c r="CQ44" s="1276"/>
      <c r="CR44" s="1276"/>
      <c r="CS44" s="1276"/>
      <c r="CT44" s="1276"/>
      <c r="CU44" s="1276"/>
      <c r="CV44" s="1276"/>
      <c r="CW44" s="1276"/>
      <c r="CX44" s="1276"/>
      <c r="CY44" s="1276"/>
      <c r="CZ44" s="1276"/>
      <c r="DA44" s="1276"/>
      <c r="DB44" s="1276"/>
      <c r="DC44" s="1277"/>
    </row>
    <row r="45" spans="2:109" ht="13.2" x14ac:dyDescent="0.2">
      <c r="B45" s="372"/>
      <c r="AN45" s="1275"/>
      <c r="AO45" s="1276"/>
      <c r="AP45" s="1276"/>
      <c r="AQ45" s="1276"/>
      <c r="AR45" s="1276"/>
      <c r="AS45" s="1276"/>
      <c r="AT45" s="1276"/>
      <c r="AU45" s="1276"/>
      <c r="AV45" s="1276"/>
      <c r="AW45" s="1276"/>
      <c r="AX45" s="1276"/>
      <c r="AY45" s="1276"/>
      <c r="AZ45" s="1276"/>
      <c r="BA45" s="1276"/>
      <c r="BB45" s="1276"/>
      <c r="BC45" s="1276"/>
      <c r="BD45" s="1276"/>
      <c r="BE45" s="1276"/>
      <c r="BF45" s="1276"/>
      <c r="BG45" s="1276"/>
      <c r="BH45" s="1276"/>
      <c r="BI45" s="1276"/>
      <c r="BJ45" s="1276"/>
      <c r="BK45" s="1276"/>
      <c r="BL45" s="1276"/>
      <c r="BM45" s="1276"/>
      <c r="BN45" s="1276"/>
      <c r="BO45" s="1276"/>
      <c r="BP45" s="1276"/>
      <c r="BQ45" s="1276"/>
      <c r="BR45" s="1276"/>
      <c r="BS45" s="1276"/>
      <c r="BT45" s="1276"/>
      <c r="BU45" s="1276"/>
      <c r="BV45" s="1276"/>
      <c r="BW45" s="1276"/>
      <c r="BX45" s="1276"/>
      <c r="BY45" s="1276"/>
      <c r="BZ45" s="1276"/>
      <c r="CA45" s="1276"/>
      <c r="CB45" s="1276"/>
      <c r="CC45" s="1276"/>
      <c r="CD45" s="1276"/>
      <c r="CE45" s="1276"/>
      <c r="CF45" s="1276"/>
      <c r="CG45" s="1276"/>
      <c r="CH45" s="1276"/>
      <c r="CI45" s="1276"/>
      <c r="CJ45" s="1276"/>
      <c r="CK45" s="1276"/>
      <c r="CL45" s="1276"/>
      <c r="CM45" s="1276"/>
      <c r="CN45" s="1276"/>
      <c r="CO45" s="1276"/>
      <c r="CP45" s="1276"/>
      <c r="CQ45" s="1276"/>
      <c r="CR45" s="1276"/>
      <c r="CS45" s="1276"/>
      <c r="CT45" s="1276"/>
      <c r="CU45" s="1276"/>
      <c r="CV45" s="1276"/>
      <c r="CW45" s="1276"/>
      <c r="CX45" s="1276"/>
      <c r="CY45" s="1276"/>
      <c r="CZ45" s="1276"/>
      <c r="DA45" s="1276"/>
      <c r="DB45" s="1276"/>
      <c r="DC45" s="1277"/>
    </row>
    <row r="46" spans="2:109" ht="13.2" x14ac:dyDescent="0.2">
      <c r="B46" s="372"/>
      <c r="AN46" s="1275"/>
      <c r="AO46" s="1276"/>
      <c r="AP46" s="1276"/>
      <c r="AQ46" s="1276"/>
      <c r="AR46" s="1276"/>
      <c r="AS46" s="1276"/>
      <c r="AT46" s="1276"/>
      <c r="AU46" s="1276"/>
      <c r="AV46" s="1276"/>
      <c r="AW46" s="1276"/>
      <c r="AX46" s="1276"/>
      <c r="AY46" s="1276"/>
      <c r="AZ46" s="1276"/>
      <c r="BA46" s="1276"/>
      <c r="BB46" s="1276"/>
      <c r="BC46" s="1276"/>
      <c r="BD46" s="1276"/>
      <c r="BE46" s="1276"/>
      <c r="BF46" s="1276"/>
      <c r="BG46" s="1276"/>
      <c r="BH46" s="1276"/>
      <c r="BI46" s="1276"/>
      <c r="BJ46" s="1276"/>
      <c r="BK46" s="1276"/>
      <c r="BL46" s="1276"/>
      <c r="BM46" s="1276"/>
      <c r="BN46" s="1276"/>
      <c r="BO46" s="1276"/>
      <c r="BP46" s="1276"/>
      <c r="BQ46" s="1276"/>
      <c r="BR46" s="1276"/>
      <c r="BS46" s="1276"/>
      <c r="BT46" s="1276"/>
      <c r="BU46" s="1276"/>
      <c r="BV46" s="1276"/>
      <c r="BW46" s="1276"/>
      <c r="BX46" s="1276"/>
      <c r="BY46" s="1276"/>
      <c r="BZ46" s="1276"/>
      <c r="CA46" s="1276"/>
      <c r="CB46" s="1276"/>
      <c r="CC46" s="1276"/>
      <c r="CD46" s="1276"/>
      <c r="CE46" s="1276"/>
      <c r="CF46" s="1276"/>
      <c r="CG46" s="1276"/>
      <c r="CH46" s="1276"/>
      <c r="CI46" s="1276"/>
      <c r="CJ46" s="1276"/>
      <c r="CK46" s="1276"/>
      <c r="CL46" s="1276"/>
      <c r="CM46" s="1276"/>
      <c r="CN46" s="1276"/>
      <c r="CO46" s="1276"/>
      <c r="CP46" s="1276"/>
      <c r="CQ46" s="1276"/>
      <c r="CR46" s="1276"/>
      <c r="CS46" s="1276"/>
      <c r="CT46" s="1276"/>
      <c r="CU46" s="1276"/>
      <c r="CV46" s="1276"/>
      <c r="CW46" s="1276"/>
      <c r="CX46" s="1276"/>
      <c r="CY46" s="1276"/>
      <c r="CZ46" s="1276"/>
      <c r="DA46" s="1276"/>
      <c r="DB46" s="1276"/>
      <c r="DC46" s="1277"/>
    </row>
    <row r="47" spans="2:109" ht="13.2" x14ac:dyDescent="0.2">
      <c r="B47" s="372"/>
      <c r="AN47" s="1278"/>
      <c r="AO47" s="1279"/>
      <c r="AP47" s="1279"/>
      <c r="AQ47" s="1279"/>
      <c r="AR47" s="1279"/>
      <c r="AS47" s="1279"/>
      <c r="AT47" s="1279"/>
      <c r="AU47" s="1279"/>
      <c r="AV47" s="1279"/>
      <c r="AW47" s="1279"/>
      <c r="AX47" s="1279"/>
      <c r="AY47" s="1279"/>
      <c r="AZ47" s="1279"/>
      <c r="BA47" s="1279"/>
      <c r="BB47" s="1279"/>
      <c r="BC47" s="1279"/>
      <c r="BD47" s="1279"/>
      <c r="BE47" s="1279"/>
      <c r="BF47" s="1279"/>
      <c r="BG47" s="1279"/>
      <c r="BH47" s="1279"/>
      <c r="BI47" s="1279"/>
      <c r="BJ47" s="1279"/>
      <c r="BK47" s="1279"/>
      <c r="BL47" s="1279"/>
      <c r="BM47" s="1279"/>
      <c r="BN47" s="1279"/>
      <c r="BO47" s="1279"/>
      <c r="BP47" s="1279"/>
      <c r="BQ47" s="1279"/>
      <c r="BR47" s="1279"/>
      <c r="BS47" s="1279"/>
      <c r="BT47" s="1279"/>
      <c r="BU47" s="1279"/>
      <c r="BV47" s="1279"/>
      <c r="BW47" s="1279"/>
      <c r="BX47" s="1279"/>
      <c r="BY47" s="1279"/>
      <c r="BZ47" s="1279"/>
      <c r="CA47" s="1279"/>
      <c r="CB47" s="1279"/>
      <c r="CC47" s="1279"/>
      <c r="CD47" s="1279"/>
      <c r="CE47" s="1279"/>
      <c r="CF47" s="1279"/>
      <c r="CG47" s="1279"/>
      <c r="CH47" s="1279"/>
      <c r="CI47" s="1279"/>
      <c r="CJ47" s="1279"/>
      <c r="CK47" s="1279"/>
      <c r="CL47" s="1279"/>
      <c r="CM47" s="1279"/>
      <c r="CN47" s="1279"/>
      <c r="CO47" s="1279"/>
      <c r="CP47" s="1279"/>
      <c r="CQ47" s="1279"/>
      <c r="CR47" s="1279"/>
      <c r="CS47" s="1279"/>
      <c r="CT47" s="1279"/>
      <c r="CU47" s="1279"/>
      <c r="CV47" s="1279"/>
      <c r="CW47" s="1279"/>
      <c r="CX47" s="1279"/>
      <c r="CY47" s="1279"/>
      <c r="CZ47" s="1279"/>
      <c r="DA47" s="1279"/>
      <c r="DB47" s="1279"/>
      <c r="DC47" s="1280"/>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559</v>
      </c>
    </row>
    <row r="50" spans="1:109" ht="13.2" x14ac:dyDescent="0.2">
      <c r="B50" s="372"/>
      <c r="G50" s="1266"/>
      <c r="H50" s="1266"/>
      <c r="I50" s="1266"/>
      <c r="J50" s="1266"/>
      <c r="K50" s="382"/>
      <c r="L50" s="382"/>
      <c r="M50" s="383"/>
      <c r="N50" s="383"/>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65" t="s">
        <v>524</v>
      </c>
      <c r="BQ50" s="1265"/>
      <c r="BR50" s="1265"/>
      <c r="BS50" s="1265"/>
      <c r="BT50" s="1265"/>
      <c r="BU50" s="1265"/>
      <c r="BV50" s="1265"/>
      <c r="BW50" s="1265"/>
      <c r="BX50" s="1265" t="s">
        <v>525</v>
      </c>
      <c r="BY50" s="1265"/>
      <c r="BZ50" s="1265"/>
      <c r="CA50" s="1265"/>
      <c r="CB50" s="1265"/>
      <c r="CC50" s="1265"/>
      <c r="CD50" s="1265"/>
      <c r="CE50" s="1265"/>
      <c r="CF50" s="1265" t="s">
        <v>526</v>
      </c>
      <c r="CG50" s="1265"/>
      <c r="CH50" s="1265"/>
      <c r="CI50" s="1265"/>
      <c r="CJ50" s="1265"/>
      <c r="CK50" s="1265"/>
      <c r="CL50" s="1265"/>
      <c r="CM50" s="1265"/>
      <c r="CN50" s="1265" t="s">
        <v>527</v>
      </c>
      <c r="CO50" s="1265"/>
      <c r="CP50" s="1265"/>
      <c r="CQ50" s="1265"/>
      <c r="CR50" s="1265"/>
      <c r="CS50" s="1265"/>
      <c r="CT50" s="1265"/>
      <c r="CU50" s="1265"/>
      <c r="CV50" s="1265" t="s">
        <v>528</v>
      </c>
      <c r="CW50" s="1265"/>
      <c r="CX50" s="1265"/>
      <c r="CY50" s="1265"/>
      <c r="CZ50" s="1265"/>
      <c r="DA50" s="1265"/>
      <c r="DB50" s="1265"/>
      <c r="DC50" s="1265"/>
    </row>
    <row r="51" spans="1:109" ht="13.5" customHeight="1" x14ac:dyDescent="0.2">
      <c r="B51" s="372"/>
      <c r="G51" s="1268"/>
      <c r="H51" s="1268"/>
      <c r="I51" s="1281"/>
      <c r="J51" s="1281"/>
      <c r="K51" s="1267"/>
      <c r="L51" s="1267"/>
      <c r="M51" s="1267"/>
      <c r="N51" s="1267"/>
      <c r="AM51" s="381"/>
      <c r="AN51" s="1263" t="s">
        <v>560</v>
      </c>
      <c r="AO51" s="1263"/>
      <c r="AP51" s="1263"/>
      <c r="AQ51" s="1263"/>
      <c r="AR51" s="1263"/>
      <c r="AS51" s="1263"/>
      <c r="AT51" s="1263"/>
      <c r="AU51" s="1263"/>
      <c r="AV51" s="1263"/>
      <c r="AW51" s="1263"/>
      <c r="AX51" s="1263"/>
      <c r="AY51" s="1263"/>
      <c r="AZ51" s="1263"/>
      <c r="BA51" s="1263"/>
      <c r="BB51" s="1263" t="s">
        <v>561</v>
      </c>
      <c r="BC51" s="1263"/>
      <c r="BD51" s="1263"/>
      <c r="BE51" s="1263"/>
      <c r="BF51" s="1263"/>
      <c r="BG51" s="1263"/>
      <c r="BH51" s="1263"/>
      <c r="BI51" s="1263"/>
      <c r="BJ51" s="1263"/>
      <c r="BK51" s="1263"/>
      <c r="BL51" s="1263"/>
      <c r="BM51" s="1263"/>
      <c r="BN51" s="1263"/>
      <c r="BO51" s="1263"/>
      <c r="BP51" s="1260">
        <v>74.3</v>
      </c>
      <c r="BQ51" s="1260"/>
      <c r="BR51" s="1260"/>
      <c r="BS51" s="1260"/>
      <c r="BT51" s="1260"/>
      <c r="BU51" s="1260"/>
      <c r="BV51" s="1260"/>
      <c r="BW51" s="1260"/>
      <c r="BX51" s="1260">
        <v>65.099999999999994</v>
      </c>
      <c r="BY51" s="1260"/>
      <c r="BZ51" s="1260"/>
      <c r="CA51" s="1260"/>
      <c r="CB51" s="1260"/>
      <c r="CC51" s="1260"/>
      <c r="CD51" s="1260"/>
      <c r="CE51" s="1260"/>
      <c r="CF51" s="1260">
        <v>47</v>
      </c>
      <c r="CG51" s="1260"/>
      <c r="CH51" s="1260"/>
      <c r="CI51" s="1260"/>
      <c r="CJ51" s="1260"/>
      <c r="CK51" s="1260"/>
      <c r="CL51" s="1260"/>
      <c r="CM51" s="1260"/>
      <c r="CN51" s="1260">
        <v>42.7</v>
      </c>
      <c r="CO51" s="1260"/>
      <c r="CP51" s="1260"/>
      <c r="CQ51" s="1260"/>
      <c r="CR51" s="1260"/>
      <c r="CS51" s="1260"/>
      <c r="CT51" s="1260"/>
      <c r="CU51" s="1260"/>
      <c r="CV51" s="1260">
        <v>24.8</v>
      </c>
      <c r="CW51" s="1260"/>
      <c r="CX51" s="1260"/>
      <c r="CY51" s="1260"/>
      <c r="CZ51" s="1260"/>
      <c r="DA51" s="1260"/>
      <c r="DB51" s="1260"/>
      <c r="DC51" s="1260"/>
    </row>
    <row r="52" spans="1:109" ht="13.2" x14ac:dyDescent="0.2">
      <c r="B52" s="372"/>
      <c r="G52" s="1268"/>
      <c r="H52" s="1268"/>
      <c r="I52" s="1281"/>
      <c r="J52" s="1281"/>
      <c r="K52" s="1267"/>
      <c r="L52" s="1267"/>
      <c r="M52" s="1267"/>
      <c r="N52" s="1267"/>
      <c r="AM52" s="381"/>
      <c r="AN52" s="1263"/>
      <c r="AO52" s="1263"/>
      <c r="AP52" s="1263"/>
      <c r="AQ52" s="1263"/>
      <c r="AR52" s="1263"/>
      <c r="AS52" s="1263"/>
      <c r="AT52" s="1263"/>
      <c r="AU52" s="1263"/>
      <c r="AV52" s="1263"/>
      <c r="AW52" s="1263"/>
      <c r="AX52" s="1263"/>
      <c r="AY52" s="1263"/>
      <c r="AZ52" s="1263"/>
      <c r="BA52" s="1263"/>
      <c r="BB52" s="1263"/>
      <c r="BC52" s="1263"/>
      <c r="BD52" s="1263"/>
      <c r="BE52" s="1263"/>
      <c r="BF52" s="1263"/>
      <c r="BG52" s="1263"/>
      <c r="BH52" s="1263"/>
      <c r="BI52" s="1263"/>
      <c r="BJ52" s="1263"/>
      <c r="BK52" s="1263"/>
      <c r="BL52" s="1263"/>
      <c r="BM52" s="1263"/>
      <c r="BN52" s="1263"/>
      <c r="BO52" s="1263"/>
      <c r="BP52" s="1260"/>
      <c r="BQ52" s="1260"/>
      <c r="BR52" s="1260"/>
      <c r="BS52" s="1260"/>
      <c r="BT52" s="1260"/>
      <c r="BU52" s="1260"/>
      <c r="BV52" s="1260"/>
      <c r="BW52" s="1260"/>
      <c r="BX52" s="1260"/>
      <c r="BY52" s="1260"/>
      <c r="BZ52" s="1260"/>
      <c r="CA52" s="1260"/>
      <c r="CB52" s="1260"/>
      <c r="CC52" s="1260"/>
      <c r="CD52" s="1260"/>
      <c r="CE52" s="1260"/>
      <c r="CF52" s="1260"/>
      <c r="CG52" s="1260"/>
      <c r="CH52" s="1260"/>
      <c r="CI52" s="1260"/>
      <c r="CJ52" s="1260"/>
      <c r="CK52" s="1260"/>
      <c r="CL52" s="1260"/>
      <c r="CM52" s="1260"/>
      <c r="CN52" s="1260"/>
      <c r="CO52" s="1260"/>
      <c r="CP52" s="1260"/>
      <c r="CQ52" s="1260"/>
      <c r="CR52" s="1260"/>
      <c r="CS52" s="1260"/>
      <c r="CT52" s="1260"/>
      <c r="CU52" s="1260"/>
      <c r="CV52" s="1260"/>
      <c r="CW52" s="1260"/>
      <c r="CX52" s="1260"/>
      <c r="CY52" s="1260"/>
      <c r="CZ52" s="1260"/>
      <c r="DA52" s="1260"/>
      <c r="DB52" s="1260"/>
      <c r="DC52" s="1260"/>
    </row>
    <row r="53" spans="1:109" ht="13.2" x14ac:dyDescent="0.2">
      <c r="A53" s="380"/>
      <c r="B53" s="372"/>
      <c r="G53" s="1268"/>
      <c r="H53" s="1268"/>
      <c r="I53" s="1266"/>
      <c r="J53" s="1266"/>
      <c r="K53" s="1267"/>
      <c r="L53" s="1267"/>
      <c r="M53" s="1267"/>
      <c r="N53" s="1267"/>
      <c r="AM53" s="381"/>
      <c r="AN53" s="1263"/>
      <c r="AO53" s="1263"/>
      <c r="AP53" s="1263"/>
      <c r="AQ53" s="1263"/>
      <c r="AR53" s="1263"/>
      <c r="AS53" s="1263"/>
      <c r="AT53" s="1263"/>
      <c r="AU53" s="1263"/>
      <c r="AV53" s="1263"/>
      <c r="AW53" s="1263"/>
      <c r="AX53" s="1263"/>
      <c r="AY53" s="1263"/>
      <c r="AZ53" s="1263"/>
      <c r="BA53" s="1263"/>
      <c r="BB53" s="1263" t="s">
        <v>562</v>
      </c>
      <c r="BC53" s="1263"/>
      <c r="BD53" s="1263"/>
      <c r="BE53" s="1263"/>
      <c r="BF53" s="1263"/>
      <c r="BG53" s="1263"/>
      <c r="BH53" s="1263"/>
      <c r="BI53" s="1263"/>
      <c r="BJ53" s="1263"/>
      <c r="BK53" s="1263"/>
      <c r="BL53" s="1263"/>
      <c r="BM53" s="1263"/>
      <c r="BN53" s="1263"/>
      <c r="BO53" s="1263"/>
      <c r="BP53" s="1260">
        <v>51.8</v>
      </c>
      <c r="BQ53" s="1260"/>
      <c r="BR53" s="1260"/>
      <c r="BS53" s="1260"/>
      <c r="BT53" s="1260"/>
      <c r="BU53" s="1260"/>
      <c r="BV53" s="1260"/>
      <c r="BW53" s="1260"/>
      <c r="BX53" s="1260">
        <v>53.8</v>
      </c>
      <c r="BY53" s="1260"/>
      <c r="BZ53" s="1260"/>
      <c r="CA53" s="1260"/>
      <c r="CB53" s="1260"/>
      <c r="CC53" s="1260"/>
      <c r="CD53" s="1260"/>
      <c r="CE53" s="1260"/>
      <c r="CF53" s="1260">
        <v>55.6</v>
      </c>
      <c r="CG53" s="1260"/>
      <c r="CH53" s="1260"/>
      <c r="CI53" s="1260"/>
      <c r="CJ53" s="1260"/>
      <c r="CK53" s="1260"/>
      <c r="CL53" s="1260"/>
      <c r="CM53" s="1260"/>
      <c r="CN53" s="1260">
        <v>57.4</v>
      </c>
      <c r="CO53" s="1260"/>
      <c r="CP53" s="1260"/>
      <c r="CQ53" s="1260"/>
      <c r="CR53" s="1260"/>
      <c r="CS53" s="1260"/>
      <c r="CT53" s="1260"/>
      <c r="CU53" s="1260"/>
      <c r="CV53" s="1260">
        <v>59.1</v>
      </c>
      <c r="CW53" s="1260"/>
      <c r="CX53" s="1260"/>
      <c r="CY53" s="1260"/>
      <c r="CZ53" s="1260"/>
      <c r="DA53" s="1260"/>
      <c r="DB53" s="1260"/>
      <c r="DC53" s="1260"/>
    </row>
    <row r="54" spans="1:109" ht="13.2" x14ac:dyDescent="0.2">
      <c r="A54" s="380"/>
      <c r="B54" s="372"/>
      <c r="G54" s="1268"/>
      <c r="H54" s="1268"/>
      <c r="I54" s="1266"/>
      <c r="J54" s="1266"/>
      <c r="K54" s="1267"/>
      <c r="L54" s="1267"/>
      <c r="M54" s="1267"/>
      <c r="N54" s="1267"/>
      <c r="AM54" s="381"/>
      <c r="AN54" s="1263"/>
      <c r="AO54" s="1263"/>
      <c r="AP54" s="1263"/>
      <c r="AQ54" s="1263"/>
      <c r="AR54" s="1263"/>
      <c r="AS54" s="1263"/>
      <c r="AT54" s="1263"/>
      <c r="AU54" s="1263"/>
      <c r="AV54" s="1263"/>
      <c r="AW54" s="1263"/>
      <c r="AX54" s="1263"/>
      <c r="AY54" s="1263"/>
      <c r="AZ54" s="1263"/>
      <c r="BA54" s="1263"/>
      <c r="BB54" s="1263"/>
      <c r="BC54" s="1263"/>
      <c r="BD54" s="1263"/>
      <c r="BE54" s="1263"/>
      <c r="BF54" s="1263"/>
      <c r="BG54" s="1263"/>
      <c r="BH54" s="1263"/>
      <c r="BI54" s="1263"/>
      <c r="BJ54" s="1263"/>
      <c r="BK54" s="1263"/>
      <c r="BL54" s="1263"/>
      <c r="BM54" s="1263"/>
      <c r="BN54" s="1263"/>
      <c r="BO54" s="1263"/>
      <c r="BP54" s="1260"/>
      <c r="BQ54" s="1260"/>
      <c r="BR54" s="1260"/>
      <c r="BS54" s="1260"/>
      <c r="BT54" s="1260"/>
      <c r="BU54" s="1260"/>
      <c r="BV54" s="1260"/>
      <c r="BW54" s="1260"/>
      <c r="BX54" s="1260"/>
      <c r="BY54" s="1260"/>
      <c r="BZ54" s="1260"/>
      <c r="CA54" s="1260"/>
      <c r="CB54" s="1260"/>
      <c r="CC54" s="1260"/>
      <c r="CD54" s="1260"/>
      <c r="CE54" s="1260"/>
      <c r="CF54" s="1260"/>
      <c r="CG54" s="1260"/>
      <c r="CH54" s="1260"/>
      <c r="CI54" s="1260"/>
      <c r="CJ54" s="1260"/>
      <c r="CK54" s="1260"/>
      <c r="CL54" s="1260"/>
      <c r="CM54" s="1260"/>
      <c r="CN54" s="1260"/>
      <c r="CO54" s="1260"/>
      <c r="CP54" s="1260"/>
      <c r="CQ54" s="1260"/>
      <c r="CR54" s="1260"/>
      <c r="CS54" s="1260"/>
      <c r="CT54" s="1260"/>
      <c r="CU54" s="1260"/>
      <c r="CV54" s="1260"/>
      <c r="CW54" s="1260"/>
      <c r="CX54" s="1260"/>
      <c r="CY54" s="1260"/>
      <c r="CZ54" s="1260"/>
      <c r="DA54" s="1260"/>
      <c r="DB54" s="1260"/>
      <c r="DC54" s="1260"/>
    </row>
    <row r="55" spans="1:109" ht="13.2" x14ac:dyDescent="0.2">
      <c r="A55" s="380"/>
      <c r="B55" s="372"/>
      <c r="G55" s="1266"/>
      <c r="H55" s="1266"/>
      <c r="I55" s="1266"/>
      <c r="J55" s="1266"/>
      <c r="K55" s="1267"/>
      <c r="L55" s="1267"/>
      <c r="M55" s="1267"/>
      <c r="N55" s="1267"/>
      <c r="AN55" s="1265" t="s">
        <v>563</v>
      </c>
      <c r="AO55" s="1265"/>
      <c r="AP55" s="1265"/>
      <c r="AQ55" s="1265"/>
      <c r="AR55" s="1265"/>
      <c r="AS55" s="1265"/>
      <c r="AT55" s="1265"/>
      <c r="AU55" s="1265"/>
      <c r="AV55" s="1265"/>
      <c r="AW55" s="1265"/>
      <c r="AX55" s="1265"/>
      <c r="AY55" s="1265"/>
      <c r="AZ55" s="1265"/>
      <c r="BA55" s="1265"/>
      <c r="BB55" s="1263" t="s">
        <v>561</v>
      </c>
      <c r="BC55" s="1263"/>
      <c r="BD55" s="1263"/>
      <c r="BE55" s="1263"/>
      <c r="BF55" s="1263"/>
      <c r="BG55" s="1263"/>
      <c r="BH55" s="1263"/>
      <c r="BI55" s="1263"/>
      <c r="BJ55" s="1263"/>
      <c r="BK55" s="1263"/>
      <c r="BL55" s="1263"/>
      <c r="BM55" s="1263"/>
      <c r="BN55" s="1263"/>
      <c r="BO55" s="1263"/>
      <c r="BP55" s="1260">
        <v>21.4</v>
      </c>
      <c r="BQ55" s="1260"/>
      <c r="BR55" s="1260"/>
      <c r="BS55" s="1260"/>
      <c r="BT55" s="1260"/>
      <c r="BU55" s="1260"/>
      <c r="BV55" s="1260"/>
      <c r="BW55" s="1260"/>
      <c r="BX55" s="1260">
        <v>12.8</v>
      </c>
      <c r="BY55" s="1260"/>
      <c r="BZ55" s="1260"/>
      <c r="CA55" s="1260"/>
      <c r="CB55" s="1260"/>
      <c r="CC55" s="1260"/>
      <c r="CD55" s="1260"/>
      <c r="CE55" s="1260"/>
      <c r="CF55" s="1260">
        <v>0</v>
      </c>
      <c r="CG55" s="1260"/>
      <c r="CH55" s="1260"/>
      <c r="CI55" s="1260"/>
      <c r="CJ55" s="1260"/>
      <c r="CK55" s="1260"/>
      <c r="CL55" s="1260"/>
      <c r="CM55" s="1260"/>
      <c r="CN55" s="1260">
        <v>0</v>
      </c>
      <c r="CO55" s="1260"/>
      <c r="CP55" s="1260"/>
      <c r="CQ55" s="1260"/>
      <c r="CR55" s="1260"/>
      <c r="CS55" s="1260"/>
      <c r="CT55" s="1260"/>
      <c r="CU55" s="1260"/>
      <c r="CV55" s="1260">
        <v>0</v>
      </c>
      <c r="CW55" s="1260"/>
      <c r="CX55" s="1260"/>
      <c r="CY55" s="1260"/>
      <c r="CZ55" s="1260"/>
      <c r="DA55" s="1260"/>
      <c r="DB55" s="1260"/>
      <c r="DC55" s="1260"/>
    </row>
    <row r="56" spans="1:109" ht="13.2" x14ac:dyDescent="0.2">
      <c r="A56" s="380"/>
      <c r="B56" s="372"/>
      <c r="G56" s="1266"/>
      <c r="H56" s="1266"/>
      <c r="I56" s="1266"/>
      <c r="J56" s="1266"/>
      <c r="K56" s="1267"/>
      <c r="L56" s="1267"/>
      <c r="M56" s="1267"/>
      <c r="N56" s="1267"/>
      <c r="AN56" s="1265"/>
      <c r="AO56" s="1265"/>
      <c r="AP56" s="1265"/>
      <c r="AQ56" s="1265"/>
      <c r="AR56" s="1265"/>
      <c r="AS56" s="1265"/>
      <c r="AT56" s="1265"/>
      <c r="AU56" s="1265"/>
      <c r="AV56" s="1265"/>
      <c r="AW56" s="1265"/>
      <c r="AX56" s="1265"/>
      <c r="AY56" s="1265"/>
      <c r="AZ56" s="1265"/>
      <c r="BA56" s="1265"/>
      <c r="BB56" s="1263"/>
      <c r="BC56" s="1263"/>
      <c r="BD56" s="1263"/>
      <c r="BE56" s="1263"/>
      <c r="BF56" s="1263"/>
      <c r="BG56" s="1263"/>
      <c r="BH56" s="1263"/>
      <c r="BI56" s="1263"/>
      <c r="BJ56" s="1263"/>
      <c r="BK56" s="1263"/>
      <c r="BL56" s="1263"/>
      <c r="BM56" s="1263"/>
      <c r="BN56" s="1263"/>
      <c r="BO56" s="1263"/>
      <c r="BP56" s="1260"/>
      <c r="BQ56" s="1260"/>
      <c r="BR56" s="1260"/>
      <c r="BS56" s="1260"/>
      <c r="BT56" s="1260"/>
      <c r="BU56" s="1260"/>
      <c r="BV56" s="1260"/>
      <c r="BW56" s="1260"/>
      <c r="BX56" s="1260"/>
      <c r="BY56" s="1260"/>
      <c r="BZ56" s="1260"/>
      <c r="CA56" s="1260"/>
      <c r="CB56" s="1260"/>
      <c r="CC56" s="1260"/>
      <c r="CD56" s="1260"/>
      <c r="CE56" s="1260"/>
      <c r="CF56" s="1260"/>
      <c r="CG56" s="1260"/>
      <c r="CH56" s="1260"/>
      <c r="CI56" s="1260"/>
      <c r="CJ56" s="1260"/>
      <c r="CK56" s="1260"/>
      <c r="CL56" s="1260"/>
      <c r="CM56" s="1260"/>
      <c r="CN56" s="1260"/>
      <c r="CO56" s="1260"/>
      <c r="CP56" s="1260"/>
      <c r="CQ56" s="1260"/>
      <c r="CR56" s="1260"/>
      <c r="CS56" s="1260"/>
      <c r="CT56" s="1260"/>
      <c r="CU56" s="1260"/>
      <c r="CV56" s="1260"/>
      <c r="CW56" s="1260"/>
      <c r="CX56" s="1260"/>
      <c r="CY56" s="1260"/>
      <c r="CZ56" s="1260"/>
      <c r="DA56" s="1260"/>
      <c r="DB56" s="1260"/>
      <c r="DC56" s="1260"/>
    </row>
    <row r="57" spans="1:109" s="380" customFormat="1" ht="13.2" x14ac:dyDescent="0.2">
      <c r="B57" s="384"/>
      <c r="G57" s="1266"/>
      <c r="H57" s="1266"/>
      <c r="I57" s="1261"/>
      <c r="J57" s="1261"/>
      <c r="K57" s="1267"/>
      <c r="L57" s="1267"/>
      <c r="M57" s="1267"/>
      <c r="N57" s="1267"/>
      <c r="AM57" s="366"/>
      <c r="AN57" s="1265"/>
      <c r="AO57" s="1265"/>
      <c r="AP57" s="1265"/>
      <c r="AQ57" s="1265"/>
      <c r="AR57" s="1265"/>
      <c r="AS57" s="1265"/>
      <c r="AT57" s="1265"/>
      <c r="AU57" s="1265"/>
      <c r="AV57" s="1265"/>
      <c r="AW57" s="1265"/>
      <c r="AX57" s="1265"/>
      <c r="AY57" s="1265"/>
      <c r="AZ57" s="1265"/>
      <c r="BA57" s="1265"/>
      <c r="BB57" s="1263" t="s">
        <v>562</v>
      </c>
      <c r="BC57" s="1263"/>
      <c r="BD57" s="1263"/>
      <c r="BE57" s="1263"/>
      <c r="BF57" s="1263"/>
      <c r="BG57" s="1263"/>
      <c r="BH57" s="1263"/>
      <c r="BI57" s="1263"/>
      <c r="BJ57" s="1263"/>
      <c r="BK57" s="1263"/>
      <c r="BL57" s="1263"/>
      <c r="BM57" s="1263"/>
      <c r="BN57" s="1263"/>
      <c r="BO57" s="1263"/>
      <c r="BP57" s="1260">
        <v>60.8</v>
      </c>
      <c r="BQ57" s="1260"/>
      <c r="BR57" s="1260"/>
      <c r="BS57" s="1260"/>
      <c r="BT57" s="1260"/>
      <c r="BU57" s="1260"/>
      <c r="BV57" s="1260"/>
      <c r="BW57" s="1260"/>
      <c r="BX57" s="1260">
        <v>61.2</v>
      </c>
      <c r="BY57" s="1260"/>
      <c r="BZ57" s="1260"/>
      <c r="CA57" s="1260"/>
      <c r="CB57" s="1260"/>
      <c r="CC57" s="1260"/>
      <c r="CD57" s="1260"/>
      <c r="CE57" s="1260"/>
      <c r="CF57" s="1260">
        <v>63.1</v>
      </c>
      <c r="CG57" s="1260"/>
      <c r="CH57" s="1260"/>
      <c r="CI57" s="1260"/>
      <c r="CJ57" s="1260"/>
      <c r="CK57" s="1260"/>
      <c r="CL57" s="1260"/>
      <c r="CM57" s="1260"/>
      <c r="CN57" s="1260">
        <v>64.2</v>
      </c>
      <c r="CO57" s="1260"/>
      <c r="CP57" s="1260"/>
      <c r="CQ57" s="1260"/>
      <c r="CR57" s="1260"/>
      <c r="CS57" s="1260"/>
      <c r="CT57" s="1260"/>
      <c r="CU57" s="1260"/>
      <c r="CV57" s="1260">
        <v>64.400000000000006</v>
      </c>
      <c r="CW57" s="1260"/>
      <c r="CX57" s="1260"/>
      <c r="CY57" s="1260"/>
      <c r="CZ57" s="1260"/>
      <c r="DA57" s="1260"/>
      <c r="DB57" s="1260"/>
      <c r="DC57" s="1260"/>
      <c r="DD57" s="385"/>
      <c r="DE57" s="384"/>
    </row>
    <row r="58" spans="1:109" s="380" customFormat="1" ht="13.2" x14ac:dyDescent="0.2">
      <c r="A58" s="366"/>
      <c r="B58" s="384"/>
      <c r="G58" s="1266"/>
      <c r="H58" s="1266"/>
      <c r="I58" s="1261"/>
      <c r="J58" s="1261"/>
      <c r="K58" s="1267"/>
      <c r="L58" s="1267"/>
      <c r="M58" s="1267"/>
      <c r="N58" s="1267"/>
      <c r="AM58" s="366"/>
      <c r="AN58" s="1265"/>
      <c r="AO58" s="1265"/>
      <c r="AP58" s="1265"/>
      <c r="AQ58" s="1265"/>
      <c r="AR58" s="1265"/>
      <c r="AS58" s="1265"/>
      <c r="AT58" s="1265"/>
      <c r="AU58" s="1265"/>
      <c r="AV58" s="1265"/>
      <c r="AW58" s="1265"/>
      <c r="AX58" s="1265"/>
      <c r="AY58" s="1265"/>
      <c r="AZ58" s="1265"/>
      <c r="BA58" s="1265"/>
      <c r="BB58" s="1263"/>
      <c r="BC58" s="1263"/>
      <c r="BD58" s="1263"/>
      <c r="BE58" s="1263"/>
      <c r="BF58" s="1263"/>
      <c r="BG58" s="1263"/>
      <c r="BH58" s="1263"/>
      <c r="BI58" s="1263"/>
      <c r="BJ58" s="1263"/>
      <c r="BK58" s="1263"/>
      <c r="BL58" s="1263"/>
      <c r="BM58" s="1263"/>
      <c r="BN58" s="1263"/>
      <c r="BO58" s="1263"/>
      <c r="BP58" s="1260"/>
      <c r="BQ58" s="1260"/>
      <c r="BR58" s="1260"/>
      <c r="BS58" s="1260"/>
      <c r="BT58" s="1260"/>
      <c r="BU58" s="1260"/>
      <c r="BV58" s="1260"/>
      <c r="BW58" s="1260"/>
      <c r="BX58" s="1260"/>
      <c r="BY58" s="1260"/>
      <c r="BZ58" s="1260"/>
      <c r="CA58" s="1260"/>
      <c r="CB58" s="1260"/>
      <c r="CC58" s="1260"/>
      <c r="CD58" s="1260"/>
      <c r="CE58" s="1260"/>
      <c r="CF58" s="1260"/>
      <c r="CG58" s="1260"/>
      <c r="CH58" s="1260"/>
      <c r="CI58" s="1260"/>
      <c r="CJ58" s="1260"/>
      <c r="CK58" s="1260"/>
      <c r="CL58" s="1260"/>
      <c r="CM58" s="1260"/>
      <c r="CN58" s="1260"/>
      <c r="CO58" s="1260"/>
      <c r="CP58" s="1260"/>
      <c r="CQ58" s="1260"/>
      <c r="CR58" s="1260"/>
      <c r="CS58" s="1260"/>
      <c r="CT58" s="1260"/>
      <c r="CU58" s="1260"/>
      <c r="CV58" s="1260"/>
      <c r="CW58" s="1260"/>
      <c r="CX58" s="1260"/>
      <c r="CY58" s="1260"/>
      <c r="CZ58" s="1260"/>
      <c r="DA58" s="1260"/>
      <c r="DB58" s="1260"/>
      <c r="DC58" s="1260"/>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564</v>
      </c>
    </row>
    <row r="64" spans="1:109" ht="13.2" x14ac:dyDescent="0.2">
      <c r="B64" s="372"/>
      <c r="G64" s="379"/>
      <c r="I64" s="392"/>
      <c r="J64" s="392"/>
      <c r="K64" s="392"/>
      <c r="L64" s="392"/>
      <c r="M64" s="392"/>
      <c r="N64" s="393"/>
      <c r="AM64" s="379"/>
      <c r="AN64" s="379" t="s">
        <v>557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72" t="s">
        <v>566</v>
      </c>
      <c r="AO65" s="1273"/>
      <c r="AP65" s="1273"/>
      <c r="AQ65" s="1273"/>
      <c r="AR65" s="1273"/>
      <c r="AS65" s="1273"/>
      <c r="AT65" s="1273"/>
      <c r="AU65" s="1273"/>
      <c r="AV65" s="1273"/>
      <c r="AW65" s="1273"/>
      <c r="AX65" s="1273"/>
      <c r="AY65" s="1273"/>
      <c r="AZ65" s="1273"/>
      <c r="BA65" s="1273"/>
      <c r="BB65" s="1273"/>
      <c r="BC65" s="1273"/>
      <c r="BD65" s="1273"/>
      <c r="BE65" s="1273"/>
      <c r="BF65" s="1273"/>
      <c r="BG65" s="1273"/>
      <c r="BH65" s="1273"/>
      <c r="BI65" s="1273"/>
      <c r="BJ65" s="1273"/>
      <c r="BK65" s="1273"/>
      <c r="BL65" s="1273"/>
      <c r="BM65" s="1273"/>
      <c r="BN65" s="1273"/>
      <c r="BO65" s="1273"/>
      <c r="BP65" s="1273"/>
      <c r="BQ65" s="1273"/>
      <c r="BR65" s="1273"/>
      <c r="BS65" s="1273"/>
      <c r="BT65" s="1273"/>
      <c r="BU65" s="1273"/>
      <c r="BV65" s="1273"/>
      <c r="BW65" s="1273"/>
      <c r="BX65" s="1273"/>
      <c r="BY65" s="1273"/>
      <c r="BZ65" s="1273"/>
      <c r="CA65" s="1273"/>
      <c r="CB65" s="1273"/>
      <c r="CC65" s="1273"/>
      <c r="CD65" s="1273"/>
      <c r="CE65" s="1273"/>
      <c r="CF65" s="1273"/>
      <c r="CG65" s="1273"/>
      <c r="CH65" s="1273"/>
      <c r="CI65" s="1273"/>
      <c r="CJ65" s="1273"/>
      <c r="CK65" s="1273"/>
      <c r="CL65" s="1273"/>
      <c r="CM65" s="1273"/>
      <c r="CN65" s="1273"/>
      <c r="CO65" s="1273"/>
      <c r="CP65" s="1273"/>
      <c r="CQ65" s="1273"/>
      <c r="CR65" s="1273"/>
      <c r="CS65" s="1273"/>
      <c r="CT65" s="1273"/>
      <c r="CU65" s="1273"/>
      <c r="CV65" s="1273"/>
      <c r="CW65" s="1273"/>
      <c r="CX65" s="1273"/>
      <c r="CY65" s="1273"/>
      <c r="CZ65" s="1273"/>
      <c r="DA65" s="1273"/>
      <c r="DB65" s="1273"/>
      <c r="DC65" s="1274"/>
    </row>
    <row r="66" spans="2:107" ht="13.2" x14ac:dyDescent="0.2">
      <c r="B66" s="372"/>
      <c r="AN66" s="1275"/>
      <c r="AO66" s="1276"/>
      <c r="AP66" s="1276"/>
      <c r="AQ66" s="1276"/>
      <c r="AR66" s="1276"/>
      <c r="AS66" s="1276"/>
      <c r="AT66" s="1276"/>
      <c r="AU66" s="1276"/>
      <c r="AV66" s="1276"/>
      <c r="AW66" s="1276"/>
      <c r="AX66" s="1276"/>
      <c r="AY66" s="1276"/>
      <c r="AZ66" s="1276"/>
      <c r="BA66" s="1276"/>
      <c r="BB66" s="1276"/>
      <c r="BC66" s="1276"/>
      <c r="BD66" s="1276"/>
      <c r="BE66" s="1276"/>
      <c r="BF66" s="1276"/>
      <c r="BG66" s="1276"/>
      <c r="BH66" s="1276"/>
      <c r="BI66" s="1276"/>
      <c r="BJ66" s="1276"/>
      <c r="BK66" s="1276"/>
      <c r="BL66" s="1276"/>
      <c r="BM66" s="1276"/>
      <c r="BN66" s="1276"/>
      <c r="BO66" s="1276"/>
      <c r="BP66" s="1276"/>
      <c r="BQ66" s="1276"/>
      <c r="BR66" s="1276"/>
      <c r="BS66" s="1276"/>
      <c r="BT66" s="1276"/>
      <c r="BU66" s="1276"/>
      <c r="BV66" s="1276"/>
      <c r="BW66" s="1276"/>
      <c r="BX66" s="1276"/>
      <c r="BY66" s="1276"/>
      <c r="BZ66" s="1276"/>
      <c r="CA66" s="1276"/>
      <c r="CB66" s="1276"/>
      <c r="CC66" s="1276"/>
      <c r="CD66" s="1276"/>
      <c r="CE66" s="1276"/>
      <c r="CF66" s="1276"/>
      <c r="CG66" s="1276"/>
      <c r="CH66" s="1276"/>
      <c r="CI66" s="1276"/>
      <c r="CJ66" s="1276"/>
      <c r="CK66" s="1276"/>
      <c r="CL66" s="1276"/>
      <c r="CM66" s="1276"/>
      <c r="CN66" s="1276"/>
      <c r="CO66" s="1276"/>
      <c r="CP66" s="1276"/>
      <c r="CQ66" s="1276"/>
      <c r="CR66" s="1276"/>
      <c r="CS66" s="1276"/>
      <c r="CT66" s="1276"/>
      <c r="CU66" s="1276"/>
      <c r="CV66" s="1276"/>
      <c r="CW66" s="1276"/>
      <c r="CX66" s="1276"/>
      <c r="CY66" s="1276"/>
      <c r="CZ66" s="1276"/>
      <c r="DA66" s="1276"/>
      <c r="DB66" s="1276"/>
      <c r="DC66" s="1277"/>
    </row>
    <row r="67" spans="2:107" ht="13.2" x14ac:dyDescent="0.2">
      <c r="B67" s="372"/>
      <c r="AN67" s="1275"/>
      <c r="AO67" s="1276"/>
      <c r="AP67" s="1276"/>
      <c r="AQ67" s="1276"/>
      <c r="AR67" s="1276"/>
      <c r="AS67" s="1276"/>
      <c r="AT67" s="1276"/>
      <c r="AU67" s="1276"/>
      <c r="AV67" s="1276"/>
      <c r="AW67" s="1276"/>
      <c r="AX67" s="1276"/>
      <c r="AY67" s="1276"/>
      <c r="AZ67" s="1276"/>
      <c r="BA67" s="1276"/>
      <c r="BB67" s="1276"/>
      <c r="BC67" s="1276"/>
      <c r="BD67" s="1276"/>
      <c r="BE67" s="1276"/>
      <c r="BF67" s="1276"/>
      <c r="BG67" s="1276"/>
      <c r="BH67" s="1276"/>
      <c r="BI67" s="1276"/>
      <c r="BJ67" s="1276"/>
      <c r="BK67" s="1276"/>
      <c r="BL67" s="1276"/>
      <c r="BM67" s="1276"/>
      <c r="BN67" s="1276"/>
      <c r="BO67" s="1276"/>
      <c r="BP67" s="1276"/>
      <c r="BQ67" s="1276"/>
      <c r="BR67" s="1276"/>
      <c r="BS67" s="1276"/>
      <c r="BT67" s="1276"/>
      <c r="BU67" s="1276"/>
      <c r="BV67" s="1276"/>
      <c r="BW67" s="1276"/>
      <c r="BX67" s="1276"/>
      <c r="BY67" s="1276"/>
      <c r="BZ67" s="1276"/>
      <c r="CA67" s="1276"/>
      <c r="CB67" s="1276"/>
      <c r="CC67" s="1276"/>
      <c r="CD67" s="1276"/>
      <c r="CE67" s="1276"/>
      <c r="CF67" s="1276"/>
      <c r="CG67" s="1276"/>
      <c r="CH67" s="1276"/>
      <c r="CI67" s="1276"/>
      <c r="CJ67" s="1276"/>
      <c r="CK67" s="1276"/>
      <c r="CL67" s="1276"/>
      <c r="CM67" s="1276"/>
      <c r="CN67" s="1276"/>
      <c r="CO67" s="1276"/>
      <c r="CP67" s="1276"/>
      <c r="CQ67" s="1276"/>
      <c r="CR67" s="1276"/>
      <c r="CS67" s="1276"/>
      <c r="CT67" s="1276"/>
      <c r="CU67" s="1276"/>
      <c r="CV67" s="1276"/>
      <c r="CW67" s="1276"/>
      <c r="CX67" s="1276"/>
      <c r="CY67" s="1276"/>
      <c r="CZ67" s="1276"/>
      <c r="DA67" s="1276"/>
      <c r="DB67" s="1276"/>
      <c r="DC67" s="1277"/>
    </row>
    <row r="68" spans="2:107" ht="13.2" x14ac:dyDescent="0.2">
      <c r="B68" s="372"/>
      <c r="AN68" s="1275"/>
      <c r="AO68" s="1276"/>
      <c r="AP68" s="1276"/>
      <c r="AQ68" s="1276"/>
      <c r="AR68" s="1276"/>
      <c r="AS68" s="1276"/>
      <c r="AT68" s="1276"/>
      <c r="AU68" s="1276"/>
      <c r="AV68" s="1276"/>
      <c r="AW68" s="1276"/>
      <c r="AX68" s="1276"/>
      <c r="AY68" s="1276"/>
      <c r="AZ68" s="1276"/>
      <c r="BA68" s="1276"/>
      <c r="BB68" s="1276"/>
      <c r="BC68" s="1276"/>
      <c r="BD68" s="1276"/>
      <c r="BE68" s="1276"/>
      <c r="BF68" s="1276"/>
      <c r="BG68" s="1276"/>
      <c r="BH68" s="1276"/>
      <c r="BI68" s="1276"/>
      <c r="BJ68" s="1276"/>
      <c r="BK68" s="1276"/>
      <c r="BL68" s="1276"/>
      <c r="BM68" s="1276"/>
      <c r="BN68" s="1276"/>
      <c r="BO68" s="1276"/>
      <c r="BP68" s="1276"/>
      <c r="BQ68" s="1276"/>
      <c r="BR68" s="1276"/>
      <c r="BS68" s="1276"/>
      <c r="BT68" s="1276"/>
      <c r="BU68" s="1276"/>
      <c r="BV68" s="1276"/>
      <c r="BW68" s="1276"/>
      <c r="BX68" s="1276"/>
      <c r="BY68" s="1276"/>
      <c r="BZ68" s="1276"/>
      <c r="CA68" s="1276"/>
      <c r="CB68" s="1276"/>
      <c r="CC68" s="1276"/>
      <c r="CD68" s="1276"/>
      <c r="CE68" s="1276"/>
      <c r="CF68" s="1276"/>
      <c r="CG68" s="1276"/>
      <c r="CH68" s="1276"/>
      <c r="CI68" s="1276"/>
      <c r="CJ68" s="1276"/>
      <c r="CK68" s="1276"/>
      <c r="CL68" s="1276"/>
      <c r="CM68" s="1276"/>
      <c r="CN68" s="1276"/>
      <c r="CO68" s="1276"/>
      <c r="CP68" s="1276"/>
      <c r="CQ68" s="1276"/>
      <c r="CR68" s="1276"/>
      <c r="CS68" s="1276"/>
      <c r="CT68" s="1276"/>
      <c r="CU68" s="1276"/>
      <c r="CV68" s="1276"/>
      <c r="CW68" s="1276"/>
      <c r="CX68" s="1276"/>
      <c r="CY68" s="1276"/>
      <c r="CZ68" s="1276"/>
      <c r="DA68" s="1276"/>
      <c r="DB68" s="1276"/>
      <c r="DC68" s="1277"/>
    </row>
    <row r="69" spans="2:107" ht="13.2" x14ac:dyDescent="0.2">
      <c r="B69" s="372"/>
      <c r="AN69" s="1278"/>
      <c r="AO69" s="1279"/>
      <c r="AP69" s="1279"/>
      <c r="AQ69" s="1279"/>
      <c r="AR69" s="1279"/>
      <c r="AS69" s="1279"/>
      <c r="AT69" s="1279"/>
      <c r="AU69" s="1279"/>
      <c r="AV69" s="1279"/>
      <c r="AW69" s="1279"/>
      <c r="AX69" s="1279"/>
      <c r="AY69" s="1279"/>
      <c r="AZ69" s="1279"/>
      <c r="BA69" s="1279"/>
      <c r="BB69" s="1279"/>
      <c r="BC69" s="1279"/>
      <c r="BD69" s="1279"/>
      <c r="BE69" s="1279"/>
      <c r="BF69" s="1279"/>
      <c r="BG69" s="1279"/>
      <c r="BH69" s="1279"/>
      <c r="BI69" s="1279"/>
      <c r="BJ69" s="1279"/>
      <c r="BK69" s="1279"/>
      <c r="BL69" s="1279"/>
      <c r="BM69" s="1279"/>
      <c r="BN69" s="1279"/>
      <c r="BO69" s="1279"/>
      <c r="BP69" s="1279"/>
      <c r="BQ69" s="1279"/>
      <c r="BR69" s="1279"/>
      <c r="BS69" s="1279"/>
      <c r="BT69" s="1279"/>
      <c r="BU69" s="1279"/>
      <c r="BV69" s="1279"/>
      <c r="BW69" s="1279"/>
      <c r="BX69" s="1279"/>
      <c r="BY69" s="1279"/>
      <c r="BZ69" s="1279"/>
      <c r="CA69" s="1279"/>
      <c r="CB69" s="1279"/>
      <c r="CC69" s="1279"/>
      <c r="CD69" s="1279"/>
      <c r="CE69" s="1279"/>
      <c r="CF69" s="1279"/>
      <c r="CG69" s="1279"/>
      <c r="CH69" s="1279"/>
      <c r="CI69" s="1279"/>
      <c r="CJ69" s="1279"/>
      <c r="CK69" s="1279"/>
      <c r="CL69" s="1279"/>
      <c r="CM69" s="1279"/>
      <c r="CN69" s="1279"/>
      <c r="CO69" s="1279"/>
      <c r="CP69" s="1279"/>
      <c r="CQ69" s="1279"/>
      <c r="CR69" s="1279"/>
      <c r="CS69" s="1279"/>
      <c r="CT69" s="1279"/>
      <c r="CU69" s="1279"/>
      <c r="CV69" s="1279"/>
      <c r="CW69" s="1279"/>
      <c r="CX69" s="1279"/>
      <c r="CY69" s="1279"/>
      <c r="CZ69" s="1279"/>
      <c r="DA69" s="1279"/>
      <c r="DB69" s="1279"/>
      <c r="DC69" s="1280"/>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559</v>
      </c>
    </row>
    <row r="72" spans="2:107" ht="13.2" x14ac:dyDescent="0.2">
      <c r="B72" s="372"/>
      <c r="G72" s="1266"/>
      <c r="H72" s="1266"/>
      <c r="I72" s="1266"/>
      <c r="J72" s="1266"/>
      <c r="K72" s="382"/>
      <c r="L72" s="382"/>
      <c r="M72" s="383"/>
      <c r="N72" s="383"/>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65" t="s">
        <v>524</v>
      </c>
      <c r="BQ72" s="1265"/>
      <c r="BR72" s="1265"/>
      <c r="BS72" s="1265"/>
      <c r="BT72" s="1265"/>
      <c r="BU72" s="1265"/>
      <c r="BV72" s="1265"/>
      <c r="BW72" s="1265"/>
      <c r="BX72" s="1265" t="s">
        <v>525</v>
      </c>
      <c r="BY72" s="1265"/>
      <c r="BZ72" s="1265"/>
      <c r="CA72" s="1265"/>
      <c r="CB72" s="1265"/>
      <c r="CC72" s="1265"/>
      <c r="CD72" s="1265"/>
      <c r="CE72" s="1265"/>
      <c r="CF72" s="1265" t="s">
        <v>526</v>
      </c>
      <c r="CG72" s="1265"/>
      <c r="CH72" s="1265"/>
      <c r="CI72" s="1265"/>
      <c r="CJ72" s="1265"/>
      <c r="CK72" s="1265"/>
      <c r="CL72" s="1265"/>
      <c r="CM72" s="1265"/>
      <c r="CN72" s="1265" t="s">
        <v>527</v>
      </c>
      <c r="CO72" s="1265"/>
      <c r="CP72" s="1265"/>
      <c r="CQ72" s="1265"/>
      <c r="CR72" s="1265"/>
      <c r="CS72" s="1265"/>
      <c r="CT72" s="1265"/>
      <c r="CU72" s="1265"/>
      <c r="CV72" s="1265" t="s">
        <v>528</v>
      </c>
      <c r="CW72" s="1265"/>
      <c r="CX72" s="1265"/>
      <c r="CY72" s="1265"/>
      <c r="CZ72" s="1265"/>
      <c r="DA72" s="1265"/>
      <c r="DB72" s="1265"/>
      <c r="DC72" s="1265"/>
    </row>
    <row r="73" spans="2:107" ht="13.2" x14ac:dyDescent="0.2">
      <c r="B73" s="372"/>
      <c r="G73" s="1268"/>
      <c r="H73" s="1268"/>
      <c r="I73" s="1268"/>
      <c r="J73" s="1268"/>
      <c r="K73" s="1264"/>
      <c r="L73" s="1264"/>
      <c r="M73" s="1264"/>
      <c r="N73" s="1264"/>
      <c r="AM73" s="381"/>
      <c r="AN73" s="1263" t="s">
        <v>560</v>
      </c>
      <c r="AO73" s="1263"/>
      <c r="AP73" s="1263"/>
      <c r="AQ73" s="1263"/>
      <c r="AR73" s="1263"/>
      <c r="AS73" s="1263"/>
      <c r="AT73" s="1263"/>
      <c r="AU73" s="1263"/>
      <c r="AV73" s="1263"/>
      <c r="AW73" s="1263"/>
      <c r="AX73" s="1263"/>
      <c r="AY73" s="1263"/>
      <c r="AZ73" s="1263"/>
      <c r="BA73" s="1263"/>
      <c r="BB73" s="1263" t="s">
        <v>561</v>
      </c>
      <c r="BC73" s="1263"/>
      <c r="BD73" s="1263"/>
      <c r="BE73" s="1263"/>
      <c r="BF73" s="1263"/>
      <c r="BG73" s="1263"/>
      <c r="BH73" s="1263"/>
      <c r="BI73" s="1263"/>
      <c r="BJ73" s="1263"/>
      <c r="BK73" s="1263"/>
      <c r="BL73" s="1263"/>
      <c r="BM73" s="1263"/>
      <c r="BN73" s="1263"/>
      <c r="BO73" s="1263"/>
      <c r="BP73" s="1260">
        <v>74.3</v>
      </c>
      <c r="BQ73" s="1260"/>
      <c r="BR73" s="1260"/>
      <c r="BS73" s="1260"/>
      <c r="BT73" s="1260"/>
      <c r="BU73" s="1260"/>
      <c r="BV73" s="1260"/>
      <c r="BW73" s="1260"/>
      <c r="BX73" s="1260">
        <v>65.099999999999994</v>
      </c>
      <c r="BY73" s="1260"/>
      <c r="BZ73" s="1260"/>
      <c r="CA73" s="1260"/>
      <c r="CB73" s="1260"/>
      <c r="CC73" s="1260"/>
      <c r="CD73" s="1260"/>
      <c r="CE73" s="1260"/>
      <c r="CF73" s="1260">
        <v>47</v>
      </c>
      <c r="CG73" s="1260"/>
      <c r="CH73" s="1260"/>
      <c r="CI73" s="1260"/>
      <c r="CJ73" s="1260"/>
      <c r="CK73" s="1260"/>
      <c r="CL73" s="1260"/>
      <c r="CM73" s="1260"/>
      <c r="CN73" s="1260">
        <v>42.7</v>
      </c>
      <c r="CO73" s="1260"/>
      <c r="CP73" s="1260"/>
      <c r="CQ73" s="1260"/>
      <c r="CR73" s="1260"/>
      <c r="CS73" s="1260"/>
      <c r="CT73" s="1260"/>
      <c r="CU73" s="1260"/>
      <c r="CV73" s="1260">
        <v>24.8</v>
      </c>
      <c r="CW73" s="1260"/>
      <c r="CX73" s="1260"/>
      <c r="CY73" s="1260"/>
      <c r="CZ73" s="1260"/>
      <c r="DA73" s="1260"/>
      <c r="DB73" s="1260"/>
      <c r="DC73" s="1260"/>
    </row>
    <row r="74" spans="2:107" ht="13.2" x14ac:dyDescent="0.2">
      <c r="B74" s="372"/>
      <c r="G74" s="1268"/>
      <c r="H74" s="1268"/>
      <c r="I74" s="1268"/>
      <c r="J74" s="1268"/>
      <c r="K74" s="1264"/>
      <c r="L74" s="1264"/>
      <c r="M74" s="1264"/>
      <c r="N74" s="1264"/>
      <c r="AM74" s="381"/>
      <c r="AN74" s="1263"/>
      <c r="AO74" s="1263"/>
      <c r="AP74" s="1263"/>
      <c r="AQ74" s="1263"/>
      <c r="AR74" s="1263"/>
      <c r="AS74" s="1263"/>
      <c r="AT74" s="1263"/>
      <c r="AU74" s="1263"/>
      <c r="AV74" s="1263"/>
      <c r="AW74" s="1263"/>
      <c r="AX74" s="1263"/>
      <c r="AY74" s="1263"/>
      <c r="AZ74" s="1263"/>
      <c r="BA74" s="1263"/>
      <c r="BB74" s="1263"/>
      <c r="BC74" s="1263"/>
      <c r="BD74" s="1263"/>
      <c r="BE74" s="1263"/>
      <c r="BF74" s="1263"/>
      <c r="BG74" s="1263"/>
      <c r="BH74" s="1263"/>
      <c r="BI74" s="1263"/>
      <c r="BJ74" s="1263"/>
      <c r="BK74" s="1263"/>
      <c r="BL74" s="1263"/>
      <c r="BM74" s="1263"/>
      <c r="BN74" s="1263"/>
      <c r="BO74" s="1263"/>
      <c r="BP74" s="1260"/>
      <c r="BQ74" s="1260"/>
      <c r="BR74" s="1260"/>
      <c r="BS74" s="1260"/>
      <c r="BT74" s="1260"/>
      <c r="BU74" s="1260"/>
      <c r="BV74" s="1260"/>
      <c r="BW74" s="1260"/>
      <c r="BX74" s="1260"/>
      <c r="BY74" s="1260"/>
      <c r="BZ74" s="1260"/>
      <c r="CA74" s="1260"/>
      <c r="CB74" s="1260"/>
      <c r="CC74" s="1260"/>
      <c r="CD74" s="1260"/>
      <c r="CE74" s="1260"/>
      <c r="CF74" s="1260"/>
      <c r="CG74" s="1260"/>
      <c r="CH74" s="1260"/>
      <c r="CI74" s="1260"/>
      <c r="CJ74" s="1260"/>
      <c r="CK74" s="1260"/>
      <c r="CL74" s="1260"/>
      <c r="CM74" s="1260"/>
      <c r="CN74" s="1260"/>
      <c r="CO74" s="1260"/>
      <c r="CP74" s="1260"/>
      <c r="CQ74" s="1260"/>
      <c r="CR74" s="1260"/>
      <c r="CS74" s="1260"/>
      <c r="CT74" s="1260"/>
      <c r="CU74" s="1260"/>
      <c r="CV74" s="1260"/>
      <c r="CW74" s="1260"/>
      <c r="CX74" s="1260"/>
      <c r="CY74" s="1260"/>
      <c r="CZ74" s="1260"/>
      <c r="DA74" s="1260"/>
      <c r="DB74" s="1260"/>
      <c r="DC74" s="1260"/>
    </row>
    <row r="75" spans="2:107" ht="13.2" x14ac:dyDescent="0.2">
      <c r="B75" s="372"/>
      <c r="G75" s="1268"/>
      <c r="H75" s="1268"/>
      <c r="I75" s="1266"/>
      <c r="J75" s="1266"/>
      <c r="K75" s="1267"/>
      <c r="L75" s="1267"/>
      <c r="M75" s="1267"/>
      <c r="N75" s="1267"/>
      <c r="AM75" s="381"/>
      <c r="AN75" s="1263"/>
      <c r="AO75" s="1263"/>
      <c r="AP75" s="1263"/>
      <c r="AQ75" s="1263"/>
      <c r="AR75" s="1263"/>
      <c r="AS75" s="1263"/>
      <c r="AT75" s="1263"/>
      <c r="AU75" s="1263"/>
      <c r="AV75" s="1263"/>
      <c r="AW75" s="1263"/>
      <c r="AX75" s="1263"/>
      <c r="AY75" s="1263"/>
      <c r="AZ75" s="1263"/>
      <c r="BA75" s="1263"/>
      <c r="BB75" s="1263" t="s">
        <v>565</v>
      </c>
      <c r="BC75" s="1263"/>
      <c r="BD75" s="1263"/>
      <c r="BE75" s="1263"/>
      <c r="BF75" s="1263"/>
      <c r="BG75" s="1263"/>
      <c r="BH75" s="1263"/>
      <c r="BI75" s="1263"/>
      <c r="BJ75" s="1263"/>
      <c r="BK75" s="1263"/>
      <c r="BL75" s="1263"/>
      <c r="BM75" s="1263"/>
      <c r="BN75" s="1263"/>
      <c r="BO75" s="1263"/>
      <c r="BP75" s="1260">
        <v>9.1</v>
      </c>
      <c r="BQ75" s="1260"/>
      <c r="BR75" s="1260"/>
      <c r="BS75" s="1260"/>
      <c r="BT75" s="1260"/>
      <c r="BU75" s="1260"/>
      <c r="BV75" s="1260"/>
      <c r="BW75" s="1260"/>
      <c r="BX75" s="1260">
        <v>9.1999999999999993</v>
      </c>
      <c r="BY75" s="1260"/>
      <c r="BZ75" s="1260"/>
      <c r="CA75" s="1260"/>
      <c r="CB75" s="1260"/>
      <c r="CC75" s="1260"/>
      <c r="CD75" s="1260"/>
      <c r="CE75" s="1260"/>
      <c r="CF75" s="1260">
        <v>9.1999999999999993</v>
      </c>
      <c r="CG75" s="1260"/>
      <c r="CH75" s="1260"/>
      <c r="CI75" s="1260"/>
      <c r="CJ75" s="1260"/>
      <c r="CK75" s="1260"/>
      <c r="CL75" s="1260"/>
      <c r="CM75" s="1260"/>
      <c r="CN75" s="1260">
        <v>9.1999999999999993</v>
      </c>
      <c r="CO75" s="1260"/>
      <c r="CP75" s="1260"/>
      <c r="CQ75" s="1260"/>
      <c r="CR75" s="1260"/>
      <c r="CS75" s="1260"/>
      <c r="CT75" s="1260"/>
      <c r="CU75" s="1260"/>
      <c r="CV75" s="1260">
        <v>9</v>
      </c>
      <c r="CW75" s="1260"/>
      <c r="CX75" s="1260"/>
      <c r="CY75" s="1260"/>
      <c r="CZ75" s="1260"/>
      <c r="DA75" s="1260"/>
      <c r="DB75" s="1260"/>
      <c r="DC75" s="1260"/>
    </row>
    <row r="76" spans="2:107" ht="13.2" x14ac:dyDescent="0.2">
      <c r="B76" s="372"/>
      <c r="G76" s="1268"/>
      <c r="H76" s="1268"/>
      <c r="I76" s="1266"/>
      <c r="J76" s="1266"/>
      <c r="K76" s="1267"/>
      <c r="L76" s="1267"/>
      <c r="M76" s="1267"/>
      <c r="N76" s="1267"/>
      <c r="AM76" s="381"/>
      <c r="AN76" s="1263"/>
      <c r="AO76" s="1263"/>
      <c r="AP76" s="1263"/>
      <c r="AQ76" s="1263"/>
      <c r="AR76" s="1263"/>
      <c r="AS76" s="1263"/>
      <c r="AT76" s="1263"/>
      <c r="AU76" s="1263"/>
      <c r="AV76" s="1263"/>
      <c r="AW76" s="1263"/>
      <c r="AX76" s="1263"/>
      <c r="AY76" s="1263"/>
      <c r="AZ76" s="1263"/>
      <c r="BA76" s="1263"/>
      <c r="BB76" s="1263"/>
      <c r="BC76" s="1263"/>
      <c r="BD76" s="1263"/>
      <c r="BE76" s="1263"/>
      <c r="BF76" s="1263"/>
      <c r="BG76" s="1263"/>
      <c r="BH76" s="1263"/>
      <c r="BI76" s="1263"/>
      <c r="BJ76" s="1263"/>
      <c r="BK76" s="1263"/>
      <c r="BL76" s="1263"/>
      <c r="BM76" s="1263"/>
      <c r="BN76" s="1263"/>
      <c r="BO76" s="1263"/>
      <c r="BP76" s="1260"/>
      <c r="BQ76" s="1260"/>
      <c r="BR76" s="1260"/>
      <c r="BS76" s="1260"/>
      <c r="BT76" s="1260"/>
      <c r="BU76" s="1260"/>
      <c r="BV76" s="1260"/>
      <c r="BW76" s="1260"/>
      <c r="BX76" s="1260"/>
      <c r="BY76" s="1260"/>
      <c r="BZ76" s="1260"/>
      <c r="CA76" s="1260"/>
      <c r="CB76" s="1260"/>
      <c r="CC76" s="1260"/>
      <c r="CD76" s="1260"/>
      <c r="CE76" s="1260"/>
      <c r="CF76" s="1260"/>
      <c r="CG76" s="1260"/>
      <c r="CH76" s="1260"/>
      <c r="CI76" s="1260"/>
      <c r="CJ76" s="1260"/>
      <c r="CK76" s="1260"/>
      <c r="CL76" s="1260"/>
      <c r="CM76" s="1260"/>
      <c r="CN76" s="1260"/>
      <c r="CO76" s="1260"/>
      <c r="CP76" s="1260"/>
      <c r="CQ76" s="1260"/>
      <c r="CR76" s="1260"/>
      <c r="CS76" s="1260"/>
      <c r="CT76" s="1260"/>
      <c r="CU76" s="1260"/>
      <c r="CV76" s="1260"/>
      <c r="CW76" s="1260"/>
      <c r="CX76" s="1260"/>
      <c r="CY76" s="1260"/>
      <c r="CZ76" s="1260"/>
      <c r="DA76" s="1260"/>
      <c r="DB76" s="1260"/>
      <c r="DC76" s="1260"/>
    </row>
    <row r="77" spans="2:107" ht="13.2" x14ac:dyDescent="0.2">
      <c r="B77" s="372"/>
      <c r="G77" s="1266"/>
      <c r="H77" s="1266"/>
      <c r="I77" s="1266"/>
      <c r="J77" s="1266"/>
      <c r="K77" s="1264"/>
      <c r="L77" s="1264"/>
      <c r="M77" s="1264"/>
      <c r="N77" s="1264"/>
      <c r="AN77" s="1265" t="s">
        <v>563</v>
      </c>
      <c r="AO77" s="1265"/>
      <c r="AP77" s="1265"/>
      <c r="AQ77" s="1265"/>
      <c r="AR77" s="1265"/>
      <c r="AS77" s="1265"/>
      <c r="AT77" s="1265"/>
      <c r="AU77" s="1265"/>
      <c r="AV77" s="1265"/>
      <c r="AW77" s="1265"/>
      <c r="AX77" s="1265"/>
      <c r="AY77" s="1265"/>
      <c r="AZ77" s="1265"/>
      <c r="BA77" s="1265"/>
      <c r="BB77" s="1263" t="s">
        <v>561</v>
      </c>
      <c r="BC77" s="1263"/>
      <c r="BD77" s="1263"/>
      <c r="BE77" s="1263"/>
      <c r="BF77" s="1263"/>
      <c r="BG77" s="1263"/>
      <c r="BH77" s="1263"/>
      <c r="BI77" s="1263"/>
      <c r="BJ77" s="1263"/>
      <c r="BK77" s="1263"/>
      <c r="BL77" s="1263"/>
      <c r="BM77" s="1263"/>
      <c r="BN77" s="1263"/>
      <c r="BO77" s="1263"/>
      <c r="BP77" s="1260">
        <v>21.4</v>
      </c>
      <c r="BQ77" s="1260"/>
      <c r="BR77" s="1260"/>
      <c r="BS77" s="1260"/>
      <c r="BT77" s="1260"/>
      <c r="BU77" s="1260"/>
      <c r="BV77" s="1260"/>
      <c r="BW77" s="1260"/>
      <c r="BX77" s="1260">
        <v>12.8</v>
      </c>
      <c r="BY77" s="1260"/>
      <c r="BZ77" s="1260"/>
      <c r="CA77" s="1260"/>
      <c r="CB77" s="1260"/>
      <c r="CC77" s="1260"/>
      <c r="CD77" s="1260"/>
      <c r="CE77" s="1260"/>
      <c r="CF77" s="1260">
        <v>0</v>
      </c>
      <c r="CG77" s="1260"/>
      <c r="CH77" s="1260"/>
      <c r="CI77" s="1260"/>
      <c r="CJ77" s="1260"/>
      <c r="CK77" s="1260"/>
      <c r="CL77" s="1260"/>
      <c r="CM77" s="1260"/>
      <c r="CN77" s="1260">
        <v>0</v>
      </c>
      <c r="CO77" s="1260"/>
      <c r="CP77" s="1260"/>
      <c r="CQ77" s="1260"/>
      <c r="CR77" s="1260"/>
      <c r="CS77" s="1260"/>
      <c r="CT77" s="1260"/>
      <c r="CU77" s="1260"/>
      <c r="CV77" s="1260">
        <v>0</v>
      </c>
      <c r="CW77" s="1260"/>
      <c r="CX77" s="1260"/>
      <c r="CY77" s="1260"/>
      <c r="CZ77" s="1260"/>
      <c r="DA77" s="1260"/>
      <c r="DB77" s="1260"/>
      <c r="DC77" s="1260"/>
    </row>
    <row r="78" spans="2:107" ht="13.2" x14ac:dyDescent="0.2">
      <c r="B78" s="372"/>
      <c r="G78" s="1266"/>
      <c r="H78" s="1266"/>
      <c r="I78" s="1266"/>
      <c r="J78" s="1266"/>
      <c r="K78" s="1264"/>
      <c r="L78" s="1264"/>
      <c r="M78" s="1264"/>
      <c r="N78" s="1264"/>
      <c r="AN78" s="1265"/>
      <c r="AO78" s="1265"/>
      <c r="AP78" s="1265"/>
      <c r="AQ78" s="1265"/>
      <c r="AR78" s="1265"/>
      <c r="AS78" s="1265"/>
      <c r="AT78" s="1265"/>
      <c r="AU78" s="1265"/>
      <c r="AV78" s="1265"/>
      <c r="AW78" s="1265"/>
      <c r="AX78" s="1265"/>
      <c r="AY78" s="1265"/>
      <c r="AZ78" s="1265"/>
      <c r="BA78" s="1265"/>
      <c r="BB78" s="1263"/>
      <c r="BC78" s="1263"/>
      <c r="BD78" s="1263"/>
      <c r="BE78" s="1263"/>
      <c r="BF78" s="1263"/>
      <c r="BG78" s="1263"/>
      <c r="BH78" s="1263"/>
      <c r="BI78" s="1263"/>
      <c r="BJ78" s="1263"/>
      <c r="BK78" s="1263"/>
      <c r="BL78" s="1263"/>
      <c r="BM78" s="1263"/>
      <c r="BN78" s="1263"/>
      <c r="BO78" s="1263"/>
      <c r="BP78" s="1260"/>
      <c r="BQ78" s="1260"/>
      <c r="BR78" s="1260"/>
      <c r="BS78" s="1260"/>
      <c r="BT78" s="1260"/>
      <c r="BU78" s="1260"/>
      <c r="BV78" s="1260"/>
      <c r="BW78" s="1260"/>
      <c r="BX78" s="1260"/>
      <c r="BY78" s="1260"/>
      <c r="BZ78" s="1260"/>
      <c r="CA78" s="1260"/>
      <c r="CB78" s="1260"/>
      <c r="CC78" s="1260"/>
      <c r="CD78" s="1260"/>
      <c r="CE78" s="1260"/>
      <c r="CF78" s="1260"/>
      <c r="CG78" s="1260"/>
      <c r="CH78" s="1260"/>
      <c r="CI78" s="1260"/>
      <c r="CJ78" s="1260"/>
      <c r="CK78" s="1260"/>
      <c r="CL78" s="1260"/>
      <c r="CM78" s="1260"/>
      <c r="CN78" s="1260"/>
      <c r="CO78" s="1260"/>
      <c r="CP78" s="1260"/>
      <c r="CQ78" s="1260"/>
      <c r="CR78" s="1260"/>
      <c r="CS78" s="1260"/>
      <c r="CT78" s="1260"/>
      <c r="CU78" s="1260"/>
      <c r="CV78" s="1260"/>
      <c r="CW78" s="1260"/>
      <c r="CX78" s="1260"/>
      <c r="CY78" s="1260"/>
      <c r="CZ78" s="1260"/>
      <c r="DA78" s="1260"/>
      <c r="DB78" s="1260"/>
      <c r="DC78" s="1260"/>
    </row>
    <row r="79" spans="2:107" ht="13.2" x14ac:dyDescent="0.2">
      <c r="B79" s="372"/>
      <c r="G79" s="1266"/>
      <c r="H79" s="1266"/>
      <c r="I79" s="1261"/>
      <c r="J79" s="1261"/>
      <c r="K79" s="1262"/>
      <c r="L79" s="1262"/>
      <c r="M79" s="1262"/>
      <c r="N79" s="1262"/>
      <c r="AN79" s="1265"/>
      <c r="AO79" s="1265"/>
      <c r="AP79" s="1265"/>
      <c r="AQ79" s="1265"/>
      <c r="AR79" s="1265"/>
      <c r="AS79" s="1265"/>
      <c r="AT79" s="1265"/>
      <c r="AU79" s="1265"/>
      <c r="AV79" s="1265"/>
      <c r="AW79" s="1265"/>
      <c r="AX79" s="1265"/>
      <c r="AY79" s="1265"/>
      <c r="AZ79" s="1265"/>
      <c r="BA79" s="1265"/>
      <c r="BB79" s="1263" t="s">
        <v>565</v>
      </c>
      <c r="BC79" s="1263"/>
      <c r="BD79" s="1263"/>
      <c r="BE79" s="1263"/>
      <c r="BF79" s="1263"/>
      <c r="BG79" s="1263"/>
      <c r="BH79" s="1263"/>
      <c r="BI79" s="1263"/>
      <c r="BJ79" s="1263"/>
      <c r="BK79" s="1263"/>
      <c r="BL79" s="1263"/>
      <c r="BM79" s="1263"/>
      <c r="BN79" s="1263"/>
      <c r="BO79" s="1263"/>
      <c r="BP79" s="1260">
        <v>7.7</v>
      </c>
      <c r="BQ79" s="1260"/>
      <c r="BR79" s="1260"/>
      <c r="BS79" s="1260"/>
      <c r="BT79" s="1260"/>
      <c r="BU79" s="1260"/>
      <c r="BV79" s="1260"/>
      <c r="BW79" s="1260"/>
      <c r="BX79" s="1260">
        <v>7.3</v>
      </c>
      <c r="BY79" s="1260"/>
      <c r="BZ79" s="1260"/>
      <c r="CA79" s="1260"/>
      <c r="CB79" s="1260"/>
      <c r="CC79" s="1260"/>
      <c r="CD79" s="1260"/>
      <c r="CE79" s="1260"/>
      <c r="CF79" s="1260">
        <v>7.2</v>
      </c>
      <c r="CG79" s="1260"/>
      <c r="CH79" s="1260"/>
      <c r="CI79" s="1260"/>
      <c r="CJ79" s="1260"/>
      <c r="CK79" s="1260"/>
      <c r="CL79" s="1260"/>
      <c r="CM79" s="1260"/>
      <c r="CN79" s="1260">
        <v>7.2</v>
      </c>
      <c r="CO79" s="1260"/>
      <c r="CP79" s="1260"/>
      <c r="CQ79" s="1260"/>
      <c r="CR79" s="1260"/>
      <c r="CS79" s="1260"/>
      <c r="CT79" s="1260"/>
      <c r="CU79" s="1260"/>
      <c r="CV79" s="1260">
        <v>7</v>
      </c>
      <c r="CW79" s="1260"/>
      <c r="CX79" s="1260"/>
      <c r="CY79" s="1260"/>
      <c r="CZ79" s="1260"/>
      <c r="DA79" s="1260"/>
      <c r="DB79" s="1260"/>
      <c r="DC79" s="1260"/>
    </row>
    <row r="80" spans="2:107" ht="13.2" x14ac:dyDescent="0.2">
      <c r="B80" s="372"/>
      <c r="G80" s="1266"/>
      <c r="H80" s="1266"/>
      <c r="I80" s="1261"/>
      <c r="J80" s="1261"/>
      <c r="K80" s="1262"/>
      <c r="L80" s="1262"/>
      <c r="M80" s="1262"/>
      <c r="N80" s="1262"/>
      <c r="AN80" s="1265"/>
      <c r="AO80" s="1265"/>
      <c r="AP80" s="1265"/>
      <c r="AQ80" s="1265"/>
      <c r="AR80" s="1265"/>
      <c r="AS80" s="1265"/>
      <c r="AT80" s="1265"/>
      <c r="AU80" s="1265"/>
      <c r="AV80" s="1265"/>
      <c r="AW80" s="1265"/>
      <c r="AX80" s="1265"/>
      <c r="AY80" s="1265"/>
      <c r="AZ80" s="1265"/>
      <c r="BA80" s="1265"/>
      <c r="BB80" s="1263"/>
      <c r="BC80" s="1263"/>
      <c r="BD80" s="1263"/>
      <c r="BE80" s="1263"/>
      <c r="BF80" s="1263"/>
      <c r="BG80" s="1263"/>
      <c r="BH80" s="1263"/>
      <c r="BI80" s="1263"/>
      <c r="BJ80" s="1263"/>
      <c r="BK80" s="1263"/>
      <c r="BL80" s="1263"/>
      <c r="BM80" s="1263"/>
      <c r="BN80" s="1263"/>
      <c r="BO80" s="1263"/>
      <c r="BP80" s="1260"/>
      <c r="BQ80" s="1260"/>
      <c r="BR80" s="1260"/>
      <c r="BS80" s="1260"/>
      <c r="BT80" s="1260"/>
      <c r="BU80" s="1260"/>
      <c r="BV80" s="1260"/>
      <c r="BW80" s="1260"/>
      <c r="BX80" s="1260"/>
      <c r="BY80" s="1260"/>
      <c r="BZ80" s="1260"/>
      <c r="CA80" s="1260"/>
      <c r="CB80" s="1260"/>
      <c r="CC80" s="1260"/>
      <c r="CD80" s="1260"/>
      <c r="CE80" s="1260"/>
      <c r="CF80" s="1260"/>
      <c r="CG80" s="1260"/>
      <c r="CH80" s="1260"/>
      <c r="CI80" s="1260"/>
      <c r="CJ80" s="1260"/>
      <c r="CK80" s="1260"/>
      <c r="CL80" s="1260"/>
      <c r="CM80" s="1260"/>
      <c r="CN80" s="1260"/>
      <c r="CO80" s="1260"/>
      <c r="CP80" s="1260"/>
      <c r="CQ80" s="1260"/>
      <c r="CR80" s="1260"/>
      <c r="CS80" s="1260"/>
      <c r="CT80" s="1260"/>
      <c r="CU80" s="1260"/>
      <c r="CV80" s="1260"/>
      <c r="CW80" s="1260"/>
      <c r="CX80" s="1260"/>
      <c r="CY80" s="1260"/>
      <c r="CZ80" s="1260"/>
      <c r="DA80" s="1260"/>
      <c r="DB80" s="1260"/>
      <c r="DC80" s="1260"/>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DbWz85A9dfoyrwRdP0kDoGXltTxYpBzRNezoswAiE84akw1/sbrp6GZ/bHVNOQSKTKFzOzoo1jRxDSdGWd9/Gg==" saltValue="OCkc4wGk2X8xafiyX4ysX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861CD-D36E-4721-B4ED-9F9EF28113A5}">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VZUeVlmJ66J/CAIwowG66fpIjMvI+7LfRM7+YNXKLlCrkycbYLAb7xD/Z2XzIp+Gyg3pzoUbwGuBJu4CMtSnrA==" saltValue="OitoK3ZZXnn+J4pgdab1B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7F00E-7AD8-4980-8633-FB7C8604C859}">
  <sheetPr>
    <pageSetUpPr fitToPage="1"/>
  </sheetPr>
  <dimension ref="A1:DR125"/>
  <sheetViews>
    <sheetView showGridLines="0" topLeftCell="A34"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ImgYy5tp9prWlE8HmF5E6lmrZbMfbk9m9ICDvd3eSBUxAEZCzTeD3T8aDgEOjh0MqnJ3J+nxSkGSJqyAeO5fng==" saltValue="PuX2taGkgDoYZ4qHb4Gv7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38973</v>
      </c>
      <c r="E3" s="156"/>
      <c r="F3" s="157">
        <v>87464</v>
      </c>
      <c r="G3" s="158"/>
      <c r="H3" s="159"/>
    </row>
    <row r="4" spans="1:8" x14ac:dyDescent="0.2">
      <c r="A4" s="160"/>
      <c r="B4" s="161"/>
      <c r="C4" s="162"/>
      <c r="D4" s="163">
        <v>26394</v>
      </c>
      <c r="E4" s="164"/>
      <c r="F4" s="165">
        <v>47479</v>
      </c>
      <c r="G4" s="166"/>
      <c r="H4" s="167"/>
    </row>
    <row r="5" spans="1:8" x14ac:dyDescent="0.2">
      <c r="A5" s="148" t="s">
        <v>518</v>
      </c>
      <c r="B5" s="153"/>
      <c r="C5" s="154"/>
      <c r="D5" s="155">
        <v>22234</v>
      </c>
      <c r="E5" s="156"/>
      <c r="F5" s="157">
        <v>96248</v>
      </c>
      <c r="G5" s="158"/>
      <c r="H5" s="159"/>
    </row>
    <row r="6" spans="1:8" x14ac:dyDescent="0.2">
      <c r="A6" s="160"/>
      <c r="B6" s="161"/>
      <c r="C6" s="162"/>
      <c r="D6" s="163">
        <v>9828</v>
      </c>
      <c r="E6" s="164"/>
      <c r="F6" s="165">
        <v>55768</v>
      </c>
      <c r="G6" s="166"/>
      <c r="H6" s="167"/>
    </row>
    <row r="7" spans="1:8" x14ac:dyDescent="0.2">
      <c r="A7" s="148" t="s">
        <v>519</v>
      </c>
      <c r="B7" s="153"/>
      <c r="C7" s="154"/>
      <c r="D7" s="155">
        <v>24395</v>
      </c>
      <c r="E7" s="156"/>
      <c r="F7" s="157">
        <v>76413</v>
      </c>
      <c r="G7" s="158"/>
      <c r="H7" s="159"/>
    </row>
    <row r="8" spans="1:8" x14ac:dyDescent="0.2">
      <c r="A8" s="160"/>
      <c r="B8" s="161"/>
      <c r="C8" s="162"/>
      <c r="D8" s="163">
        <v>16694</v>
      </c>
      <c r="E8" s="164"/>
      <c r="F8" s="165">
        <v>39658</v>
      </c>
      <c r="G8" s="166"/>
      <c r="H8" s="167"/>
    </row>
    <row r="9" spans="1:8" x14ac:dyDescent="0.2">
      <c r="A9" s="148" t="s">
        <v>520</v>
      </c>
      <c r="B9" s="153"/>
      <c r="C9" s="154"/>
      <c r="D9" s="155">
        <v>21102</v>
      </c>
      <c r="E9" s="156"/>
      <c r="F9" s="157">
        <v>66481</v>
      </c>
      <c r="G9" s="158"/>
      <c r="H9" s="159"/>
    </row>
    <row r="10" spans="1:8" x14ac:dyDescent="0.2">
      <c r="A10" s="160"/>
      <c r="B10" s="161"/>
      <c r="C10" s="162"/>
      <c r="D10" s="163">
        <v>12486</v>
      </c>
      <c r="E10" s="164"/>
      <c r="F10" s="165">
        <v>36120</v>
      </c>
      <c r="G10" s="166"/>
      <c r="H10" s="167"/>
    </row>
    <row r="11" spans="1:8" x14ac:dyDescent="0.2">
      <c r="A11" s="148" t="s">
        <v>521</v>
      </c>
      <c r="B11" s="153"/>
      <c r="C11" s="154"/>
      <c r="D11" s="155">
        <v>27666</v>
      </c>
      <c r="E11" s="156"/>
      <c r="F11" s="157">
        <v>67825</v>
      </c>
      <c r="G11" s="158"/>
      <c r="H11" s="159"/>
    </row>
    <row r="12" spans="1:8" x14ac:dyDescent="0.2">
      <c r="A12" s="160"/>
      <c r="B12" s="161"/>
      <c r="C12" s="168"/>
      <c r="D12" s="163">
        <v>14371</v>
      </c>
      <c r="E12" s="164"/>
      <c r="F12" s="165">
        <v>39417</v>
      </c>
      <c r="G12" s="166"/>
      <c r="H12" s="167"/>
    </row>
    <row r="13" spans="1:8" x14ac:dyDescent="0.2">
      <c r="A13" s="148"/>
      <c r="B13" s="153"/>
      <c r="C13" s="169"/>
      <c r="D13" s="170">
        <v>26874</v>
      </c>
      <c r="E13" s="171"/>
      <c r="F13" s="172">
        <v>78886</v>
      </c>
      <c r="G13" s="173"/>
      <c r="H13" s="159"/>
    </row>
    <row r="14" spans="1:8" x14ac:dyDescent="0.2">
      <c r="A14" s="160"/>
      <c r="B14" s="161"/>
      <c r="C14" s="162"/>
      <c r="D14" s="163">
        <v>15955</v>
      </c>
      <c r="E14" s="164"/>
      <c r="F14" s="165">
        <v>43688</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5.09</v>
      </c>
      <c r="C19" s="174">
        <f>ROUND(VALUE(SUBSTITUTE(実質収支比率等に係る経年分析!G$48,"▲","-")),2)</f>
        <v>6.65</v>
      </c>
      <c r="D19" s="174">
        <f>ROUND(VALUE(SUBSTITUTE(実質収支比率等に係る経年分析!H$48,"▲","-")),2)</f>
        <v>9.7200000000000006</v>
      </c>
      <c r="E19" s="174">
        <f>ROUND(VALUE(SUBSTITUTE(実質収支比率等に係る経年分析!I$48,"▲","-")),2)</f>
        <v>10.210000000000001</v>
      </c>
      <c r="F19" s="174">
        <f>ROUND(VALUE(SUBSTITUTE(実質収支比率等に係る経年分析!J$48,"▲","-")),2)</f>
        <v>9.2799999999999994</v>
      </c>
    </row>
    <row r="20" spans="1:11" x14ac:dyDescent="0.2">
      <c r="A20" s="174" t="s">
        <v>53</v>
      </c>
      <c r="B20" s="174">
        <f>ROUND(VALUE(SUBSTITUTE(実質収支比率等に係る経年分析!F$47,"▲","-")),2)</f>
        <v>5.76</v>
      </c>
      <c r="C20" s="174">
        <f>ROUND(VALUE(SUBSTITUTE(実質収支比率等に係る経年分析!G$47,"▲","-")),2)</f>
        <v>7.95</v>
      </c>
      <c r="D20" s="174">
        <f>ROUND(VALUE(SUBSTITUTE(実質収支比率等に係る経年分析!H$47,"▲","-")),2)</f>
        <v>15.52</v>
      </c>
      <c r="E20" s="174">
        <f>ROUND(VALUE(SUBSTITUTE(実質収支比率等に係る経年分析!I$47,"▲","-")),2)</f>
        <v>18.14</v>
      </c>
      <c r="F20" s="174">
        <f>ROUND(VALUE(SUBSTITUTE(実質収支比率等に係る経年分析!J$47,"▲","-")),2)</f>
        <v>15.85</v>
      </c>
    </row>
    <row r="21" spans="1:11" x14ac:dyDescent="0.2">
      <c r="A21" s="174" t="s">
        <v>54</v>
      </c>
      <c r="B21" s="174">
        <f>IF(ISNUMBER(VALUE(SUBSTITUTE(実質収支比率等に係る経年分析!F$49,"▲","-"))),ROUND(VALUE(SUBSTITUTE(実質収支比率等に係る経年分析!F$49,"▲","-")),2),NA())</f>
        <v>0.68</v>
      </c>
      <c r="C21" s="174">
        <f>IF(ISNUMBER(VALUE(SUBSTITUTE(実質収支比率等に係る経年分析!G$49,"▲","-"))),ROUND(VALUE(SUBSTITUTE(実質収支比率等に係る経年分析!G$49,"▲","-")),2),NA())</f>
        <v>4.2</v>
      </c>
      <c r="D21" s="174">
        <f>IF(ISNUMBER(VALUE(SUBSTITUTE(実質収支比率等に係る経年分析!H$49,"▲","-"))),ROUND(VALUE(SUBSTITUTE(実質収支比率等に係る経年分析!H$49,"▲","-")),2),NA())</f>
        <v>11.58</v>
      </c>
      <c r="E21" s="174">
        <f>IF(ISNUMBER(VALUE(SUBSTITUTE(実質収支比率等に係る経年分析!I$49,"▲","-"))),ROUND(VALUE(SUBSTITUTE(実質収支比率等に係る経年分析!I$49,"▲","-")),2),NA())</f>
        <v>2.4</v>
      </c>
      <c r="F21" s="174">
        <f>IF(ISNUMBER(VALUE(SUBSTITUTE(実質収支比率等に係る経年分析!J$49,"▲","-"))),ROUND(VALUE(SUBSTITUTE(実質収支比率等に係る経年分析!J$49,"▲","-")),2),NA())</f>
        <v>-2.17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0.69</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1.93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0.97</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1.94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3.57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3.66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1.97</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5.51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10.130000000000001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10.62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9.7200000000000006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36.6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35.130000000000003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37.24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38.11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496</v>
      </c>
      <c r="E42" s="176"/>
      <c r="F42" s="176"/>
      <c r="G42" s="176">
        <f>'実質公債費比率（分子）の構造'!L$52</f>
        <v>501</v>
      </c>
      <c r="H42" s="176"/>
      <c r="I42" s="176"/>
      <c r="J42" s="176">
        <f>'実質公債費比率（分子）の構造'!M$52</f>
        <v>486</v>
      </c>
      <c r="K42" s="176"/>
      <c r="L42" s="176"/>
      <c r="M42" s="176">
        <f>'実質公債費比率（分子）の構造'!N$52</f>
        <v>485</v>
      </c>
      <c r="N42" s="176"/>
      <c r="O42" s="176"/>
      <c r="P42" s="176">
        <f>'実質公債費比率（分子）の構造'!O$52</f>
        <v>494</v>
      </c>
    </row>
    <row r="43" spans="1:16" x14ac:dyDescent="0.2">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20</v>
      </c>
      <c r="C44" s="176"/>
      <c r="D44" s="176"/>
      <c r="E44" s="176">
        <f>'実質公債費比率（分子）の構造'!L$50</f>
        <v>20</v>
      </c>
      <c r="F44" s="176"/>
      <c r="G44" s="176"/>
      <c r="H44" s="176">
        <f>'実質公債費比率（分子）の構造'!M$50</f>
        <v>39</v>
      </c>
      <c r="I44" s="176"/>
      <c r="J44" s="176"/>
      <c r="K44" s="176">
        <f>'実質公債費比率（分子）の構造'!N$50</f>
        <v>20</v>
      </c>
      <c r="L44" s="176"/>
      <c r="M44" s="176"/>
      <c r="N44" s="176">
        <f>'実質公債費比率（分子）の構造'!O$50</f>
        <v>20</v>
      </c>
      <c r="O44" s="176"/>
      <c r="P44" s="176"/>
    </row>
    <row r="45" spans="1:16" x14ac:dyDescent="0.2">
      <c r="A45" s="176" t="s">
        <v>63</v>
      </c>
      <c r="B45" s="176">
        <f>'実質公債費比率（分子）の構造'!K$49</f>
        <v>17</v>
      </c>
      <c r="C45" s="176"/>
      <c r="D45" s="176"/>
      <c r="E45" s="176">
        <f>'実質公債費比率（分子）の構造'!L$49</f>
        <v>16</v>
      </c>
      <c r="F45" s="176"/>
      <c r="G45" s="176"/>
      <c r="H45" s="176">
        <f>'実質公債費比率（分子）の構造'!M$49</f>
        <v>24</v>
      </c>
      <c r="I45" s="176"/>
      <c r="J45" s="176"/>
      <c r="K45" s="176">
        <f>'実質公債費比率（分子）の構造'!N$49</f>
        <v>25</v>
      </c>
      <c r="L45" s="176"/>
      <c r="M45" s="176"/>
      <c r="N45" s="176">
        <f>'実質公債費比率（分子）の構造'!O$49</f>
        <v>27</v>
      </c>
      <c r="O45" s="176"/>
      <c r="P45" s="176"/>
    </row>
    <row r="46" spans="1:16" x14ac:dyDescent="0.2">
      <c r="A46" s="176" t="s">
        <v>64</v>
      </c>
      <c r="B46" s="176">
        <f>'実質公債費比率（分子）の構造'!K$48</f>
        <v>123</v>
      </c>
      <c r="C46" s="176"/>
      <c r="D46" s="176"/>
      <c r="E46" s="176">
        <f>'実質公債費比率（分子）の構造'!L$48</f>
        <v>140</v>
      </c>
      <c r="F46" s="176"/>
      <c r="G46" s="176"/>
      <c r="H46" s="176">
        <f>'実質公債費比率（分子）の構造'!M$48</f>
        <v>141</v>
      </c>
      <c r="I46" s="176"/>
      <c r="J46" s="176"/>
      <c r="K46" s="176">
        <f>'実質公債費比率（分子）の構造'!N$48</f>
        <v>141</v>
      </c>
      <c r="L46" s="176"/>
      <c r="M46" s="176"/>
      <c r="N46" s="176">
        <f>'実質公債費比率（分子）の構造'!O$48</f>
        <v>129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674</v>
      </c>
      <c r="C49" s="176"/>
      <c r="D49" s="176"/>
      <c r="E49" s="176">
        <f>'実質公債費比率（分子）の構造'!L$45</f>
        <v>697</v>
      </c>
      <c r="F49" s="176"/>
      <c r="G49" s="176"/>
      <c r="H49" s="176">
        <f>'実質公債費比率（分子）の構造'!M$45</f>
        <v>672</v>
      </c>
      <c r="I49" s="176"/>
      <c r="J49" s="176"/>
      <c r="K49" s="176">
        <f>'実質公債費比率（分子）の構造'!N$45</f>
        <v>668</v>
      </c>
      <c r="L49" s="176"/>
      <c r="M49" s="176"/>
      <c r="N49" s="176">
        <f>'実質公債費比率（分子）の構造'!O$45</f>
        <v>705</v>
      </c>
      <c r="O49" s="176"/>
      <c r="P49" s="176"/>
    </row>
    <row r="50" spans="1:16" x14ac:dyDescent="0.2">
      <c r="A50" s="176" t="s">
        <v>67</v>
      </c>
      <c r="B50" s="176" t="e">
        <f>NA()</f>
        <v>#N/A</v>
      </c>
      <c r="C50" s="176">
        <f>IF(ISNUMBER('実質公債費比率（分子）の構造'!K$53),'実質公債費比率（分子）の構造'!K$53,NA())</f>
        <v>338</v>
      </c>
      <c r="D50" s="176" t="e">
        <f>NA()</f>
        <v>#N/A</v>
      </c>
      <c r="E50" s="176" t="e">
        <f>NA()</f>
        <v>#N/A</v>
      </c>
      <c r="F50" s="176">
        <f>IF(ISNUMBER('実質公債費比率（分子）の構造'!L$53),'実質公債費比率（分子）の構造'!L$53,NA())</f>
        <v>372</v>
      </c>
      <c r="G50" s="176" t="e">
        <f>NA()</f>
        <v>#N/A</v>
      </c>
      <c r="H50" s="176" t="e">
        <f>NA()</f>
        <v>#N/A</v>
      </c>
      <c r="I50" s="176">
        <f>IF(ISNUMBER('実質公債費比率（分子）の構造'!M$53),'実質公債費比率（分子）の構造'!M$53,NA())</f>
        <v>390</v>
      </c>
      <c r="J50" s="176" t="e">
        <f>NA()</f>
        <v>#N/A</v>
      </c>
      <c r="K50" s="176" t="e">
        <f>NA()</f>
        <v>#N/A</v>
      </c>
      <c r="L50" s="176">
        <f>IF(ISNUMBER('実質公債費比率（分子）の構造'!N$53),'実質公債費比率（分子）の構造'!N$53,NA())</f>
        <v>369</v>
      </c>
      <c r="M50" s="176" t="e">
        <f>NA()</f>
        <v>#N/A</v>
      </c>
      <c r="N50" s="176" t="e">
        <f>NA()</f>
        <v>#N/A</v>
      </c>
      <c r="O50" s="176">
        <f>IF(ISNUMBER('実質公債費比率（分子）の構造'!O$53),'実質公債費比率（分子）の構造'!O$53,NA())</f>
        <v>387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5932</v>
      </c>
      <c r="E56" s="175"/>
      <c r="F56" s="175"/>
      <c r="G56" s="175">
        <f>'将来負担比率（分子）の構造'!J$52</f>
        <v>5868</v>
      </c>
      <c r="H56" s="175"/>
      <c r="I56" s="175"/>
      <c r="J56" s="175">
        <f>'将来負担比率（分子）の構造'!K$52</f>
        <v>5809</v>
      </c>
      <c r="K56" s="175"/>
      <c r="L56" s="175"/>
      <c r="M56" s="175">
        <f>'将来負担比率（分子）の構造'!L$52</f>
        <v>5570</v>
      </c>
      <c r="N56" s="175"/>
      <c r="O56" s="175"/>
      <c r="P56" s="175">
        <f>'将来負担比率（分子）の構造'!M$52</f>
        <v>5259</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697</v>
      </c>
      <c r="E58" s="175"/>
      <c r="F58" s="175"/>
      <c r="G58" s="175">
        <f>'将来負担比率（分子）の構造'!J$50</f>
        <v>822</v>
      </c>
      <c r="H58" s="175"/>
      <c r="I58" s="175"/>
      <c r="J58" s="175">
        <f>'将来負担比率（分子）の構造'!K$50</f>
        <v>1450</v>
      </c>
      <c r="K58" s="175"/>
      <c r="L58" s="175"/>
      <c r="M58" s="175">
        <f>'将来負担比率（分子）の構造'!L$50</f>
        <v>1782</v>
      </c>
      <c r="N58" s="175"/>
      <c r="O58" s="175"/>
      <c r="P58" s="175">
        <f>'将来負担比率（分子）の構造'!M$50</f>
        <v>1917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1039</v>
      </c>
      <c r="C62" s="175"/>
      <c r="D62" s="175"/>
      <c r="E62" s="175">
        <f>'将来負担比率（分子）の構造'!J$45</f>
        <v>1073</v>
      </c>
      <c r="F62" s="175"/>
      <c r="G62" s="175"/>
      <c r="H62" s="175">
        <f>'将来負担比率（分子）の構造'!K$45</f>
        <v>1023</v>
      </c>
      <c r="I62" s="175"/>
      <c r="J62" s="175"/>
      <c r="K62" s="175">
        <f>'将来負担比率（分子）の構造'!L$45</f>
        <v>994</v>
      </c>
      <c r="L62" s="175"/>
      <c r="M62" s="175"/>
      <c r="N62" s="175">
        <f>'将来負担比率（分子）の構造'!M$45</f>
        <v>921</v>
      </c>
      <c r="O62" s="175"/>
      <c r="P62" s="175"/>
    </row>
    <row r="63" spans="1:16" x14ac:dyDescent="0.2">
      <c r="A63" s="175" t="s">
        <v>34</v>
      </c>
      <c r="B63" s="175">
        <f>'将来負担比率（分子）の構造'!I$44</f>
        <v>176</v>
      </c>
      <c r="C63" s="175"/>
      <c r="D63" s="175"/>
      <c r="E63" s="175">
        <f>'将来負担比率（分子）の構造'!J$44</f>
        <v>266</v>
      </c>
      <c r="F63" s="175"/>
      <c r="G63" s="175"/>
      <c r="H63" s="175">
        <f>'将来負担比率（分子）の構造'!K$44</f>
        <v>261</v>
      </c>
      <c r="I63" s="175"/>
      <c r="J63" s="175"/>
      <c r="K63" s="175">
        <f>'将来負担比率（分子）の構造'!L$44</f>
        <v>247</v>
      </c>
      <c r="L63" s="175"/>
      <c r="M63" s="175"/>
      <c r="N63" s="175">
        <f>'将来負担比率（分子）の構造'!M$44</f>
        <v>259</v>
      </c>
      <c r="O63" s="175"/>
      <c r="P63" s="175"/>
    </row>
    <row r="64" spans="1:16" x14ac:dyDescent="0.2">
      <c r="A64" s="175" t="s">
        <v>33</v>
      </c>
      <c r="B64" s="175">
        <f>'将来負担比率（分子）の構造'!I$43</f>
        <v>1045</v>
      </c>
      <c r="C64" s="175"/>
      <c r="D64" s="175"/>
      <c r="E64" s="175">
        <f>'将来負担比率（分子）の構造'!J$43</f>
        <v>998</v>
      </c>
      <c r="F64" s="175"/>
      <c r="G64" s="175"/>
      <c r="H64" s="175">
        <f>'将来負担比率（分子）の構造'!K$43</f>
        <v>978</v>
      </c>
      <c r="I64" s="175"/>
      <c r="J64" s="175"/>
      <c r="K64" s="175">
        <f>'将来負担比率（分子）の構造'!L$43</f>
        <v>957</v>
      </c>
      <c r="L64" s="175"/>
      <c r="M64" s="175"/>
      <c r="N64" s="175">
        <f>'将来負担比率（分子）の構造'!M$43</f>
        <v>914</v>
      </c>
      <c r="O64" s="175"/>
      <c r="P64" s="175"/>
    </row>
    <row r="65" spans="1:16" x14ac:dyDescent="0.2">
      <c r="A65" s="175" t="s">
        <v>32</v>
      </c>
      <c r="B65" s="175">
        <f>'将来負担比率（分子）の構造'!I$42</f>
        <v>360</v>
      </c>
      <c r="C65" s="175"/>
      <c r="D65" s="175"/>
      <c r="E65" s="175">
        <f>'将来負担比率（分子）の構造'!J$42</f>
        <v>311</v>
      </c>
      <c r="F65" s="175"/>
      <c r="G65" s="175"/>
      <c r="H65" s="175">
        <f>'将来負担比率（分子）の構造'!K$42</f>
        <v>497</v>
      </c>
      <c r="I65" s="175"/>
      <c r="J65" s="175"/>
      <c r="K65" s="175">
        <f>'将来負担比率（分子）の構造'!L$42</f>
        <v>788</v>
      </c>
      <c r="L65" s="175"/>
      <c r="M65" s="175"/>
      <c r="N65" s="175">
        <f>'将来負担比率（分子）の構造'!M$42</f>
        <v>486</v>
      </c>
      <c r="O65" s="175"/>
      <c r="P65" s="175"/>
    </row>
    <row r="66" spans="1:16" x14ac:dyDescent="0.2">
      <c r="A66" s="175" t="s">
        <v>31</v>
      </c>
      <c r="B66" s="175">
        <f>'将来負担比率（分子）の構造'!I$41</f>
        <v>6780</v>
      </c>
      <c r="C66" s="175"/>
      <c r="D66" s="175"/>
      <c r="E66" s="175">
        <f>'将来負担比率（分子）の構造'!J$41</f>
        <v>6583</v>
      </c>
      <c r="F66" s="175"/>
      <c r="G66" s="175"/>
      <c r="H66" s="175">
        <f>'将来負担比率（分子）の構造'!K$41</f>
        <v>6484</v>
      </c>
      <c r="I66" s="175"/>
      <c r="J66" s="175"/>
      <c r="K66" s="175">
        <f>'将来負担比率（分子）の構造'!L$41</f>
        <v>6115</v>
      </c>
      <c r="L66" s="175"/>
      <c r="M66" s="175"/>
      <c r="N66" s="175">
        <f>'将来負担比率（分子）の構造'!M$41</f>
        <v>5655</v>
      </c>
      <c r="O66" s="175"/>
      <c r="P66" s="175"/>
    </row>
    <row r="67" spans="1:16" x14ac:dyDescent="0.2">
      <c r="A67" s="175" t="s">
        <v>71</v>
      </c>
      <c r="B67" s="175" t="e">
        <f>NA()</f>
        <v>#N/A</v>
      </c>
      <c r="C67" s="175">
        <f>IF(ISNUMBER('将来負担比率（分子）の構造'!I$53), IF('将来負担比率（分子）の構造'!I$53 &lt; 0, 0, '将来負担比率（分子）の構造'!I$53), NA())</f>
        <v>2772</v>
      </c>
      <c r="D67" s="175" t="e">
        <f>NA()</f>
        <v>#N/A</v>
      </c>
      <c r="E67" s="175" t="e">
        <f>NA()</f>
        <v>#N/A</v>
      </c>
      <c r="F67" s="175">
        <f>IF(ISNUMBER('将来負担比率（分子）の構造'!J$53), IF('将来負担比率（分子）の構造'!J$53 &lt; 0, 0, '将来負担比率（分子）の構造'!J$53), NA())</f>
        <v>2541</v>
      </c>
      <c r="G67" s="175" t="e">
        <f>NA()</f>
        <v>#N/A</v>
      </c>
      <c r="H67" s="175" t="e">
        <f>NA()</f>
        <v>#N/A</v>
      </c>
      <c r="I67" s="175">
        <f>IF(ISNUMBER('将来負担比率（分子）の構造'!K$53), IF('将来負担比率（分子）の構造'!K$53 &lt; 0, 0, '将来負担比率（分子）の構造'!K$53), NA())</f>
        <v>1984</v>
      </c>
      <c r="J67" s="175" t="e">
        <f>NA()</f>
        <v>#N/A</v>
      </c>
      <c r="K67" s="175" t="e">
        <f>NA()</f>
        <v>#N/A</v>
      </c>
      <c r="L67" s="175">
        <f>IF(ISNUMBER('将来負担比率（分子）の構造'!L$53), IF('将来負担比率（分子）の構造'!L$53 &lt; 0, 0, '将来負担比率（分子）の構造'!L$53), NA())</f>
        <v>1750</v>
      </c>
      <c r="M67" s="175" t="e">
        <f>NA()</f>
        <v>#N/A</v>
      </c>
      <c r="N67" s="175" t="e">
        <f>NA()</f>
        <v>#N/A</v>
      </c>
      <c r="O67" s="175">
        <f>IF(ISNUMBER('将来負担比率（分子）の構造'!M$53), IF('将来負担比率（分子）の構造'!M$53 &lt; 0, 0, '将来負担比率（分子）の構造'!M$53), NA())</f>
        <v>1058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730</v>
      </c>
      <c r="C72" s="179">
        <f>基金残高に係る経年分析!G55</f>
        <v>830</v>
      </c>
      <c r="D72" s="179">
        <f>基金残高に係る経年分析!H55</f>
        <v>753</v>
      </c>
    </row>
    <row r="73" spans="1:16" x14ac:dyDescent="0.2">
      <c r="A73" s="178" t="s">
        <v>74</v>
      </c>
      <c r="B73" s="179">
        <f>基金残高に係る経年分析!F56</f>
        <v>123</v>
      </c>
      <c r="C73" s="179">
        <f>基金残高に係る経年分析!G56</f>
        <v>123</v>
      </c>
      <c r="D73" s="179">
        <f>基金残高に係る経年分析!H56</f>
        <v>148</v>
      </c>
    </row>
    <row r="74" spans="1:16" x14ac:dyDescent="0.2">
      <c r="A74" s="178" t="s">
        <v>75</v>
      </c>
      <c r="B74" s="179">
        <f>基金残高に係る経年分析!F57</f>
        <v>150</v>
      </c>
      <c r="C74" s="179">
        <f>基金残高に係る経年分析!G57</f>
        <v>396</v>
      </c>
      <c r="D74" s="179">
        <f>基金残高に係る経年分析!H57</f>
        <v>656</v>
      </c>
    </row>
  </sheetData>
  <sheetProtection algorithmName="SHA-512" hashValue="ga7wn/MnY4C1hHiarRb+GiejW4A4Ok5sxoBCB3JQ38YFd9F+EQajgBrN8vFKtxJut9ayfjb1NAps3HF5BuZHrA==" saltValue="3iA02KJPIDbguL6jUALVC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35" sqref="R35:Y35"/>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3115286</v>
      </c>
      <c r="S5" s="713"/>
      <c r="T5" s="713"/>
      <c r="U5" s="713"/>
      <c r="V5" s="713"/>
      <c r="W5" s="713"/>
      <c r="X5" s="713"/>
      <c r="Y5" s="738"/>
      <c r="Z5" s="751">
        <v>39.5</v>
      </c>
      <c r="AA5" s="751"/>
      <c r="AB5" s="751"/>
      <c r="AC5" s="751"/>
      <c r="AD5" s="752">
        <v>3115286</v>
      </c>
      <c r="AE5" s="752"/>
      <c r="AF5" s="752"/>
      <c r="AG5" s="752"/>
      <c r="AH5" s="752"/>
      <c r="AI5" s="752"/>
      <c r="AJ5" s="752"/>
      <c r="AK5" s="752"/>
      <c r="AL5" s="739">
        <v>65.099999999999994</v>
      </c>
      <c r="AM5" s="721"/>
      <c r="AN5" s="721"/>
      <c r="AO5" s="740"/>
      <c r="AP5" s="715" t="s">
        <v>216</v>
      </c>
      <c r="AQ5" s="716"/>
      <c r="AR5" s="716"/>
      <c r="AS5" s="716"/>
      <c r="AT5" s="716"/>
      <c r="AU5" s="716"/>
      <c r="AV5" s="716"/>
      <c r="AW5" s="716"/>
      <c r="AX5" s="716"/>
      <c r="AY5" s="716"/>
      <c r="AZ5" s="716"/>
      <c r="BA5" s="716"/>
      <c r="BB5" s="716"/>
      <c r="BC5" s="716"/>
      <c r="BD5" s="716"/>
      <c r="BE5" s="716"/>
      <c r="BF5" s="717"/>
      <c r="BG5" s="657">
        <v>3115286</v>
      </c>
      <c r="BH5" s="658"/>
      <c r="BI5" s="658"/>
      <c r="BJ5" s="658"/>
      <c r="BK5" s="658"/>
      <c r="BL5" s="658"/>
      <c r="BM5" s="658"/>
      <c r="BN5" s="659"/>
      <c r="BO5" s="695">
        <v>100</v>
      </c>
      <c r="BP5" s="695"/>
      <c r="BQ5" s="695"/>
      <c r="BR5" s="695"/>
      <c r="BS5" s="696">
        <v>56168</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94003</v>
      </c>
      <c r="S6" s="658"/>
      <c r="T6" s="658"/>
      <c r="U6" s="658"/>
      <c r="V6" s="658"/>
      <c r="W6" s="658"/>
      <c r="X6" s="658"/>
      <c r="Y6" s="659"/>
      <c r="Z6" s="695">
        <v>1.2</v>
      </c>
      <c r="AA6" s="695"/>
      <c r="AB6" s="695"/>
      <c r="AC6" s="695"/>
      <c r="AD6" s="696">
        <v>94003</v>
      </c>
      <c r="AE6" s="696"/>
      <c r="AF6" s="696"/>
      <c r="AG6" s="696"/>
      <c r="AH6" s="696"/>
      <c r="AI6" s="696"/>
      <c r="AJ6" s="696"/>
      <c r="AK6" s="696"/>
      <c r="AL6" s="660">
        <v>2</v>
      </c>
      <c r="AM6" s="661"/>
      <c r="AN6" s="661"/>
      <c r="AO6" s="697"/>
      <c r="AP6" s="654" t="s">
        <v>221</v>
      </c>
      <c r="AQ6" s="655"/>
      <c r="AR6" s="655"/>
      <c r="AS6" s="655"/>
      <c r="AT6" s="655"/>
      <c r="AU6" s="655"/>
      <c r="AV6" s="655"/>
      <c r="AW6" s="655"/>
      <c r="AX6" s="655"/>
      <c r="AY6" s="655"/>
      <c r="AZ6" s="655"/>
      <c r="BA6" s="655"/>
      <c r="BB6" s="655"/>
      <c r="BC6" s="655"/>
      <c r="BD6" s="655"/>
      <c r="BE6" s="655"/>
      <c r="BF6" s="656"/>
      <c r="BG6" s="657">
        <v>3115286</v>
      </c>
      <c r="BH6" s="658"/>
      <c r="BI6" s="658"/>
      <c r="BJ6" s="658"/>
      <c r="BK6" s="658"/>
      <c r="BL6" s="658"/>
      <c r="BM6" s="658"/>
      <c r="BN6" s="659"/>
      <c r="BO6" s="695">
        <v>100</v>
      </c>
      <c r="BP6" s="695"/>
      <c r="BQ6" s="695"/>
      <c r="BR6" s="695"/>
      <c r="BS6" s="696">
        <v>56168</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80301</v>
      </c>
      <c r="CS6" s="658"/>
      <c r="CT6" s="658"/>
      <c r="CU6" s="658"/>
      <c r="CV6" s="658"/>
      <c r="CW6" s="658"/>
      <c r="CX6" s="658"/>
      <c r="CY6" s="659"/>
      <c r="CZ6" s="739">
        <v>1.1000000000000001</v>
      </c>
      <c r="DA6" s="721"/>
      <c r="DB6" s="721"/>
      <c r="DC6" s="741"/>
      <c r="DD6" s="663" t="s">
        <v>122</v>
      </c>
      <c r="DE6" s="658"/>
      <c r="DF6" s="658"/>
      <c r="DG6" s="658"/>
      <c r="DH6" s="658"/>
      <c r="DI6" s="658"/>
      <c r="DJ6" s="658"/>
      <c r="DK6" s="658"/>
      <c r="DL6" s="658"/>
      <c r="DM6" s="658"/>
      <c r="DN6" s="658"/>
      <c r="DO6" s="658"/>
      <c r="DP6" s="659"/>
      <c r="DQ6" s="663">
        <v>80301</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735</v>
      </c>
      <c r="S7" s="658"/>
      <c r="T7" s="658"/>
      <c r="U7" s="658"/>
      <c r="V7" s="658"/>
      <c r="W7" s="658"/>
      <c r="X7" s="658"/>
      <c r="Y7" s="659"/>
      <c r="Z7" s="695">
        <v>0</v>
      </c>
      <c r="AA7" s="695"/>
      <c r="AB7" s="695"/>
      <c r="AC7" s="695"/>
      <c r="AD7" s="696">
        <v>735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1192639</v>
      </c>
      <c r="BH7" s="658"/>
      <c r="BI7" s="658"/>
      <c r="BJ7" s="658"/>
      <c r="BK7" s="658"/>
      <c r="BL7" s="658"/>
      <c r="BM7" s="658"/>
      <c r="BN7" s="659"/>
      <c r="BO7" s="695">
        <v>38.299999999999997</v>
      </c>
      <c r="BP7" s="695"/>
      <c r="BQ7" s="695"/>
      <c r="BR7" s="695"/>
      <c r="BS7" s="696">
        <v>56168</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1424794</v>
      </c>
      <c r="CS7" s="658"/>
      <c r="CT7" s="658"/>
      <c r="CU7" s="658"/>
      <c r="CV7" s="658"/>
      <c r="CW7" s="658"/>
      <c r="CX7" s="658"/>
      <c r="CY7" s="659"/>
      <c r="CZ7" s="695">
        <v>19.3</v>
      </c>
      <c r="DA7" s="695"/>
      <c r="DB7" s="695"/>
      <c r="DC7" s="695"/>
      <c r="DD7" s="663">
        <v>81168</v>
      </c>
      <c r="DE7" s="658"/>
      <c r="DF7" s="658"/>
      <c r="DG7" s="658"/>
      <c r="DH7" s="658"/>
      <c r="DI7" s="658"/>
      <c r="DJ7" s="658"/>
      <c r="DK7" s="658"/>
      <c r="DL7" s="658"/>
      <c r="DM7" s="658"/>
      <c r="DN7" s="658"/>
      <c r="DO7" s="658"/>
      <c r="DP7" s="659"/>
      <c r="DQ7" s="663">
        <v>1253297</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13415</v>
      </c>
      <c r="S8" s="658"/>
      <c r="T8" s="658"/>
      <c r="U8" s="658"/>
      <c r="V8" s="658"/>
      <c r="W8" s="658"/>
      <c r="X8" s="658"/>
      <c r="Y8" s="659"/>
      <c r="Z8" s="695">
        <v>0.2</v>
      </c>
      <c r="AA8" s="695"/>
      <c r="AB8" s="695"/>
      <c r="AC8" s="695"/>
      <c r="AD8" s="696">
        <v>13415</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33078</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2479399</v>
      </c>
      <c r="CS8" s="658"/>
      <c r="CT8" s="658"/>
      <c r="CU8" s="658"/>
      <c r="CV8" s="658"/>
      <c r="CW8" s="658"/>
      <c r="CX8" s="658"/>
      <c r="CY8" s="659"/>
      <c r="CZ8" s="695">
        <v>33.6</v>
      </c>
      <c r="DA8" s="695"/>
      <c r="DB8" s="695"/>
      <c r="DC8" s="695"/>
      <c r="DD8" s="663">
        <v>1353</v>
      </c>
      <c r="DE8" s="658"/>
      <c r="DF8" s="658"/>
      <c r="DG8" s="658"/>
      <c r="DH8" s="658"/>
      <c r="DI8" s="658"/>
      <c r="DJ8" s="658"/>
      <c r="DK8" s="658"/>
      <c r="DL8" s="658"/>
      <c r="DM8" s="658"/>
      <c r="DN8" s="658"/>
      <c r="DO8" s="658"/>
      <c r="DP8" s="659"/>
      <c r="DQ8" s="663">
        <v>1399891</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15577</v>
      </c>
      <c r="S9" s="658"/>
      <c r="T9" s="658"/>
      <c r="U9" s="658"/>
      <c r="V9" s="658"/>
      <c r="W9" s="658"/>
      <c r="X9" s="658"/>
      <c r="Y9" s="659"/>
      <c r="Z9" s="695">
        <v>0.2</v>
      </c>
      <c r="AA9" s="695"/>
      <c r="AB9" s="695"/>
      <c r="AC9" s="695"/>
      <c r="AD9" s="696">
        <v>15577</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858907</v>
      </c>
      <c r="BH9" s="658"/>
      <c r="BI9" s="658"/>
      <c r="BJ9" s="658"/>
      <c r="BK9" s="658"/>
      <c r="BL9" s="658"/>
      <c r="BM9" s="658"/>
      <c r="BN9" s="659"/>
      <c r="BO9" s="695">
        <v>27.6</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742977</v>
      </c>
      <c r="CS9" s="658"/>
      <c r="CT9" s="658"/>
      <c r="CU9" s="658"/>
      <c r="CV9" s="658"/>
      <c r="CW9" s="658"/>
      <c r="CX9" s="658"/>
      <c r="CY9" s="659"/>
      <c r="CZ9" s="695">
        <v>10.1</v>
      </c>
      <c r="DA9" s="695"/>
      <c r="DB9" s="695"/>
      <c r="DC9" s="695"/>
      <c r="DD9" s="663" t="s">
        <v>122</v>
      </c>
      <c r="DE9" s="658"/>
      <c r="DF9" s="658"/>
      <c r="DG9" s="658"/>
      <c r="DH9" s="658"/>
      <c r="DI9" s="658"/>
      <c r="DJ9" s="658"/>
      <c r="DK9" s="658"/>
      <c r="DL9" s="658"/>
      <c r="DM9" s="658"/>
      <c r="DN9" s="658"/>
      <c r="DO9" s="658"/>
      <c r="DP9" s="659"/>
      <c r="DQ9" s="663">
        <v>662372</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57353</v>
      </c>
      <c r="BH10" s="658"/>
      <c r="BI10" s="658"/>
      <c r="BJ10" s="658"/>
      <c r="BK10" s="658"/>
      <c r="BL10" s="658"/>
      <c r="BM10" s="658"/>
      <c r="BN10" s="659"/>
      <c r="BO10" s="695">
        <v>1.8</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1870</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1870</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445119</v>
      </c>
      <c r="S11" s="658"/>
      <c r="T11" s="658"/>
      <c r="U11" s="658"/>
      <c r="V11" s="658"/>
      <c r="W11" s="658"/>
      <c r="X11" s="658"/>
      <c r="Y11" s="659"/>
      <c r="Z11" s="660">
        <v>5.6</v>
      </c>
      <c r="AA11" s="661"/>
      <c r="AB11" s="661"/>
      <c r="AC11" s="662"/>
      <c r="AD11" s="663">
        <v>445119</v>
      </c>
      <c r="AE11" s="658"/>
      <c r="AF11" s="658"/>
      <c r="AG11" s="658"/>
      <c r="AH11" s="658"/>
      <c r="AI11" s="658"/>
      <c r="AJ11" s="658"/>
      <c r="AK11" s="659"/>
      <c r="AL11" s="660">
        <v>9.3000000000000007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243301</v>
      </c>
      <c r="BH11" s="658"/>
      <c r="BI11" s="658"/>
      <c r="BJ11" s="658"/>
      <c r="BK11" s="658"/>
      <c r="BL11" s="658"/>
      <c r="BM11" s="658"/>
      <c r="BN11" s="659"/>
      <c r="BO11" s="695">
        <v>7.8</v>
      </c>
      <c r="BP11" s="695"/>
      <c r="BQ11" s="695"/>
      <c r="BR11" s="695"/>
      <c r="BS11" s="696">
        <v>56168</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122708</v>
      </c>
      <c r="CS11" s="658"/>
      <c r="CT11" s="658"/>
      <c r="CU11" s="658"/>
      <c r="CV11" s="658"/>
      <c r="CW11" s="658"/>
      <c r="CX11" s="658"/>
      <c r="CY11" s="659"/>
      <c r="CZ11" s="695">
        <v>1.7</v>
      </c>
      <c r="DA11" s="695"/>
      <c r="DB11" s="695"/>
      <c r="DC11" s="695"/>
      <c r="DD11" s="663">
        <v>18399</v>
      </c>
      <c r="DE11" s="658"/>
      <c r="DF11" s="658"/>
      <c r="DG11" s="658"/>
      <c r="DH11" s="658"/>
      <c r="DI11" s="658"/>
      <c r="DJ11" s="658"/>
      <c r="DK11" s="658"/>
      <c r="DL11" s="658"/>
      <c r="DM11" s="658"/>
      <c r="DN11" s="658"/>
      <c r="DO11" s="658"/>
      <c r="DP11" s="659"/>
      <c r="DQ11" s="663">
        <v>87615</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25293</v>
      </c>
      <c r="S12" s="658"/>
      <c r="T12" s="658"/>
      <c r="U12" s="658"/>
      <c r="V12" s="658"/>
      <c r="W12" s="658"/>
      <c r="X12" s="658"/>
      <c r="Y12" s="659"/>
      <c r="Z12" s="695">
        <v>0.3</v>
      </c>
      <c r="AA12" s="695"/>
      <c r="AB12" s="695"/>
      <c r="AC12" s="695"/>
      <c r="AD12" s="696">
        <v>25293</v>
      </c>
      <c r="AE12" s="696"/>
      <c r="AF12" s="696"/>
      <c r="AG12" s="696"/>
      <c r="AH12" s="696"/>
      <c r="AI12" s="696"/>
      <c r="AJ12" s="696"/>
      <c r="AK12" s="696"/>
      <c r="AL12" s="660">
        <v>0.5</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1741917</v>
      </c>
      <c r="BH12" s="658"/>
      <c r="BI12" s="658"/>
      <c r="BJ12" s="658"/>
      <c r="BK12" s="658"/>
      <c r="BL12" s="658"/>
      <c r="BM12" s="658"/>
      <c r="BN12" s="659"/>
      <c r="BO12" s="695">
        <v>55.9</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156025</v>
      </c>
      <c r="CS12" s="658"/>
      <c r="CT12" s="658"/>
      <c r="CU12" s="658"/>
      <c r="CV12" s="658"/>
      <c r="CW12" s="658"/>
      <c r="CX12" s="658"/>
      <c r="CY12" s="659"/>
      <c r="CZ12" s="695">
        <v>2.1</v>
      </c>
      <c r="DA12" s="695"/>
      <c r="DB12" s="695"/>
      <c r="DC12" s="695"/>
      <c r="DD12" s="663">
        <v>13837</v>
      </c>
      <c r="DE12" s="658"/>
      <c r="DF12" s="658"/>
      <c r="DG12" s="658"/>
      <c r="DH12" s="658"/>
      <c r="DI12" s="658"/>
      <c r="DJ12" s="658"/>
      <c r="DK12" s="658"/>
      <c r="DL12" s="658"/>
      <c r="DM12" s="658"/>
      <c r="DN12" s="658"/>
      <c r="DO12" s="658"/>
      <c r="DP12" s="659"/>
      <c r="DQ12" s="663">
        <v>125971</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1740321</v>
      </c>
      <c r="BH13" s="658"/>
      <c r="BI13" s="658"/>
      <c r="BJ13" s="658"/>
      <c r="BK13" s="658"/>
      <c r="BL13" s="658"/>
      <c r="BM13" s="658"/>
      <c r="BN13" s="659"/>
      <c r="BO13" s="695">
        <v>55.9</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701887</v>
      </c>
      <c r="CS13" s="658"/>
      <c r="CT13" s="658"/>
      <c r="CU13" s="658"/>
      <c r="CV13" s="658"/>
      <c r="CW13" s="658"/>
      <c r="CX13" s="658"/>
      <c r="CY13" s="659"/>
      <c r="CZ13" s="695">
        <v>9.5</v>
      </c>
      <c r="DA13" s="695"/>
      <c r="DB13" s="695"/>
      <c r="DC13" s="695"/>
      <c r="DD13" s="663">
        <v>339916</v>
      </c>
      <c r="DE13" s="658"/>
      <c r="DF13" s="658"/>
      <c r="DG13" s="658"/>
      <c r="DH13" s="658"/>
      <c r="DI13" s="658"/>
      <c r="DJ13" s="658"/>
      <c r="DK13" s="658"/>
      <c r="DL13" s="658"/>
      <c r="DM13" s="658"/>
      <c r="DN13" s="658"/>
      <c r="DO13" s="658"/>
      <c r="DP13" s="659"/>
      <c r="DQ13" s="663">
        <v>366223</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981</v>
      </c>
      <c r="S14" s="658"/>
      <c r="T14" s="658"/>
      <c r="U14" s="658"/>
      <c r="V14" s="658"/>
      <c r="W14" s="658"/>
      <c r="X14" s="658"/>
      <c r="Y14" s="659"/>
      <c r="Z14" s="695">
        <v>0</v>
      </c>
      <c r="AA14" s="695"/>
      <c r="AB14" s="695"/>
      <c r="AC14" s="695"/>
      <c r="AD14" s="696">
        <v>981</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61654</v>
      </c>
      <c r="BH14" s="658"/>
      <c r="BI14" s="658"/>
      <c r="BJ14" s="658"/>
      <c r="BK14" s="658"/>
      <c r="BL14" s="658"/>
      <c r="BM14" s="658"/>
      <c r="BN14" s="659"/>
      <c r="BO14" s="695">
        <v>2</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353280</v>
      </c>
      <c r="CS14" s="658"/>
      <c r="CT14" s="658"/>
      <c r="CU14" s="658"/>
      <c r="CV14" s="658"/>
      <c r="CW14" s="658"/>
      <c r="CX14" s="658"/>
      <c r="CY14" s="659"/>
      <c r="CZ14" s="695">
        <v>4.8</v>
      </c>
      <c r="DA14" s="695"/>
      <c r="DB14" s="695"/>
      <c r="DC14" s="695"/>
      <c r="DD14" s="663" t="s">
        <v>122</v>
      </c>
      <c r="DE14" s="658"/>
      <c r="DF14" s="658"/>
      <c r="DG14" s="658"/>
      <c r="DH14" s="658"/>
      <c r="DI14" s="658"/>
      <c r="DJ14" s="658"/>
      <c r="DK14" s="658"/>
      <c r="DL14" s="658"/>
      <c r="DM14" s="658"/>
      <c r="DN14" s="658"/>
      <c r="DO14" s="658"/>
      <c r="DP14" s="659"/>
      <c r="DQ14" s="663">
        <v>353215</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119076</v>
      </c>
      <c r="BH15" s="658"/>
      <c r="BI15" s="658"/>
      <c r="BJ15" s="658"/>
      <c r="BK15" s="658"/>
      <c r="BL15" s="658"/>
      <c r="BM15" s="658"/>
      <c r="BN15" s="659"/>
      <c r="BO15" s="695">
        <v>3.8</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604879</v>
      </c>
      <c r="CS15" s="658"/>
      <c r="CT15" s="658"/>
      <c r="CU15" s="658"/>
      <c r="CV15" s="658"/>
      <c r="CW15" s="658"/>
      <c r="CX15" s="658"/>
      <c r="CY15" s="659"/>
      <c r="CZ15" s="695">
        <v>8.1999999999999993</v>
      </c>
      <c r="DA15" s="695"/>
      <c r="DB15" s="695"/>
      <c r="DC15" s="695"/>
      <c r="DD15" s="663">
        <v>29921</v>
      </c>
      <c r="DE15" s="658"/>
      <c r="DF15" s="658"/>
      <c r="DG15" s="658"/>
      <c r="DH15" s="658"/>
      <c r="DI15" s="658"/>
      <c r="DJ15" s="658"/>
      <c r="DK15" s="658"/>
      <c r="DL15" s="658"/>
      <c r="DM15" s="658"/>
      <c r="DN15" s="658"/>
      <c r="DO15" s="658"/>
      <c r="DP15" s="659"/>
      <c r="DQ15" s="663">
        <v>566579</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17347</v>
      </c>
      <c r="S16" s="658"/>
      <c r="T16" s="658"/>
      <c r="U16" s="658"/>
      <c r="V16" s="658"/>
      <c r="W16" s="658"/>
      <c r="X16" s="658"/>
      <c r="Y16" s="659"/>
      <c r="Z16" s="695">
        <v>0.2</v>
      </c>
      <c r="AA16" s="695"/>
      <c r="AB16" s="695"/>
      <c r="AC16" s="695"/>
      <c r="AD16" s="696">
        <v>17347</v>
      </c>
      <c r="AE16" s="696"/>
      <c r="AF16" s="696"/>
      <c r="AG16" s="696"/>
      <c r="AH16" s="696"/>
      <c r="AI16" s="696"/>
      <c r="AJ16" s="696"/>
      <c r="AK16" s="696"/>
      <c r="AL16" s="660">
        <v>0.4</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5697</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43166</v>
      </c>
      <c r="S17" s="658"/>
      <c r="T17" s="658"/>
      <c r="U17" s="658"/>
      <c r="V17" s="658"/>
      <c r="W17" s="658"/>
      <c r="X17" s="658"/>
      <c r="Y17" s="659"/>
      <c r="Z17" s="695">
        <v>0.5</v>
      </c>
      <c r="AA17" s="695"/>
      <c r="AB17" s="695"/>
      <c r="AC17" s="695"/>
      <c r="AD17" s="696">
        <v>43166</v>
      </c>
      <c r="AE17" s="696"/>
      <c r="AF17" s="696"/>
      <c r="AG17" s="696"/>
      <c r="AH17" s="696"/>
      <c r="AI17" s="696"/>
      <c r="AJ17" s="696"/>
      <c r="AK17" s="696"/>
      <c r="AL17" s="660">
        <v>0.9</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704868</v>
      </c>
      <c r="CS17" s="658"/>
      <c r="CT17" s="658"/>
      <c r="CU17" s="658"/>
      <c r="CV17" s="658"/>
      <c r="CW17" s="658"/>
      <c r="CX17" s="658"/>
      <c r="CY17" s="659"/>
      <c r="CZ17" s="695">
        <v>9.6</v>
      </c>
      <c r="DA17" s="695"/>
      <c r="DB17" s="695"/>
      <c r="DC17" s="695"/>
      <c r="DD17" s="663" t="s">
        <v>122</v>
      </c>
      <c r="DE17" s="658"/>
      <c r="DF17" s="658"/>
      <c r="DG17" s="658"/>
      <c r="DH17" s="658"/>
      <c r="DI17" s="658"/>
      <c r="DJ17" s="658"/>
      <c r="DK17" s="658"/>
      <c r="DL17" s="658"/>
      <c r="DM17" s="658"/>
      <c r="DN17" s="658"/>
      <c r="DO17" s="658"/>
      <c r="DP17" s="659"/>
      <c r="DQ17" s="663">
        <v>704868</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18936</v>
      </c>
      <c r="S18" s="658"/>
      <c r="T18" s="658"/>
      <c r="U18" s="658"/>
      <c r="V18" s="658"/>
      <c r="W18" s="658"/>
      <c r="X18" s="658"/>
      <c r="Y18" s="659"/>
      <c r="Z18" s="695">
        <v>0.2</v>
      </c>
      <c r="AA18" s="695"/>
      <c r="AB18" s="695"/>
      <c r="AC18" s="695"/>
      <c r="AD18" s="696">
        <v>18936</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16145</v>
      </c>
      <c r="S19" s="658"/>
      <c r="T19" s="658"/>
      <c r="U19" s="658"/>
      <c r="V19" s="658"/>
      <c r="W19" s="658"/>
      <c r="X19" s="658"/>
      <c r="Y19" s="659"/>
      <c r="Z19" s="695">
        <v>0.2</v>
      </c>
      <c r="AA19" s="695"/>
      <c r="AB19" s="695"/>
      <c r="AC19" s="695"/>
      <c r="AD19" s="696">
        <v>16145</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2791</v>
      </c>
      <c r="S20" s="658"/>
      <c r="T20" s="658"/>
      <c r="U20" s="658"/>
      <c r="V20" s="658"/>
      <c r="W20" s="658"/>
      <c r="X20" s="658"/>
      <c r="Y20" s="659"/>
      <c r="Z20" s="695">
        <v>0</v>
      </c>
      <c r="AA20" s="695"/>
      <c r="AB20" s="695"/>
      <c r="AC20" s="695"/>
      <c r="AD20" s="696">
        <v>2791</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7378685</v>
      </c>
      <c r="CS20" s="658"/>
      <c r="CT20" s="658"/>
      <c r="CU20" s="658"/>
      <c r="CV20" s="658"/>
      <c r="CW20" s="658"/>
      <c r="CX20" s="658"/>
      <c r="CY20" s="659"/>
      <c r="CZ20" s="695">
        <v>100</v>
      </c>
      <c r="DA20" s="695"/>
      <c r="DB20" s="695"/>
      <c r="DC20" s="695"/>
      <c r="DD20" s="663">
        <v>484594</v>
      </c>
      <c r="DE20" s="658"/>
      <c r="DF20" s="658"/>
      <c r="DG20" s="658"/>
      <c r="DH20" s="658"/>
      <c r="DI20" s="658"/>
      <c r="DJ20" s="658"/>
      <c r="DK20" s="658"/>
      <c r="DL20" s="658"/>
      <c r="DM20" s="658"/>
      <c r="DN20" s="658"/>
      <c r="DO20" s="658"/>
      <c r="DP20" s="659"/>
      <c r="DQ20" s="663">
        <v>5602202</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1040353</v>
      </c>
      <c r="S21" s="658"/>
      <c r="T21" s="658"/>
      <c r="U21" s="658"/>
      <c r="V21" s="658"/>
      <c r="W21" s="658"/>
      <c r="X21" s="658"/>
      <c r="Y21" s="659"/>
      <c r="Z21" s="695">
        <v>13.2</v>
      </c>
      <c r="AA21" s="695"/>
      <c r="AB21" s="695"/>
      <c r="AC21" s="695"/>
      <c r="AD21" s="696">
        <v>969709</v>
      </c>
      <c r="AE21" s="696"/>
      <c r="AF21" s="696"/>
      <c r="AG21" s="696"/>
      <c r="AH21" s="696"/>
      <c r="AI21" s="696"/>
      <c r="AJ21" s="696"/>
      <c r="AK21" s="696"/>
      <c r="AL21" s="660">
        <v>20.3</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969709</v>
      </c>
      <c r="S22" s="658"/>
      <c r="T22" s="658"/>
      <c r="U22" s="658"/>
      <c r="V22" s="658"/>
      <c r="W22" s="658"/>
      <c r="X22" s="658"/>
      <c r="Y22" s="659"/>
      <c r="Z22" s="695">
        <v>12.3</v>
      </c>
      <c r="AA22" s="695"/>
      <c r="AB22" s="695"/>
      <c r="AC22" s="695"/>
      <c r="AD22" s="696">
        <v>969709</v>
      </c>
      <c r="AE22" s="696"/>
      <c r="AF22" s="696"/>
      <c r="AG22" s="696"/>
      <c r="AH22" s="696"/>
      <c r="AI22" s="696"/>
      <c r="AJ22" s="696"/>
      <c r="AK22" s="696"/>
      <c r="AL22" s="660">
        <v>20.3</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70629</v>
      </c>
      <c r="S23" s="658"/>
      <c r="T23" s="658"/>
      <c r="U23" s="658"/>
      <c r="V23" s="658"/>
      <c r="W23" s="658"/>
      <c r="X23" s="658"/>
      <c r="Y23" s="659"/>
      <c r="Z23" s="695">
        <v>0.9</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v>15</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3372933</v>
      </c>
      <c r="CS24" s="713"/>
      <c r="CT24" s="713"/>
      <c r="CU24" s="713"/>
      <c r="CV24" s="713"/>
      <c r="CW24" s="713"/>
      <c r="CX24" s="713"/>
      <c r="CY24" s="738"/>
      <c r="CZ24" s="739">
        <v>45.7</v>
      </c>
      <c r="DA24" s="721"/>
      <c r="DB24" s="721"/>
      <c r="DC24" s="741"/>
      <c r="DD24" s="737">
        <v>2391283</v>
      </c>
      <c r="DE24" s="713"/>
      <c r="DF24" s="713"/>
      <c r="DG24" s="713"/>
      <c r="DH24" s="713"/>
      <c r="DI24" s="713"/>
      <c r="DJ24" s="713"/>
      <c r="DK24" s="738"/>
      <c r="DL24" s="737">
        <v>2079496</v>
      </c>
      <c r="DM24" s="713"/>
      <c r="DN24" s="713"/>
      <c r="DO24" s="713"/>
      <c r="DP24" s="713"/>
      <c r="DQ24" s="713"/>
      <c r="DR24" s="713"/>
      <c r="DS24" s="713"/>
      <c r="DT24" s="713"/>
      <c r="DU24" s="713"/>
      <c r="DV24" s="738"/>
      <c r="DW24" s="739">
        <v>43.1</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4830211</v>
      </c>
      <c r="S25" s="658"/>
      <c r="T25" s="658"/>
      <c r="U25" s="658"/>
      <c r="V25" s="658"/>
      <c r="W25" s="658"/>
      <c r="X25" s="658"/>
      <c r="Y25" s="659"/>
      <c r="Z25" s="695">
        <v>61.3</v>
      </c>
      <c r="AA25" s="695"/>
      <c r="AB25" s="695"/>
      <c r="AC25" s="695"/>
      <c r="AD25" s="696">
        <v>4759567</v>
      </c>
      <c r="AE25" s="696"/>
      <c r="AF25" s="696"/>
      <c r="AG25" s="696"/>
      <c r="AH25" s="696"/>
      <c r="AI25" s="696"/>
      <c r="AJ25" s="696"/>
      <c r="AK25" s="696"/>
      <c r="AL25" s="660">
        <v>99.5</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1178976</v>
      </c>
      <c r="CS25" s="670"/>
      <c r="CT25" s="670"/>
      <c r="CU25" s="670"/>
      <c r="CV25" s="670"/>
      <c r="CW25" s="670"/>
      <c r="CX25" s="670"/>
      <c r="CY25" s="671"/>
      <c r="CZ25" s="660">
        <v>16</v>
      </c>
      <c r="DA25" s="672"/>
      <c r="DB25" s="672"/>
      <c r="DC25" s="673"/>
      <c r="DD25" s="663">
        <v>1092648</v>
      </c>
      <c r="DE25" s="670"/>
      <c r="DF25" s="670"/>
      <c r="DG25" s="670"/>
      <c r="DH25" s="670"/>
      <c r="DI25" s="670"/>
      <c r="DJ25" s="670"/>
      <c r="DK25" s="671"/>
      <c r="DL25" s="663">
        <v>1008923</v>
      </c>
      <c r="DM25" s="670"/>
      <c r="DN25" s="670"/>
      <c r="DO25" s="670"/>
      <c r="DP25" s="670"/>
      <c r="DQ25" s="670"/>
      <c r="DR25" s="670"/>
      <c r="DS25" s="670"/>
      <c r="DT25" s="670"/>
      <c r="DU25" s="670"/>
      <c r="DV25" s="671"/>
      <c r="DW25" s="660">
        <v>20.9</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2817</v>
      </c>
      <c r="S26" s="658"/>
      <c r="T26" s="658"/>
      <c r="U26" s="658"/>
      <c r="V26" s="658"/>
      <c r="W26" s="658"/>
      <c r="X26" s="658"/>
      <c r="Y26" s="659"/>
      <c r="Z26" s="695">
        <v>0</v>
      </c>
      <c r="AA26" s="695"/>
      <c r="AB26" s="695"/>
      <c r="AC26" s="695"/>
      <c r="AD26" s="696">
        <v>2817</v>
      </c>
      <c r="AE26" s="696"/>
      <c r="AF26" s="696"/>
      <c r="AG26" s="696"/>
      <c r="AH26" s="696"/>
      <c r="AI26" s="696"/>
      <c r="AJ26" s="696"/>
      <c r="AK26" s="696"/>
      <c r="AL26" s="660">
        <v>0.1</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702969</v>
      </c>
      <c r="CS26" s="658"/>
      <c r="CT26" s="658"/>
      <c r="CU26" s="658"/>
      <c r="CV26" s="658"/>
      <c r="CW26" s="658"/>
      <c r="CX26" s="658"/>
      <c r="CY26" s="659"/>
      <c r="CZ26" s="660">
        <v>9.5</v>
      </c>
      <c r="DA26" s="672"/>
      <c r="DB26" s="672"/>
      <c r="DC26" s="673"/>
      <c r="DD26" s="663">
        <v>652987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23942</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3115286</v>
      </c>
      <c r="BH27" s="658"/>
      <c r="BI27" s="658"/>
      <c r="BJ27" s="658"/>
      <c r="BK27" s="658"/>
      <c r="BL27" s="658"/>
      <c r="BM27" s="658"/>
      <c r="BN27" s="659"/>
      <c r="BO27" s="695">
        <v>100</v>
      </c>
      <c r="BP27" s="695"/>
      <c r="BQ27" s="695"/>
      <c r="BR27" s="695"/>
      <c r="BS27" s="696">
        <v>56168</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1489089</v>
      </c>
      <c r="CS27" s="670"/>
      <c r="CT27" s="670"/>
      <c r="CU27" s="670"/>
      <c r="CV27" s="670"/>
      <c r="CW27" s="670"/>
      <c r="CX27" s="670"/>
      <c r="CY27" s="671"/>
      <c r="CZ27" s="660">
        <v>20.2</v>
      </c>
      <c r="DA27" s="672"/>
      <c r="DB27" s="672"/>
      <c r="DC27" s="673"/>
      <c r="DD27" s="663">
        <v>593767</v>
      </c>
      <c r="DE27" s="670"/>
      <c r="DF27" s="670"/>
      <c r="DG27" s="670"/>
      <c r="DH27" s="670"/>
      <c r="DI27" s="670"/>
      <c r="DJ27" s="670"/>
      <c r="DK27" s="671"/>
      <c r="DL27" s="663">
        <v>365705</v>
      </c>
      <c r="DM27" s="670"/>
      <c r="DN27" s="670"/>
      <c r="DO27" s="670"/>
      <c r="DP27" s="670"/>
      <c r="DQ27" s="670"/>
      <c r="DR27" s="670"/>
      <c r="DS27" s="670"/>
      <c r="DT27" s="670"/>
      <c r="DU27" s="670"/>
      <c r="DV27" s="671"/>
      <c r="DW27" s="660">
        <v>7.6</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23518</v>
      </c>
      <c r="S28" s="658"/>
      <c r="T28" s="658"/>
      <c r="U28" s="658"/>
      <c r="V28" s="658"/>
      <c r="W28" s="658"/>
      <c r="X28" s="658"/>
      <c r="Y28" s="659"/>
      <c r="Z28" s="695">
        <v>0.3</v>
      </c>
      <c r="AA28" s="695"/>
      <c r="AB28" s="695"/>
      <c r="AC28" s="695"/>
      <c r="AD28" s="696">
        <v>13050</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704868</v>
      </c>
      <c r="CS28" s="658"/>
      <c r="CT28" s="658"/>
      <c r="CU28" s="658"/>
      <c r="CV28" s="658"/>
      <c r="CW28" s="658"/>
      <c r="CX28" s="658"/>
      <c r="CY28" s="659"/>
      <c r="CZ28" s="660">
        <v>9.6</v>
      </c>
      <c r="DA28" s="672"/>
      <c r="DB28" s="672"/>
      <c r="DC28" s="673"/>
      <c r="DD28" s="663">
        <v>704868</v>
      </c>
      <c r="DE28" s="658"/>
      <c r="DF28" s="658"/>
      <c r="DG28" s="658"/>
      <c r="DH28" s="658"/>
      <c r="DI28" s="658"/>
      <c r="DJ28" s="658"/>
      <c r="DK28" s="659"/>
      <c r="DL28" s="663">
        <v>704868</v>
      </c>
      <c r="DM28" s="658"/>
      <c r="DN28" s="658"/>
      <c r="DO28" s="658"/>
      <c r="DP28" s="658"/>
      <c r="DQ28" s="658"/>
      <c r="DR28" s="658"/>
      <c r="DS28" s="658"/>
      <c r="DT28" s="658"/>
      <c r="DU28" s="658"/>
      <c r="DV28" s="659"/>
      <c r="DW28" s="660">
        <v>14.6</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7921</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704868</v>
      </c>
      <c r="CS29" s="670"/>
      <c r="CT29" s="670"/>
      <c r="CU29" s="670"/>
      <c r="CV29" s="670"/>
      <c r="CW29" s="670"/>
      <c r="CX29" s="670"/>
      <c r="CY29" s="671"/>
      <c r="CZ29" s="660">
        <v>9.6</v>
      </c>
      <c r="DA29" s="672"/>
      <c r="DB29" s="672"/>
      <c r="DC29" s="673"/>
      <c r="DD29" s="663">
        <v>704868</v>
      </c>
      <c r="DE29" s="670"/>
      <c r="DF29" s="670"/>
      <c r="DG29" s="670"/>
      <c r="DH29" s="670"/>
      <c r="DI29" s="670"/>
      <c r="DJ29" s="670"/>
      <c r="DK29" s="671"/>
      <c r="DL29" s="663">
        <v>704868</v>
      </c>
      <c r="DM29" s="670"/>
      <c r="DN29" s="670"/>
      <c r="DO29" s="670"/>
      <c r="DP29" s="670"/>
      <c r="DQ29" s="670"/>
      <c r="DR29" s="670"/>
      <c r="DS29" s="670"/>
      <c r="DT29" s="670"/>
      <c r="DU29" s="670"/>
      <c r="DV29" s="671"/>
      <c r="DW29" s="660">
        <v>14.6</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1144302</v>
      </c>
      <c r="S30" s="658"/>
      <c r="T30" s="658"/>
      <c r="U30" s="658"/>
      <c r="V30" s="658"/>
      <c r="W30" s="658"/>
      <c r="X30" s="658"/>
      <c r="Y30" s="659"/>
      <c r="Z30" s="695">
        <v>14.5</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685640</v>
      </c>
      <c r="CS30" s="658"/>
      <c r="CT30" s="658"/>
      <c r="CU30" s="658"/>
      <c r="CV30" s="658"/>
      <c r="CW30" s="658"/>
      <c r="CX30" s="658"/>
      <c r="CY30" s="659"/>
      <c r="CZ30" s="660">
        <v>9.3000000000000007</v>
      </c>
      <c r="DA30" s="672"/>
      <c r="DB30" s="672"/>
      <c r="DC30" s="673"/>
      <c r="DD30" s="663">
        <v>685640</v>
      </c>
      <c r="DE30" s="658"/>
      <c r="DF30" s="658"/>
      <c r="DG30" s="658"/>
      <c r="DH30" s="658"/>
      <c r="DI30" s="658"/>
      <c r="DJ30" s="658"/>
      <c r="DK30" s="659"/>
      <c r="DL30" s="663">
        <v>685640</v>
      </c>
      <c r="DM30" s="658"/>
      <c r="DN30" s="658"/>
      <c r="DO30" s="658"/>
      <c r="DP30" s="658"/>
      <c r="DQ30" s="658"/>
      <c r="DR30" s="658"/>
      <c r="DS30" s="658"/>
      <c r="DT30" s="658"/>
      <c r="DU30" s="658"/>
      <c r="DV30" s="659"/>
      <c r="DW30" s="660">
        <v>14.2</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98.4</v>
      </c>
      <c r="BN31" s="720"/>
      <c r="BO31" s="720"/>
      <c r="BP31" s="720"/>
      <c r="BQ31" s="722"/>
      <c r="BR31" s="719">
        <v>99.4</v>
      </c>
      <c r="BS31" s="720"/>
      <c r="BT31" s="720"/>
      <c r="BU31" s="720"/>
      <c r="BV31" s="720"/>
      <c r="BW31" s="720"/>
      <c r="BX31" s="721">
        <v>98.3</v>
      </c>
      <c r="BY31" s="720"/>
      <c r="BZ31" s="720"/>
      <c r="CA31" s="720"/>
      <c r="CB31" s="722"/>
      <c r="CD31" s="678"/>
      <c r="CE31" s="679"/>
      <c r="CF31" s="654" t="s">
        <v>300</v>
      </c>
      <c r="CG31" s="655"/>
      <c r="CH31" s="655"/>
      <c r="CI31" s="655"/>
      <c r="CJ31" s="655"/>
      <c r="CK31" s="655"/>
      <c r="CL31" s="655"/>
      <c r="CM31" s="655"/>
      <c r="CN31" s="655"/>
      <c r="CO31" s="655"/>
      <c r="CP31" s="655"/>
      <c r="CQ31" s="656"/>
      <c r="CR31" s="657">
        <v>19228</v>
      </c>
      <c r="CS31" s="670"/>
      <c r="CT31" s="670"/>
      <c r="CU31" s="670"/>
      <c r="CV31" s="670"/>
      <c r="CW31" s="670"/>
      <c r="CX31" s="670"/>
      <c r="CY31" s="671"/>
      <c r="CZ31" s="660">
        <v>0.3</v>
      </c>
      <c r="DA31" s="672"/>
      <c r="DB31" s="672"/>
      <c r="DC31" s="673"/>
      <c r="DD31" s="663">
        <v>19228</v>
      </c>
      <c r="DE31" s="670"/>
      <c r="DF31" s="670"/>
      <c r="DG31" s="670"/>
      <c r="DH31" s="670"/>
      <c r="DI31" s="670"/>
      <c r="DJ31" s="670"/>
      <c r="DK31" s="671"/>
      <c r="DL31" s="663">
        <v>19228</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489044</v>
      </c>
      <c r="S32" s="658"/>
      <c r="T32" s="658"/>
      <c r="U32" s="658"/>
      <c r="V32" s="658"/>
      <c r="W32" s="658"/>
      <c r="X32" s="658"/>
      <c r="Y32" s="659"/>
      <c r="Z32" s="695">
        <v>6.2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99.2</v>
      </c>
      <c r="BH32" s="670"/>
      <c r="BI32" s="670"/>
      <c r="BJ32" s="670"/>
      <c r="BK32" s="670"/>
      <c r="BL32" s="670"/>
      <c r="BM32" s="661">
        <v>97.8</v>
      </c>
      <c r="BN32" s="670"/>
      <c r="BO32" s="670"/>
      <c r="BP32" s="670"/>
      <c r="BQ32" s="693"/>
      <c r="BR32" s="723">
        <v>99.1</v>
      </c>
      <c r="BS32" s="670"/>
      <c r="BT32" s="670"/>
      <c r="BU32" s="670"/>
      <c r="BV32" s="670"/>
      <c r="BW32" s="670"/>
      <c r="BX32" s="661">
        <v>97.7</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8037</v>
      </c>
      <c r="S33" s="658"/>
      <c r="T33" s="658"/>
      <c r="U33" s="658"/>
      <c r="V33" s="658"/>
      <c r="W33" s="658"/>
      <c r="X33" s="658"/>
      <c r="Y33" s="659"/>
      <c r="Z33" s="695">
        <v>0.1</v>
      </c>
      <c r="AA33" s="695"/>
      <c r="AB33" s="695"/>
      <c r="AC33" s="695"/>
      <c r="AD33" s="696">
        <v>6126</v>
      </c>
      <c r="AE33" s="696"/>
      <c r="AF33" s="696"/>
      <c r="AG33" s="696"/>
      <c r="AH33" s="696"/>
      <c r="AI33" s="696"/>
      <c r="AJ33" s="696"/>
      <c r="AK33" s="696"/>
      <c r="AL33" s="660">
        <v>0.1</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99.6</v>
      </c>
      <c r="BH33" s="642"/>
      <c r="BI33" s="642"/>
      <c r="BJ33" s="642"/>
      <c r="BK33" s="642"/>
      <c r="BL33" s="642"/>
      <c r="BM33" s="688">
        <v>98.7</v>
      </c>
      <c r="BN33" s="642"/>
      <c r="BO33" s="642"/>
      <c r="BP33" s="642"/>
      <c r="BQ33" s="705"/>
      <c r="BR33" s="718">
        <v>99.5</v>
      </c>
      <c r="BS33" s="642"/>
      <c r="BT33" s="642"/>
      <c r="BU33" s="642"/>
      <c r="BV33" s="642"/>
      <c r="BW33" s="642"/>
      <c r="BX33" s="688">
        <v>98.7</v>
      </c>
      <c r="BY33" s="642"/>
      <c r="BZ33" s="642"/>
      <c r="CA33" s="642"/>
      <c r="CB33" s="705"/>
      <c r="CD33" s="654" t="s">
        <v>307</v>
      </c>
      <c r="CE33" s="655"/>
      <c r="CF33" s="655"/>
      <c r="CG33" s="655"/>
      <c r="CH33" s="655"/>
      <c r="CI33" s="655"/>
      <c r="CJ33" s="655"/>
      <c r="CK33" s="655"/>
      <c r="CL33" s="655"/>
      <c r="CM33" s="655"/>
      <c r="CN33" s="655"/>
      <c r="CO33" s="655"/>
      <c r="CP33" s="655"/>
      <c r="CQ33" s="656"/>
      <c r="CR33" s="657">
        <v>3515461</v>
      </c>
      <c r="CS33" s="670"/>
      <c r="CT33" s="670"/>
      <c r="CU33" s="670"/>
      <c r="CV33" s="670"/>
      <c r="CW33" s="670"/>
      <c r="CX33" s="670"/>
      <c r="CY33" s="671"/>
      <c r="CZ33" s="660">
        <v>47.6</v>
      </c>
      <c r="DA33" s="672"/>
      <c r="DB33" s="672"/>
      <c r="DC33" s="673"/>
      <c r="DD33" s="663">
        <v>3094184</v>
      </c>
      <c r="DE33" s="670"/>
      <c r="DF33" s="670"/>
      <c r="DG33" s="670"/>
      <c r="DH33" s="670"/>
      <c r="DI33" s="670"/>
      <c r="DJ33" s="670"/>
      <c r="DK33" s="671"/>
      <c r="DL33" s="663">
        <v>1997050</v>
      </c>
      <c r="DM33" s="670"/>
      <c r="DN33" s="670"/>
      <c r="DO33" s="670"/>
      <c r="DP33" s="670"/>
      <c r="DQ33" s="670"/>
      <c r="DR33" s="670"/>
      <c r="DS33" s="670"/>
      <c r="DT33" s="670"/>
      <c r="DU33" s="670"/>
      <c r="DV33" s="671"/>
      <c r="DW33" s="660">
        <v>41.4</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126174</v>
      </c>
      <c r="S34" s="658"/>
      <c r="T34" s="658"/>
      <c r="U34" s="658"/>
      <c r="V34" s="658"/>
      <c r="W34" s="658"/>
      <c r="X34" s="658"/>
      <c r="Y34" s="659"/>
      <c r="Z34" s="695">
        <v>1.6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1042387</v>
      </c>
      <c r="CS34" s="658"/>
      <c r="CT34" s="658"/>
      <c r="CU34" s="658"/>
      <c r="CV34" s="658"/>
      <c r="CW34" s="658"/>
      <c r="CX34" s="658"/>
      <c r="CY34" s="659"/>
      <c r="CZ34" s="660">
        <v>14.1</v>
      </c>
      <c r="DA34" s="672"/>
      <c r="DB34" s="672"/>
      <c r="DC34" s="673"/>
      <c r="DD34" s="663">
        <v>871040</v>
      </c>
      <c r="DE34" s="658"/>
      <c r="DF34" s="658"/>
      <c r="DG34" s="658"/>
      <c r="DH34" s="658"/>
      <c r="DI34" s="658"/>
      <c r="DJ34" s="658"/>
      <c r="DK34" s="659"/>
      <c r="DL34" s="663">
        <v>676687</v>
      </c>
      <c r="DM34" s="658"/>
      <c r="DN34" s="658"/>
      <c r="DO34" s="658"/>
      <c r="DP34" s="658"/>
      <c r="DQ34" s="658"/>
      <c r="DR34" s="658"/>
      <c r="DS34" s="658"/>
      <c r="DT34" s="658"/>
      <c r="DU34" s="658"/>
      <c r="DV34" s="659"/>
      <c r="DW34" s="660">
        <v>14</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363393</v>
      </c>
      <c r="S35" s="658"/>
      <c r="T35" s="658"/>
      <c r="U35" s="658"/>
      <c r="V35" s="658"/>
      <c r="W35" s="658"/>
      <c r="X35" s="658"/>
      <c r="Y35" s="659"/>
      <c r="Z35" s="695">
        <v>4.5999999999999996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22055</v>
      </c>
      <c r="CS35" s="670"/>
      <c r="CT35" s="670"/>
      <c r="CU35" s="670"/>
      <c r="CV35" s="670"/>
      <c r="CW35" s="670"/>
      <c r="CX35" s="670"/>
      <c r="CY35" s="671"/>
      <c r="CZ35" s="660">
        <v>0.3</v>
      </c>
      <c r="DA35" s="672"/>
      <c r="DB35" s="672"/>
      <c r="DC35" s="673"/>
      <c r="DD35" s="663">
        <v>22055</v>
      </c>
      <c r="DE35" s="670"/>
      <c r="DF35" s="670"/>
      <c r="DG35" s="670"/>
      <c r="DH35" s="670"/>
      <c r="DI35" s="670"/>
      <c r="DJ35" s="670"/>
      <c r="DK35" s="671"/>
      <c r="DL35" s="663">
        <v>19207</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519428</v>
      </c>
      <c r="S36" s="658"/>
      <c r="T36" s="658"/>
      <c r="U36" s="658"/>
      <c r="V36" s="658"/>
      <c r="W36" s="658"/>
      <c r="X36" s="658"/>
      <c r="Y36" s="659"/>
      <c r="Z36" s="695">
        <v>6.6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870054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46398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1211418</v>
      </c>
      <c r="CS36" s="658"/>
      <c r="CT36" s="658"/>
      <c r="CU36" s="658"/>
      <c r="CV36" s="658"/>
      <c r="CW36" s="658"/>
      <c r="CX36" s="658"/>
      <c r="CY36" s="659"/>
      <c r="CZ36" s="660">
        <v>16.399999999999999</v>
      </c>
      <c r="DA36" s="672"/>
      <c r="DB36" s="672"/>
      <c r="DC36" s="673"/>
      <c r="DD36" s="663">
        <v>1147912</v>
      </c>
      <c r="DE36" s="658"/>
      <c r="DF36" s="658"/>
      <c r="DG36" s="658"/>
      <c r="DH36" s="658"/>
      <c r="DI36" s="658"/>
      <c r="DJ36" s="658"/>
      <c r="DK36" s="659"/>
      <c r="DL36" s="663">
        <v>774225</v>
      </c>
      <c r="DM36" s="658"/>
      <c r="DN36" s="658"/>
      <c r="DO36" s="658"/>
      <c r="DP36" s="658"/>
      <c r="DQ36" s="658"/>
      <c r="DR36" s="658"/>
      <c r="DS36" s="658"/>
      <c r="DT36" s="658"/>
      <c r="DU36" s="658"/>
      <c r="DV36" s="659"/>
      <c r="DW36" s="660">
        <v>16</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117364</v>
      </c>
      <c r="S37" s="658"/>
      <c r="T37" s="658"/>
      <c r="U37" s="658"/>
      <c r="V37" s="658"/>
      <c r="W37" s="658"/>
      <c r="X37" s="658"/>
      <c r="Y37" s="659"/>
      <c r="Z37" s="695">
        <v>1.5</v>
      </c>
      <c r="AA37" s="695"/>
      <c r="AB37" s="695"/>
      <c r="AC37" s="695"/>
      <c r="AD37" s="696">
        <v>1236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195000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39120</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627439</v>
      </c>
      <c r="CS37" s="670"/>
      <c r="CT37" s="670"/>
      <c r="CU37" s="670"/>
      <c r="CV37" s="670"/>
      <c r="CW37" s="670"/>
      <c r="CX37" s="670"/>
      <c r="CY37" s="671"/>
      <c r="CZ37" s="660">
        <v>8.5</v>
      </c>
      <c r="DA37" s="672"/>
      <c r="DB37" s="672"/>
      <c r="DC37" s="673"/>
      <c r="DD37" s="663">
        <v>627374</v>
      </c>
      <c r="DE37" s="670"/>
      <c r="DF37" s="670"/>
      <c r="DG37" s="670"/>
      <c r="DH37" s="670"/>
      <c r="DI37" s="670"/>
      <c r="DJ37" s="670"/>
      <c r="DK37" s="671"/>
      <c r="DL37" s="663">
        <v>627374</v>
      </c>
      <c r="DM37" s="670"/>
      <c r="DN37" s="670"/>
      <c r="DO37" s="670"/>
      <c r="DP37" s="670"/>
      <c r="DQ37" s="670"/>
      <c r="DR37" s="670"/>
      <c r="DS37" s="670"/>
      <c r="DT37" s="670"/>
      <c r="DU37" s="670"/>
      <c r="DV37" s="671"/>
      <c r="DW37" s="660">
        <v>13</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225579</v>
      </c>
      <c r="S38" s="658"/>
      <c r="T38" s="658"/>
      <c r="U38" s="658"/>
      <c r="V38" s="658"/>
      <c r="W38" s="658"/>
      <c r="X38" s="658"/>
      <c r="Y38" s="659"/>
      <c r="Z38" s="695">
        <v>2.9</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25104</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2357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649950</v>
      </c>
      <c r="CS38" s="658"/>
      <c r="CT38" s="658"/>
      <c r="CU38" s="658"/>
      <c r="CV38" s="658"/>
      <c r="CW38" s="658"/>
      <c r="CX38" s="658"/>
      <c r="CY38" s="659"/>
      <c r="CZ38" s="660">
        <v>8.8000000000000007</v>
      </c>
      <c r="DA38" s="672"/>
      <c r="DB38" s="672"/>
      <c r="DC38" s="673"/>
      <c r="DD38" s="663">
        <v>546106</v>
      </c>
      <c r="DE38" s="658"/>
      <c r="DF38" s="658"/>
      <c r="DG38" s="658"/>
      <c r="DH38" s="658"/>
      <c r="DI38" s="658"/>
      <c r="DJ38" s="658"/>
      <c r="DK38" s="659"/>
      <c r="DL38" s="663">
        <v>526931</v>
      </c>
      <c r="DM38" s="658"/>
      <c r="DN38" s="658"/>
      <c r="DO38" s="658"/>
      <c r="DP38" s="658"/>
      <c r="DQ38" s="658"/>
      <c r="DR38" s="658"/>
      <c r="DS38" s="658"/>
      <c r="DT38" s="658"/>
      <c r="DU38" s="658"/>
      <c r="DV38" s="659"/>
      <c r="DW38" s="660">
        <v>10.9</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3457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552317</v>
      </c>
      <c r="CS39" s="670"/>
      <c r="CT39" s="670"/>
      <c r="CU39" s="670"/>
      <c r="CV39" s="670"/>
      <c r="CW39" s="670"/>
      <c r="CX39" s="670"/>
      <c r="CY39" s="671"/>
      <c r="CZ39" s="660">
        <v>7.5</v>
      </c>
      <c r="DA39" s="672"/>
      <c r="DB39" s="672"/>
      <c r="DC39" s="673"/>
      <c r="DD39" s="663">
        <v>507071</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44479</v>
      </c>
      <c r="S40" s="658"/>
      <c r="T40" s="658"/>
      <c r="U40" s="658"/>
      <c r="V40" s="658"/>
      <c r="W40" s="658"/>
      <c r="X40" s="658"/>
      <c r="Y40" s="659"/>
      <c r="Z40" s="695">
        <v>0.6</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93</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37334</v>
      </c>
      <c r="CS40" s="658"/>
      <c r="CT40" s="658"/>
      <c r="CU40" s="658"/>
      <c r="CV40" s="658"/>
      <c r="CW40" s="658"/>
      <c r="CX40" s="658"/>
      <c r="CY40" s="659"/>
      <c r="CZ40" s="660">
        <v>0.5</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7881730</v>
      </c>
      <c r="S41" s="682"/>
      <c r="T41" s="682"/>
      <c r="U41" s="682"/>
      <c r="V41" s="682"/>
      <c r="W41" s="682"/>
      <c r="X41" s="682"/>
      <c r="Y41" s="685"/>
      <c r="Z41" s="686">
        <v>100</v>
      </c>
      <c r="AA41" s="686"/>
      <c r="AB41" s="686"/>
      <c r="AC41" s="686"/>
      <c r="AD41" s="687">
        <v>4782796</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109597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540353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376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490291</v>
      </c>
      <c r="CS42" s="670"/>
      <c r="CT42" s="670"/>
      <c r="CU42" s="670"/>
      <c r="CV42" s="670"/>
      <c r="CW42" s="670"/>
      <c r="CX42" s="670"/>
      <c r="CY42" s="671"/>
      <c r="CZ42" s="660">
        <v>6.6</v>
      </c>
      <c r="DA42" s="672"/>
      <c r="DB42" s="672"/>
      <c r="DC42" s="673"/>
      <c r="DD42" s="663">
        <v>116735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5989</v>
      </c>
      <c r="CS43" s="670"/>
      <c r="CT43" s="670"/>
      <c r="CU43" s="670"/>
      <c r="CV43" s="670"/>
      <c r="CW43" s="670"/>
      <c r="CX43" s="670"/>
      <c r="CY43" s="671"/>
      <c r="CZ43" s="660">
        <v>0.1</v>
      </c>
      <c r="DA43" s="672"/>
      <c r="DB43" s="672"/>
      <c r="DC43" s="673"/>
      <c r="DD43" s="663">
        <v>5989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484594</v>
      </c>
      <c r="CS44" s="658"/>
      <c r="CT44" s="658"/>
      <c r="CU44" s="658"/>
      <c r="CV44" s="658"/>
      <c r="CW44" s="658"/>
      <c r="CX44" s="658"/>
      <c r="CY44" s="659"/>
      <c r="CZ44" s="660">
        <v>6.6</v>
      </c>
      <c r="DA44" s="661"/>
      <c r="DB44" s="661"/>
      <c r="DC44" s="662"/>
      <c r="DD44" s="663">
        <v>116735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232876</v>
      </c>
      <c r="CS45" s="670"/>
      <c r="CT45" s="670"/>
      <c r="CU45" s="670"/>
      <c r="CV45" s="670"/>
      <c r="CW45" s="670"/>
      <c r="CX45" s="670"/>
      <c r="CY45" s="671"/>
      <c r="CZ45" s="660">
        <v>3.2</v>
      </c>
      <c r="DA45" s="672"/>
      <c r="DB45" s="672"/>
      <c r="DC45" s="673"/>
      <c r="DD45" s="663">
        <v>6242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251718</v>
      </c>
      <c r="CS46" s="658"/>
      <c r="CT46" s="658"/>
      <c r="CU46" s="658"/>
      <c r="CV46" s="658"/>
      <c r="CW46" s="658"/>
      <c r="CX46" s="658"/>
      <c r="CY46" s="659"/>
      <c r="CZ46" s="660">
        <v>3.4</v>
      </c>
      <c r="DA46" s="661"/>
      <c r="DB46" s="661"/>
      <c r="DC46" s="662"/>
      <c r="DD46" s="663">
        <v>110493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5697</v>
      </c>
      <c r="CS47" s="670"/>
      <c r="CT47" s="670"/>
      <c r="CU47" s="670"/>
      <c r="CV47" s="670"/>
      <c r="CW47" s="670"/>
      <c r="CX47" s="670"/>
      <c r="CY47" s="671"/>
      <c r="CZ47" s="660">
        <v>0.1</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7378685</v>
      </c>
      <c r="CS49" s="642"/>
      <c r="CT49" s="642"/>
      <c r="CU49" s="642"/>
      <c r="CV49" s="642"/>
      <c r="CW49" s="642"/>
      <c r="CX49" s="642"/>
      <c r="CY49" s="643"/>
      <c r="CZ49" s="644">
        <v>100</v>
      </c>
      <c r="DA49" s="645"/>
      <c r="DB49" s="645"/>
      <c r="DC49" s="646"/>
      <c r="DD49" s="647">
        <v>5602202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rB+KZ872LTjKM4gthhiGv7+bTPgeQ5vEQlE/2m9Ne19DmfNME0wSW8+iUqNnhwuzGEU8vQZU5TXTQJ+zlZNnPw==" saltValue="R7hL/Ajg8ldnz8UwuyK8F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0" zoomScale="70" zoomScaleNormal="25" zoomScaleSheetLayoutView="70" workbookViewId="0">
      <selection activeCell="Q31" sqref="Q31:U31"/>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33" t="s">
        <v>352</v>
      </c>
      <c r="B2" s="1133"/>
      <c r="C2" s="1133"/>
      <c r="D2" s="1133"/>
      <c r="E2" s="1133"/>
      <c r="F2" s="1133"/>
      <c r="G2" s="1133"/>
      <c r="H2" s="1133"/>
      <c r="I2" s="1133"/>
      <c r="J2" s="1133"/>
      <c r="K2" s="1133"/>
      <c r="L2" s="1133"/>
      <c r="M2" s="1133"/>
      <c r="N2" s="1133"/>
      <c r="O2" s="1133"/>
      <c r="P2" s="1133"/>
      <c r="Q2" s="1133"/>
      <c r="R2" s="1133"/>
      <c r="S2" s="1133"/>
      <c r="T2" s="1133"/>
      <c r="U2" s="1133"/>
      <c r="V2" s="1133"/>
      <c r="W2" s="1133"/>
      <c r="X2" s="1133"/>
      <c r="Y2" s="1133"/>
      <c r="Z2" s="1133"/>
      <c r="AA2" s="1133"/>
      <c r="AB2" s="1133"/>
      <c r="AC2" s="1133"/>
      <c r="AD2" s="1133"/>
      <c r="AE2" s="1133"/>
      <c r="AF2" s="1133"/>
      <c r="AG2" s="1133"/>
      <c r="AH2" s="1133"/>
      <c r="AI2" s="1133"/>
      <c r="AJ2" s="1133"/>
      <c r="AK2" s="1133"/>
      <c r="AL2" s="1133"/>
      <c r="AM2" s="1133"/>
      <c r="AN2" s="1133"/>
      <c r="AO2" s="1133"/>
      <c r="AP2" s="1133"/>
      <c r="AQ2" s="1133"/>
      <c r="AR2" s="1133"/>
      <c r="AS2" s="1133"/>
      <c r="AT2" s="1133"/>
      <c r="AU2" s="1133"/>
      <c r="AV2" s="1133"/>
      <c r="AW2" s="1133"/>
      <c r="AX2" s="1133"/>
      <c r="AY2" s="1133"/>
      <c r="AZ2" s="1133"/>
      <c r="BA2" s="1133"/>
      <c r="BB2" s="1133"/>
      <c r="BC2" s="1133"/>
      <c r="BD2" s="1133"/>
      <c r="BE2" s="1133"/>
      <c r="BF2" s="1133"/>
      <c r="BG2" s="1133"/>
      <c r="BH2" s="1133"/>
      <c r="BI2" s="113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4" t="s">
        <v>353</v>
      </c>
      <c r="DK2" s="1135"/>
      <c r="DL2" s="1135"/>
      <c r="DM2" s="1135"/>
      <c r="DN2" s="1135"/>
      <c r="DO2" s="1136"/>
      <c r="DP2" s="228"/>
      <c r="DQ2" s="1134" t="s">
        <v>354</v>
      </c>
      <c r="DR2" s="1135"/>
      <c r="DS2" s="1135"/>
      <c r="DT2" s="1135"/>
      <c r="DU2" s="1135"/>
      <c r="DV2" s="1135"/>
      <c r="DW2" s="1135"/>
      <c r="DX2" s="1135"/>
      <c r="DY2" s="1135"/>
      <c r="DZ2" s="1136"/>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102" t="s">
        <v>355</v>
      </c>
      <c r="B4" s="1102"/>
      <c r="C4" s="1102"/>
      <c r="D4" s="1102"/>
      <c r="E4" s="1102"/>
      <c r="F4" s="1102"/>
      <c r="G4" s="1102"/>
      <c r="H4" s="1102"/>
      <c r="I4" s="1102"/>
      <c r="J4" s="1102"/>
      <c r="K4" s="1102"/>
      <c r="L4" s="1102"/>
      <c r="M4" s="1102"/>
      <c r="N4" s="1102"/>
      <c r="O4" s="1102"/>
      <c r="P4" s="1102"/>
      <c r="Q4" s="1102"/>
      <c r="R4" s="1102"/>
      <c r="S4" s="1102"/>
      <c r="T4" s="1102"/>
      <c r="U4" s="1102"/>
      <c r="V4" s="1102"/>
      <c r="W4" s="1102"/>
      <c r="X4" s="1102"/>
      <c r="Y4" s="1102"/>
      <c r="Z4" s="1102"/>
      <c r="AA4" s="1102"/>
      <c r="AB4" s="1102"/>
      <c r="AC4" s="1102"/>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5" t="s">
        <v>357</v>
      </c>
      <c r="B5" s="1036"/>
      <c r="C5" s="1036"/>
      <c r="D5" s="1036"/>
      <c r="E5" s="1036"/>
      <c r="F5" s="1036"/>
      <c r="G5" s="1036"/>
      <c r="H5" s="1036"/>
      <c r="I5" s="1036"/>
      <c r="J5" s="1036"/>
      <c r="K5" s="1036"/>
      <c r="L5" s="1036"/>
      <c r="M5" s="1036"/>
      <c r="N5" s="1036"/>
      <c r="O5" s="1036"/>
      <c r="P5" s="1037"/>
      <c r="Q5" s="1041" t="s">
        <v>358</v>
      </c>
      <c r="R5" s="1042"/>
      <c r="S5" s="1042"/>
      <c r="T5" s="1042"/>
      <c r="U5" s="1043"/>
      <c r="V5" s="1041" t="s">
        <v>359</v>
      </c>
      <c r="W5" s="1042"/>
      <c r="X5" s="1042"/>
      <c r="Y5" s="1042"/>
      <c r="Z5" s="1043"/>
      <c r="AA5" s="1041" t="s">
        <v>360</v>
      </c>
      <c r="AB5" s="1042"/>
      <c r="AC5" s="1042"/>
      <c r="AD5" s="1042"/>
      <c r="AE5" s="1042"/>
      <c r="AF5" s="1137" t="s">
        <v>361</v>
      </c>
      <c r="AG5" s="1042"/>
      <c r="AH5" s="1042"/>
      <c r="AI5" s="1042"/>
      <c r="AJ5" s="1055"/>
      <c r="AK5" s="1042" t="s">
        <v>362</v>
      </c>
      <c r="AL5" s="1042"/>
      <c r="AM5" s="1042"/>
      <c r="AN5" s="1042"/>
      <c r="AO5" s="1043"/>
      <c r="AP5" s="1041" t="s">
        <v>363</v>
      </c>
      <c r="AQ5" s="1042"/>
      <c r="AR5" s="1042"/>
      <c r="AS5" s="1042"/>
      <c r="AT5" s="1043"/>
      <c r="AU5" s="1041" t="s">
        <v>364</v>
      </c>
      <c r="AV5" s="1042"/>
      <c r="AW5" s="1042"/>
      <c r="AX5" s="1042"/>
      <c r="AY5" s="1055"/>
      <c r="AZ5" s="232"/>
      <c r="BA5" s="232"/>
      <c r="BB5" s="232"/>
      <c r="BC5" s="232"/>
      <c r="BD5" s="232"/>
      <c r="BE5" s="233"/>
      <c r="BF5" s="233"/>
      <c r="BG5" s="233"/>
      <c r="BH5" s="233"/>
      <c r="BI5" s="233"/>
      <c r="BJ5" s="233"/>
      <c r="BK5" s="233"/>
      <c r="BL5" s="233"/>
      <c r="BM5" s="233"/>
      <c r="BN5" s="233"/>
      <c r="BO5" s="233"/>
      <c r="BP5" s="233"/>
      <c r="BQ5" s="1035" t="s">
        <v>365</v>
      </c>
      <c r="BR5" s="1036"/>
      <c r="BS5" s="1036"/>
      <c r="BT5" s="1036"/>
      <c r="BU5" s="1036"/>
      <c r="BV5" s="1036"/>
      <c r="BW5" s="1036"/>
      <c r="BX5" s="1036"/>
      <c r="BY5" s="1036"/>
      <c r="BZ5" s="1036"/>
      <c r="CA5" s="1036"/>
      <c r="CB5" s="1036"/>
      <c r="CC5" s="1036"/>
      <c r="CD5" s="1036"/>
      <c r="CE5" s="1036"/>
      <c r="CF5" s="1036"/>
      <c r="CG5" s="1037"/>
      <c r="CH5" s="1041" t="s">
        <v>366</v>
      </c>
      <c r="CI5" s="1042"/>
      <c r="CJ5" s="1042"/>
      <c r="CK5" s="1042"/>
      <c r="CL5" s="1043"/>
      <c r="CM5" s="1041" t="s">
        <v>367</v>
      </c>
      <c r="CN5" s="1042"/>
      <c r="CO5" s="1042"/>
      <c r="CP5" s="1042"/>
      <c r="CQ5" s="1043"/>
      <c r="CR5" s="1041" t="s">
        <v>368</v>
      </c>
      <c r="CS5" s="1042"/>
      <c r="CT5" s="1042"/>
      <c r="CU5" s="1042"/>
      <c r="CV5" s="1043"/>
      <c r="CW5" s="1041" t="s">
        <v>369</v>
      </c>
      <c r="CX5" s="1042"/>
      <c r="CY5" s="1042"/>
      <c r="CZ5" s="1042"/>
      <c r="DA5" s="1043"/>
      <c r="DB5" s="1041" t="s">
        <v>370</v>
      </c>
      <c r="DC5" s="1042"/>
      <c r="DD5" s="1042"/>
      <c r="DE5" s="1042"/>
      <c r="DF5" s="1043"/>
      <c r="DG5" s="1127" t="s">
        <v>371</v>
      </c>
      <c r="DH5" s="1128"/>
      <c r="DI5" s="1128"/>
      <c r="DJ5" s="1128"/>
      <c r="DK5" s="1129"/>
      <c r="DL5" s="1127" t="s">
        <v>372</v>
      </c>
      <c r="DM5" s="1128"/>
      <c r="DN5" s="1128"/>
      <c r="DO5" s="1128"/>
      <c r="DP5" s="1129"/>
      <c r="DQ5" s="1041" t="s">
        <v>373</v>
      </c>
      <c r="DR5" s="1042"/>
      <c r="DS5" s="1042"/>
      <c r="DT5" s="1042"/>
      <c r="DU5" s="1043"/>
      <c r="DV5" s="1041" t="s">
        <v>364</v>
      </c>
      <c r="DW5" s="1042"/>
      <c r="DX5" s="1042"/>
      <c r="DY5" s="1042"/>
      <c r="DZ5" s="1055"/>
      <c r="EA5" s="234"/>
    </row>
    <row r="6" spans="1:131" s="235" customFormat="1" ht="26.25" customHeight="1" thickBot="1" x14ac:dyDescent="0.25">
      <c r="A6" s="1038"/>
      <c r="B6" s="1039"/>
      <c r="C6" s="1039"/>
      <c r="D6" s="1039"/>
      <c r="E6" s="1039"/>
      <c r="F6" s="1039"/>
      <c r="G6" s="1039"/>
      <c r="H6" s="1039"/>
      <c r="I6" s="1039"/>
      <c r="J6" s="1039"/>
      <c r="K6" s="1039"/>
      <c r="L6" s="1039"/>
      <c r="M6" s="1039"/>
      <c r="N6" s="1039"/>
      <c r="O6" s="1039"/>
      <c r="P6" s="1040"/>
      <c r="Q6" s="1044"/>
      <c r="R6" s="1045"/>
      <c r="S6" s="1045"/>
      <c r="T6" s="1045"/>
      <c r="U6" s="1046"/>
      <c r="V6" s="1044"/>
      <c r="W6" s="1045"/>
      <c r="X6" s="1045"/>
      <c r="Y6" s="1045"/>
      <c r="Z6" s="1046"/>
      <c r="AA6" s="1044"/>
      <c r="AB6" s="1045"/>
      <c r="AC6" s="1045"/>
      <c r="AD6" s="1045"/>
      <c r="AE6" s="1045"/>
      <c r="AF6" s="1138"/>
      <c r="AG6" s="1045"/>
      <c r="AH6" s="1045"/>
      <c r="AI6" s="1045"/>
      <c r="AJ6" s="1056"/>
      <c r="AK6" s="1045"/>
      <c r="AL6" s="1045"/>
      <c r="AM6" s="1045"/>
      <c r="AN6" s="1045"/>
      <c r="AO6" s="1046"/>
      <c r="AP6" s="1044"/>
      <c r="AQ6" s="1045"/>
      <c r="AR6" s="1045"/>
      <c r="AS6" s="1045"/>
      <c r="AT6" s="1046"/>
      <c r="AU6" s="1044"/>
      <c r="AV6" s="1045"/>
      <c r="AW6" s="1045"/>
      <c r="AX6" s="1045"/>
      <c r="AY6" s="1056"/>
      <c r="AZ6" s="232"/>
      <c r="BA6" s="232"/>
      <c r="BB6" s="232"/>
      <c r="BC6" s="232"/>
      <c r="BD6" s="232"/>
      <c r="BE6" s="233"/>
      <c r="BF6" s="233"/>
      <c r="BG6" s="233"/>
      <c r="BH6" s="233"/>
      <c r="BI6" s="233"/>
      <c r="BJ6" s="233"/>
      <c r="BK6" s="233"/>
      <c r="BL6" s="233"/>
      <c r="BM6" s="233"/>
      <c r="BN6" s="233"/>
      <c r="BO6" s="233"/>
      <c r="BP6" s="233"/>
      <c r="BQ6" s="1038"/>
      <c r="BR6" s="1039"/>
      <c r="BS6" s="1039"/>
      <c r="BT6" s="1039"/>
      <c r="BU6" s="1039"/>
      <c r="BV6" s="1039"/>
      <c r="BW6" s="1039"/>
      <c r="BX6" s="1039"/>
      <c r="BY6" s="1039"/>
      <c r="BZ6" s="1039"/>
      <c r="CA6" s="1039"/>
      <c r="CB6" s="1039"/>
      <c r="CC6" s="1039"/>
      <c r="CD6" s="1039"/>
      <c r="CE6" s="1039"/>
      <c r="CF6" s="1039"/>
      <c r="CG6" s="1040"/>
      <c r="CH6" s="1044"/>
      <c r="CI6" s="1045"/>
      <c r="CJ6" s="1045"/>
      <c r="CK6" s="1045"/>
      <c r="CL6" s="1046"/>
      <c r="CM6" s="1044"/>
      <c r="CN6" s="1045"/>
      <c r="CO6" s="1045"/>
      <c r="CP6" s="1045"/>
      <c r="CQ6" s="1046"/>
      <c r="CR6" s="1044"/>
      <c r="CS6" s="1045"/>
      <c r="CT6" s="1045"/>
      <c r="CU6" s="1045"/>
      <c r="CV6" s="1046"/>
      <c r="CW6" s="1044"/>
      <c r="CX6" s="1045"/>
      <c r="CY6" s="1045"/>
      <c r="CZ6" s="1045"/>
      <c r="DA6" s="1046"/>
      <c r="DB6" s="1044"/>
      <c r="DC6" s="1045"/>
      <c r="DD6" s="1045"/>
      <c r="DE6" s="1045"/>
      <c r="DF6" s="1046"/>
      <c r="DG6" s="1130"/>
      <c r="DH6" s="1131"/>
      <c r="DI6" s="1131"/>
      <c r="DJ6" s="1131"/>
      <c r="DK6" s="1132"/>
      <c r="DL6" s="1130"/>
      <c r="DM6" s="1131"/>
      <c r="DN6" s="1131"/>
      <c r="DO6" s="1131"/>
      <c r="DP6" s="1132"/>
      <c r="DQ6" s="1044"/>
      <c r="DR6" s="1045"/>
      <c r="DS6" s="1045"/>
      <c r="DT6" s="1045"/>
      <c r="DU6" s="1046"/>
      <c r="DV6" s="1044"/>
      <c r="DW6" s="1045"/>
      <c r="DX6" s="1045"/>
      <c r="DY6" s="1045"/>
      <c r="DZ6" s="1056"/>
      <c r="EA6" s="234"/>
    </row>
    <row r="7" spans="1:131" s="235" customFormat="1" ht="26.25" customHeight="1" thickTop="1" x14ac:dyDescent="0.2">
      <c r="A7" s="236">
        <v>1</v>
      </c>
      <c r="B7" s="1090" t="s">
        <v>374</v>
      </c>
      <c r="C7" s="1091"/>
      <c r="D7" s="1091"/>
      <c r="E7" s="1091"/>
      <c r="F7" s="1091"/>
      <c r="G7" s="1091"/>
      <c r="H7" s="1091"/>
      <c r="I7" s="1091"/>
      <c r="J7" s="1091"/>
      <c r="K7" s="1091"/>
      <c r="L7" s="1091"/>
      <c r="M7" s="1091"/>
      <c r="N7" s="1091"/>
      <c r="O7" s="1091"/>
      <c r="P7" s="1092"/>
      <c r="Q7" s="1145">
        <v>7882</v>
      </c>
      <c r="R7" s="1146"/>
      <c r="S7" s="1146"/>
      <c r="T7" s="1146"/>
      <c r="U7" s="1146"/>
      <c r="V7" s="1146">
        <v>7379</v>
      </c>
      <c r="W7" s="1146"/>
      <c r="X7" s="1146"/>
      <c r="Y7" s="1146"/>
      <c r="Z7" s="1146"/>
      <c r="AA7" s="1146">
        <f>Q7-V7</f>
        <v>503</v>
      </c>
      <c r="AB7" s="1146"/>
      <c r="AC7" s="1146"/>
      <c r="AD7" s="1146"/>
      <c r="AE7" s="1147"/>
      <c r="AF7" s="1148">
        <v>462</v>
      </c>
      <c r="AG7" s="1149"/>
      <c r="AH7" s="1149"/>
      <c r="AI7" s="1149"/>
      <c r="AJ7" s="1150"/>
      <c r="AK7" s="1151">
        <v>363</v>
      </c>
      <c r="AL7" s="1152"/>
      <c r="AM7" s="1152"/>
      <c r="AN7" s="1152"/>
      <c r="AO7" s="1152"/>
      <c r="AP7" s="1152">
        <v>5655</v>
      </c>
      <c r="AQ7" s="1152"/>
      <c r="AR7" s="1152"/>
      <c r="AS7" s="1152"/>
      <c r="AT7" s="1152"/>
      <c r="AU7" s="1153"/>
      <c r="AV7" s="1153"/>
      <c r="AW7" s="1153"/>
      <c r="AX7" s="1153"/>
      <c r="AY7" s="1154"/>
      <c r="AZ7" s="232"/>
      <c r="BA7" s="232"/>
      <c r="BB7" s="232"/>
      <c r="BC7" s="232"/>
      <c r="BD7" s="232"/>
      <c r="BE7" s="233"/>
      <c r="BF7" s="233"/>
      <c r="BG7" s="233"/>
      <c r="BH7" s="233"/>
      <c r="BI7" s="233"/>
      <c r="BJ7" s="233"/>
      <c r="BK7" s="233"/>
      <c r="BL7" s="233"/>
      <c r="BM7" s="233"/>
      <c r="BN7" s="233"/>
      <c r="BO7" s="233"/>
      <c r="BP7" s="233"/>
      <c r="BQ7" s="236">
        <v>1</v>
      </c>
      <c r="BR7" s="237"/>
      <c r="BS7" s="1142"/>
      <c r="BT7" s="1143"/>
      <c r="BU7" s="1143"/>
      <c r="BV7" s="1143"/>
      <c r="BW7" s="1143"/>
      <c r="BX7" s="1143"/>
      <c r="BY7" s="1143"/>
      <c r="BZ7" s="1143"/>
      <c r="CA7" s="1143"/>
      <c r="CB7" s="1143"/>
      <c r="CC7" s="1143"/>
      <c r="CD7" s="1143"/>
      <c r="CE7" s="1143"/>
      <c r="CF7" s="1143"/>
      <c r="CG7" s="1155"/>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42"/>
      <c r="DW7" s="1143"/>
      <c r="DX7" s="1143"/>
      <c r="DY7" s="1143"/>
      <c r="DZ7" s="1144"/>
      <c r="EA7" s="234"/>
    </row>
    <row r="8" spans="1:131" s="235" customFormat="1" ht="26.25" customHeight="1" x14ac:dyDescent="0.2">
      <c r="A8" s="238">
        <v>2</v>
      </c>
      <c r="B8" s="1070"/>
      <c r="C8" s="1071"/>
      <c r="D8" s="1071"/>
      <c r="E8" s="1071"/>
      <c r="F8" s="1071"/>
      <c r="G8" s="1071"/>
      <c r="H8" s="1071"/>
      <c r="I8" s="1071"/>
      <c r="J8" s="1071"/>
      <c r="K8" s="1071"/>
      <c r="L8" s="1071"/>
      <c r="M8" s="1071"/>
      <c r="N8" s="1071"/>
      <c r="O8" s="1071"/>
      <c r="P8" s="1072"/>
      <c r="Q8" s="1078"/>
      <c r="R8" s="1079"/>
      <c r="S8" s="1079"/>
      <c r="T8" s="1079"/>
      <c r="U8" s="1079"/>
      <c r="V8" s="1079"/>
      <c r="W8" s="1079"/>
      <c r="X8" s="1079"/>
      <c r="Y8" s="1079"/>
      <c r="Z8" s="1079"/>
      <c r="AA8" s="1079"/>
      <c r="AB8" s="1079"/>
      <c r="AC8" s="1079"/>
      <c r="AD8" s="1079"/>
      <c r="AE8" s="1080"/>
      <c r="AF8" s="1075"/>
      <c r="AG8" s="1076"/>
      <c r="AH8" s="1076"/>
      <c r="AI8" s="1076"/>
      <c r="AJ8" s="1077"/>
      <c r="AK8" s="1123"/>
      <c r="AL8" s="1124"/>
      <c r="AM8" s="1124"/>
      <c r="AN8" s="1124"/>
      <c r="AO8" s="1124"/>
      <c r="AP8" s="1124"/>
      <c r="AQ8" s="1124"/>
      <c r="AR8" s="1124"/>
      <c r="AS8" s="1124"/>
      <c r="AT8" s="1124"/>
      <c r="AU8" s="1125"/>
      <c r="AV8" s="1125"/>
      <c r="AW8" s="1125"/>
      <c r="AX8" s="1125"/>
      <c r="AY8" s="1126"/>
      <c r="AZ8" s="232"/>
      <c r="BA8" s="232"/>
      <c r="BB8" s="232"/>
      <c r="BC8" s="232"/>
      <c r="BD8" s="232"/>
      <c r="BE8" s="233"/>
      <c r="BF8" s="233"/>
      <c r="BG8" s="233"/>
      <c r="BH8" s="233"/>
      <c r="BI8" s="233"/>
      <c r="BJ8" s="233"/>
      <c r="BK8" s="233"/>
      <c r="BL8" s="233"/>
      <c r="BM8" s="233"/>
      <c r="BN8" s="233"/>
      <c r="BO8" s="233"/>
      <c r="BP8" s="233"/>
      <c r="BQ8" s="238">
        <v>2</v>
      </c>
      <c r="BR8" s="239"/>
      <c r="BS8" s="1032"/>
      <c r="BT8" s="1033"/>
      <c r="BU8" s="1033"/>
      <c r="BV8" s="1033"/>
      <c r="BW8" s="1033"/>
      <c r="BX8" s="1033"/>
      <c r="BY8" s="1033"/>
      <c r="BZ8" s="1033"/>
      <c r="CA8" s="1033"/>
      <c r="CB8" s="1033"/>
      <c r="CC8" s="1033"/>
      <c r="CD8" s="1033"/>
      <c r="CE8" s="1033"/>
      <c r="CF8" s="1033"/>
      <c r="CG8" s="1054"/>
      <c r="CH8" s="1029"/>
      <c r="CI8" s="1030"/>
      <c r="CJ8" s="1030"/>
      <c r="CK8" s="1030"/>
      <c r="CL8" s="1031"/>
      <c r="CM8" s="1029"/>
      <c r="CN8" s="1030"/>
      <c r="CO8" s="1030"/>
      <c r="CP8" s="1030"/>
      <c r="CQ8" s="1031"/>
      <c r="CR8" s="1029"/>
      <c r="CS8" s="1030"/>
      <c r="CT8" s="1030"/>
      <c r="CU8" s="1030"/>
      <c r="CV8" s="1031"/>
      <c r="CW8" s="1029"/>
      <c r="CX8" s="1030"/>
      <c r="CY8" s="1030"/>
      <c r="CZ8" s="1030"/>
      <c r="DA8" s="1031"/>
      <c r="DB8" s="1029"/>
      <c r="DC8" s="1030"/>
      <c r="DD8" s="1030"/>
      <c r="DE8" s="1030"/>
      <c r="DF8" s="1031"/>
      <c r="DG8" s="1029"/>
      <c r="DH8" s="1030"/>
      <c r="DI8" s="1030"/>
      <c r="DJ8" s="1030"/>
      <c r="DK8" s="1031"/>
      <c r="DL8" s="1029"/>
      <c r="DM8" s="1030"/>
      <c r="DN8" s="1030"/>
      <c r="DO8" s="1030"/>
      <c r="DP8" s="1031"/>
      <c r="DQ8" s="1029"/>
      <c r="DR8" s="1030"/>
      <c r="DS8" s="1030"/>
      <c r="DT8" s="1030"/>
      <c r="DU8" s="1031"/>
      <c r="DV8" s="1032"/>
      <c r="DW8" s="1033"/>
      <c r="DX8" s="1033"/>
      <c r="DY8" s="1033"/>
      <c r="DZ8" s="1034"/>
      <c r="EA8" s="234"/>
    </row>
    <row r="9" spans="1:131" s="235" customFormat="1" ht="26.25" customHeight="1" x14ac:dyDescent="0.2">
      <c r="A9" s="238">
        <v>3</v>
      </c>
      <c r="B9" s="1070"/>
      <c r="C9" s="1071"/>
      <c r="D9" s="1071"/>
      <c r="E9" s="1071"/>
      <c r="F9" s="1071"/>
      <c r="G9" s="1071"/>
      <c r="H9" s="1071"/>
      <c r="I9" s="1071"/>
      <c r="J9" s="1071"/>
      <c r="K9" s="1071"/>
      <c r="L9" s="1071"/>
      <c r="M9" s="1071"/>
      <c r="N9" s="1071"/>
      <c r="O9" s="1071"/>
      <c r="P9" s="1072"/>
      <c r="Q9" s="1078"/>
      <c r="R9" s="1079"/>
      <c r="S9" s="1079"/>
      <c r="T9" s="1079"/>
      <c r="U9" s="1079"/>
      <c r="V9" s="1079"/>
      <c r="W9" s="1079"/>
      <c r="X9" s="1079"/>
      <c r="Y9" s="1079"/>
      <c r="Z9" s="1079"/>
      <c r="AA9" s="1079"/>
      <c r="AB9" s="1079"/>
      <c r="AC9" s="1079"/>
      <c r="AD9" s="1079"/>
      <c r="AE9" s="1080"/>
      <c r="AF9" s="1075"/>
      <c r="AG9" s="1076"/>
      <c r="AH9" s="1076"/>
      <c r="AI9" s="1076"/>
      <c r="AJ9" s="1077"/>
      <c r="AK9" s="1123"/>
      <c r="AL9" s="1124"/>
      <c r="AM9" s="1124"/>
      <c r="AN9" s="1124"/>
      <c r="AO9" s="1124"/>
      <c r="AP9" s="1124"/>
      <c r="AQ9" s="1124"/>
      <c r="AR9" s="1124"/>
      <c r="AS9" s="1124"/>
      <c r="AT9" s="1124"/>
      <c r="AU9" s="1125"/>
      <c r="AV9" s="1125"/>
      <c r="AW9" s="1125"/>
      <c r="AX9" s="1125"/>
      <c r="AY9" s="1126"/>
      <c r="AZ9" s="232"/>
      <c r="BA9" s="232"/>
      <c r="BB9" s="232"/>
      <c r="BC9" s="232"/>
      <c r="BD9" s="232"/>
      <c r="BE9" s="233"/>
      <c r="BF9" s="233"/>
      <c r="BG9" s="233"/>
      <c r="BH9" s="233"/>
      <c r="BI9" s="233"/>
      <c r="BJ9" s="233"/>
      <c r="BK9" s="233"/>
      <c r="BL9" s="233"/>
      <c r="BM9" s="233"/>
      <c r="BN9" s="233"/>
      <c r="BO9" s="233"/>
      <c r="BP9" s="233"/>
      <c r="BQ9" s="238">
        <v>3</v>
      </c>
      <c r="BR9" s="239"/>
      <c r="BS9" s="1032"/>
      <c r="BT9" s="1033"/>
      <c r="BU9" s="1033"/>
      <c r="BV9" s="1033"/>
      <c r="BW9" s="1033"/>
      <c r="BX9" s="1033"/>
      <c r="BY9" s="1033"/>
      <c r="BZ9" s="1033"/>
      <c r="CA9" s="1033"/>
      <c r="CB9" s="1033"/>
      <c r="CC9" s="1033"/>
      <c r="CD9" s="1033"/>
      <c r="CE9" s="1033"/>
      <c r="CF9" s="1033"/>
      <c r="CG9" s="1054"/>
      <c r="CH9" s="1029"/>
      <c r="CI9" s="1030"/>
      <c r="CJ9" s="1030"/>
      <c r="CK9" s="1030"/>
      <c r="CL9" s="1031"/>
      <c r="CM9" s="1029"/>
      <c r="CN9" s="1030"/>
      <c r="CO9" s="1030"/>
      <c r="CP9" s="1030"/>
      <c r="CQ9" s="1031"/>
      <c r="CR9" s="1029"/>
      <c r="CS9" s="1030"/>
      <c r="CT9" s="1030"/>
      <c r="CU9" s="1030"/>
      <c r="CV9" s="1031"/>
      <c r="CW9" s="1029"/>
      <c r="CX9" s="1030"/>
      <c r="CY9" s="1030"/>
      <c r="CZ9" s="1030"/>
      <c r="DA9" s="1031"/>
      <c r="DB9" s="1029"/>
      <c r="DC9" s="1030"/>
      <c r="DD9" s="1030"/>
      <c r="DE9" s="1030"/>
      <c r="DF9" s="1031"/>
      <c r="DG9" s="1029"/>
      <c r="DH9" s="1030"/>
      <c r="DI9" s="1030"/>
      <c r="DJ9" s="1030"/>
      <c r="DK9" s="1031"/>
      <c r="DL9" s="1029"/>
      <c r="DM9" s="1030"/>
      <c r="DN9" s="1030"/>
      <c r="DO9" s="1030"/>
      <c r="DP9" s="1031"/>
      <c r="DQ9" s="1029"/>
      <c r="DR9" s="1030"/>
      <c r="DS9" s="1030"/>
      <c r="DT9" s="1030"/>
      <c r="DU9" s="1031"/>
      <c r="DV9" s="1032"/>
      <c r="DW9" s="1033"/>
      <c r="DX9" s="1033"/>
      <c r="DY9" s="1033"/>
      <c r="DZ9" s="1034"/>
      <c r="EA9" s="234"/>
    </row>
    <row r="10" spans="1:131" s="235" customFormat="1" ht="26.25" customHeight="1" x14ac:dyDescent="0.2">
      <c r="A10" s="238">
        <v>4</v>
      </c>
      <c r="B10" s="1070"/>
      <c r="C10" s="1071"/>
      <c r="D10" s="1071"/>
      <c r="E10" s="1071"/>
      <c r="F10" s="1071"/>
      <c r="G10" s="1071"/>
      <c r="H10" s="1071"/>
      <c r="I10" s="1071"/>
      <c r="J10" s="1071"/>
      <c r="K10" s="1071"/>
      <c r="L10" s="1071"/>
      <c r="M10" s="1071"/>
      <c r="N10" s="1071"/>
      <c r="O10" s="1071"/>
      <c r="P10" s="1072"/>
      <c r="Q10" s="1078"/>
      <c r="R10" s="1079"/>
      <c r="S10" s="1079"/>
      <c r="T10" s="1079"/>
      <c r="U10" s="1079"/>
      <c r="V10" s="1079"/>
      <c r="W10" s="1079"/>
      <c r="X10" s="1079"/>
      <c r="Y10" s="1079"/>
      <c r="Z10" s="1079"/>
      <c r="AA10" s="1079"/>
      <c r="AB10" s="1079"/>
      <c r="AC10" s="1079"/>
      <c r="AD10" s="1079"/>
      <c r="AE10" s="1080"/>
      <c r="AF10" s="1075"/>
      <c r="AG10" s="1076"/>
      <c r="AH10" s="1076"/>
      <c r="AI10" s="1076"/>
      <c r="AJ10" s="1077"/>
      <c r="AK10" s="1123"/>
      <c r="AL10" s="1124"/>
      <c r="AM10" s="1124"/>
      <c r="AN10" s="1124"/>
      <c r="AO10" s="1124"/>
      <c r="AP10" s="1124"/>
      <c r="AQ10" s="1124"/>
      <c r="AR10" s="1124"/>
      <c r="AS10" s="1124"/>
      <c r="AT10" s="1124"/>
      <c r="AU10" s="1125"/>
      <c r="AV10" s="1125"/>
      <c r="AW10" s="1125"/>
      <c r="AX10" s="1125"/>
      <c r="AY10" s="1126"/>
      <c r="AZ10" s="232"/>
      <c r="BA10" s="232"/>
      <c r="BB10" s="232"/>
      <c r="BC10" s="232"/>
      <c r="BD10" s="232"/>
      <c r="BE10" s="233"/>
      <c r="BF10" s="233"/>
      <c r="BG10" s="233"/>
      <c r="BH10" s="233"/>
      <c r="BI10" s="233"/>
      <c r="BJ10" s="233"/>
      <c r="BK10" s="233"/>
      <c r="BL10" s="233"/>
      <c r="BM10" s="233"/>
      <c r="BN10" s="233"/>
      <c r="BO10" s="233"/>
      <c r="BP10" s="233"/>
      <c r="BQ10" s="238">
        <v>4</v>
      </c>
      <c r="BR10" s="239"/>
      <c r="BS10" s="1032"/>
      <c r="BT10" s="1033"/>
      <c r="BU10" s="1033"/>
      <c r="BV10" s="1033"/>
      <c r="BW10" s="1033"/>
      <c r="BX10" s="1033"/>
      <c r="BY10" s="1033"/>
      <c r="BZ10" s="1033"/>
      <c r="CA10" s="1033"/>
      <c r="CB10" s="1033"/>
      <c r="CC10" s="1033"/>
      <c r="CD10" s="1033"/>
      <c r="CE10" s="1033"/>
      <c r="CF10" s="1033"/>
      <c r="CG10" s="1054"/>
      <c r="CH10" s="1029"/>
      <c r="CI10" s="1030"/>
      <c r="CJ10" s="1030"/>
      <c r="CK10" s="1030"/>
      <c r="CL10" s="1031"/>
      <c r="CM10" s="1029"/>
      <c r="CN10" s="1030"/>
      <c r="CO10" s="1030"/>
      <c r="CP10" s="1030"/>
      <c r="CQ10" s="1031"/>
      <c r="CR10" s="1029"/>
      <c r="CS10" s="1030"/>
      <c r="CT10" s="1030"/>
      <c r="CU10" s="1030"/>
      <c r="CV10" s="1031"/>
      <c r="CW10" s="1029"/>
      <c r="CX10" s="1030"/>
      <c r="CY10" s="1030"/>
      <c r="CZ10" s="1030"/>
      <c r="DA10" s="1031"/>
      <c r="DB10" s="1029"/>
      <c r="DC10" s="1030"/>
      <c r="DD10" s="1030"/>
      <c r="DE10" s="1030"/>
      <c r="DF10" s="1031"/>
      <c r="DG10" s="1029"/>
      <c r="DH10" s="1030"/>
      <c r="DI10" s="1030"/>
      <c r="DJ10" s="1030"/>
      <c r="DK10" s="1031"/>
      <c r="DL10" s="1029"/>
      <c r="DM10" s="1030"/>
      <c r="DN10" s="1030"/>
      <c r="DO10" s="1030"/>
      <c r="DP10" s="1031"/>
      <c r="DQ10" s="1029"/>
      <c r="DR10" s="1030"/>
      <c r="DS10" s="1030"/>
      <c r="DT10" s="1030"/>
      <c r="DU10" s="1031"/>
      <c r="DV10" s="1032"/>
      <c r="DW10" s="1033"/>
      <c r="DX10" s="1033"/>
      <c r="DY10" s="1033"/>
      <c r="DZ10" s="1034"/>
      <c r="EA10" s="234"/>
    </row>
    <row r="11" spans="1:131" s="235" customFormat="1" ht="26.25" customHeight="1" x14ac:dyDescent="0.2">
      <c r="A11" s="238">
        <v>5</v>
      </c>
      <c r="B11" s="1070"/>
      <c r="C11" s="1071"/>
      <c r="D11" s="1071"/>
      <c r="E11" s="1071"/>
      <c r="F11" s="1071"/>
      <c r="G11" s="1071"/>
      <c r="H11" s="1071"/>
      <c r="I11" s="1071"/>
      <c r="J11" s="1071"/>
      <c r="K11" s="1071"/>
      <c r="L11" s="1071"/>
      <c r="M11" s="1071"/>
      <c r="N11" s="1071"/>
      <c r="O11" s="1071"/>
      <c r="P11" s="1072"/>
      <c r="Q11" s="1078"/>
      <c r="R11" s="1079"/>
      <c r="S11" s="1079"/>
      <c r="T11" s="1079"/>
      <c r="U11" s="1079"/>
      <c r="V11" s="1079"/>
      <c r="W11" s="1079"/>
      <c r="X11" s="1079"/>
      <c r="Y11" s="1079"/>
      <c r="Z11" s="1079"/>
      <c r="AA11" s="1079"/>
      <c r="AB11" s="1079"/>
      <c r="AC11" s="1079"/>
      <c r="AD11" s="1079"/>
      <c r="AE11" s="1080"/>
      <c r="AF11" s="1075"/>
      <c r="AG11" s="1076"/>
      <c r="AH11" s="1076"/>
      <c r="AI11" s="1076"/>
      <c r="AJ11" s="1077"/>
      <c r="AK11" s="1123"/>
      <c r="AL11" s="1124"/>
      <c r="AM11" s="1124"/>
      <c r="AN11" s="1124"/>
      <c r="AO11" s="1124"/>
      <c r="AP11" s="1124"/>
      <c r="AQ11" s="1124"/>
      <c r="AR11" s="1124"/>
      <c r="AS11" s="1124"/>
      <c r="AT11" s="1124"/>
      <c r="AU11" s="1125"/>
      <c r="AV11" s="1125"/>
      <c r="AW11" s="1125"/>
      <c r="AX11" s="1125"/>
      <c r="AY11" s="1126"/>
      <c r="AZ11" s="232"/>
      <c r="BA11" s="232"/>
      <c r="BB11" s="232"/>
      <c r="BC11" s="232"/>
      <c r="BD11" s="232"/>
      <c r="BE11" s="233"/>
      <c r="BF11" s="233"/>
      <c r="BG11" s="233"/>
      <c r="BH11" s="233"/>
      <c r="BI11" s="233"/>
      <c r="BJ11" s="233"/>
      <c r="BK11" s="233"/>
      <c r="BL11" s="233"/>
      <c r="BM11" s="233"/>
      <c r="BN11" s="233"/>
      <c r="BO11" s="233"/>
      <c r="BP11" s="233"/>
      <c r="BQ11" s="238">
        <v>5</v>
      </c>
      <c r="BR11" s="239"/>
      <c r="BS11" s="1032"/>
      <c r="BT11" s="1033"/>
      <c r="BU11" s="1033"/>
      <c r="BV11" s="1033"/>
      <c r="BW11" s="1033"/>
      <c r="BX11" s="1033"/>
      <c r="BY11" s="1033"/>
      <c r="BZ11" s="1033"/>
      <c r="CA11" s="1033"/>
      <c r="CB11" s="1033"/>
      <c r="CC11" s="1033"/>
      <c r="CD11" s="1033"/>
      <c r="CE11" s="1033"/>
      <c r="CF11" s="1033"/>
      <c r="CG11" s="1054"/>
      <c r="CH11" s="1029"/>
      <c r="CI11" s="1030"/>
      <c r="CJ11" s="1030"/>
      <c r="CK11" s="1030"/>
      <c r="CL11" s="1031"/>
      <c r="CM11" s="1029"/>
      <c r="CN11" s="1030"/>
      <c r="CO11" s="1030"/>
      <c r="CP11" s="1030"/>
      <c r="CQ11" s="1031"/>
      <c r="CR11" s="1029"/>
      <c r="CS11" s="1030"/>
      <c r="CT11" s="1030"/>
      <c r="CU11" s="1030"/>
      <c r="CV11" s="1031"/>
      <c r="CW11" s="1029"/>
      <c r="CX11" s="1030"/>
      <c r="CY11" s="1030"/>
      <c r="CZ11" s="1030"/>
      <c r="DA11" s="1031"/>
      <c r="DB11" s="1029"/>
      <c r="DC11" s="1030"/>
      <c r="DD11" s="1030"/>
      <c r="DE11" s="1030"/>
      <c r="DF11" s="1031"/>
      <c r="DG11" s="1029"/>
      <c r="DH11" s="1030"/>
      <c r="DI11" s="1030"/>
      <c r="DJ11" s="1030"/>
      <c r="DK11" s="1031"/>
      <c r="DL11" s="1029"/>
      <c r="DM11" s="1030"/>
      <c r="DN11" s="1030"/>
      <c r="DO11" s="1030"/>
      <c r="DP11" s="1031"/>
      <c r="DQ11" s="1029"/>
      <c r="DR11" s="1030"/>
      <c r="DS11" s="1030"/>
      <c r="DT11" s="1030"/>
      <c r="DU11" s="1031"/>
      <c r="DV11" s="1032"/>
      <c r="DW11" s="1033"/>
      <c r="DX11" s="1033"/>
      <c r="DY11" s="1033"/>
      <c r="DZ11" s="1034"/>
      <c r="EA11" s="234"/>
    </row>
    <row r="12" spans="1:131" s="235" customFormat="1" ht="26.25" customHeight="1" x14ac:dyDescent="0.2">
      <c r="A12" s="238">
        <v>6</v>
      </c>
      <c r="B12" s="1070"/>
      <c r="C12" s="1071"/>
      <c r="D12" s="1071"/>
      <c r="E12" s="1071"/>
      <c r="F12" s="1071"/>
      <c r="G12" s="1071"/>
      <c r="H12" s="1071"/>
      <c r="I12" s="1071"/>
      <c r="J12" s="1071"/>
      <c r="K12" s="1071"/>
      <c r="L12" s="1071"/>
      <c r="M12" s="1071"/>
      <c r="N12" s="1071"/>
      <c r="O12" s="1071"/>
      <c r="P12" s="1072"/>
      <c r="Q12" s="1078"/>
      <c r="R12" s="1079"/>
      <c r="S12" s="1079"/>
      <c r="T12" s="1079"/>
      <c r="U12" s="1079"/>
      <c r="V12" s="1079"/>
      <c r="W12" s="1079"/>
      <c r="X12" s="1079"/>
      <c r="Y12" s="1079"/>
      <c r="Z12" s="1079"/>
      <c r="AA12" s="1079"/>
      <c r="AB12" s="1079"/>
      <c r="AC12" s="1079"/>
      <c r="AD12" s="1079"/>
      <c r="AE12" s="1080"/>
      <c r="AF12" s="1075"/>
      <c r="AG12" s="1076"/>
      <c r="AH12" s="1076"/>
      <c r="AI12" s="1076"/>
      <c r="AJ12" s="1077"/>
      <c r="AK12" s="1123"/>
      <c r="AL12" s="1124"/>
      <c r="AM12" s="1124"/>
      <c r="AN12" s="1124"/>
      <c r="AO12" s="1124"/>
      <c r="AP12" s="1124"/>
      <c r="AQ12" s="1124"/>
      <c r="AR12" s="1124"/>
      <c r="AS12" s="1124"/>
      <c r="AT12" s="1124"/>
      <c r="AU12" s="1125"/>
      <c r="AV12" s="1125"/>
      <c r="AW12" s="1125"/>
      <c r="AX12" s="1125"/>
      <c r="AY12" s="1126"/>
      <c r="AZ12" s="232"/>
      <c r="BA12" s="232"/>
      <c r="BB12" s="232"/>
      <c r="BC12" s="232"/>
      <c r="BD12" s="232"/>
      <c r="BE12" s="233"/>
      <c r="BF12" s="233"/>
      <c r="BG12" s="233"/>
      <c r="BH12" s="233"/>
      <c r="BI12" s="233"/>
      <c r="BJ12" s="233"/>
      <c r="BK12" s="233"/>
      <c r="BL12" s="233"/>
      <c r="BM12" s="233"/>
      <c r="BN12" s="233"/>
      <c r="BO12" s="233"/>
      <c r="BP12" s="233"/>
      <c r="BQ12" s="238">
        <v>6</v>
      </c>
      <c r="BR12" s="239"/>
      <c r="BS12" s="1032"/>
      <c r="BT12" s="1033"/>
      <c r="BU12" s="1033"/>
      <c r="BV12" s="1033"/>
      <c r="BW12" s="1033"/>
      <c r="BX12" s="1033"/>
      <c r="BY12" s="1033"/>
      <c r="BZ12" s="1033"/>
      <c r="CA12" s="1033"/>
      <c r="CB12" s="1033"/>
      <c r="CC12" s="1033"/>
      <c r="CD12" s="1033"/>
      <c r="CE12" s="1033"/>
      <c r="CF12" s="1033"/>
      <c r="CG12" s="1054"/>
      <c r="CH12" s="1029"/>
      <c r="CI12" s="1030"/>
      <c r="CJ12" s="1030"/>
      <c r="CK12" s="1030"/>
      <c r="CL12" s="1031"/>
      <c r="CM12" s="1029"/>
      <c r="CN12" s="1030"/>
      <c r="CO12" s="1030"/>
      <c r="CP12" s="1030"/>
      <c r="CQ12" s="1031"/>
      <c r="CR12" s="1029"/>
      <c r="CS12" s="1030"/>
      <c r="CT12" s="1030"/>
      <c r="CU12" s="1030"/>
      <c r="CV12" s="1031"/>
      <c r="CW12" s="1029"/>
      <c r="CX12" s="1030"/>
      <c r="CY12" s="1030"/>
      <c r="CZ12" s="1030"/>
      <c r="DA12" s="1031"/>
      <c r="DB12" s="1029"/>
      <c r="DC12" s="1030"/>
      <c r="DD12" s="1030"/>
      <c r="DE12" s="1030"/>
      <c r="DF12" s="1031"/>
      <c r="DG12" s="1029"/>
      <c r="DH12" s="1030"/>
      <c r="DI12" s="1030"/>
      <c r="DJ12" s="1030"/>
      <c r="DK12" s="1031"/>
      <c r="DL12" s="1029"/>
      <c r="DM12" s="1030"/>
      <c r="DN12" s="1030"/>
      <c r="DO12" s="1030"/>
      <c r="DP12" s="1031"/>
      <c r="DQ12" s="1029"/>
      <c r="DR12" s="1030"/>
      <c r="DS12" s="1030"/>
      <c r="DT12" s="1030"/>
      <c r="DU12" s="1031"/>
      <c r="DV12" s="1032"/>
      <c r="DW12" s="1033"/>
      <c r="DX12" s="1033"/>
      <c r="DY12" s="1033"/>
      <c r="DZ12" s="1034"/>
      <c r="EA12" s="234"/>
    </row>
    <row r="13" spans="1:131" s="235" customFormat="1" ht="26.25" customHeight="1" x14ac:dyDescent="0.2">
      <c r="A13" s="238">
        <v>7</v>
      </c>
      <c r="B13" s="1070"/>
      <c r="C13" s="1071"/>
      <c r="D13" s="1071"/>
      <c r="E13" s="1071"/>
      <c r="F13" s="1071"/>
      <c r="G13" s="1071"/>
      <c r="H13" s="1071"/>
      <c r="I13" s="1071"/>
      <c r="J13" s="1071"/>
      <c r="K13" s="1071"/>
      <c r="L13" s="1071"/>
      <c r="M13" s="1071"/>
      <c r="N13" s="1071"/>
      <c r="O13" s="1071"/>
      <c r="P13" s="1072"/>
      <c r="Q13" s="1078"/>
      <c r="R13" s="1079"/>
      <c r="S13" s="1079"/>
      <c r="T13" s="1079"/>
      <c r="U13" s="1079"/>
      <c r="V13" s="1079"/>
      <c r="W13" s="1079"/>
      <c r="X13" s="1079"/>
      <c r="Y13" s="1079"/>
      <c r="Z13" s="1079"/>
      <c r="AA13" s="1079"/>
      <c r="AB13" s="1079"/>
      <c r="AC13" s="1079"/>
      <c r="AD13" s="1079"/>
      <c r="AE13" s="1080"/>
      <c r="AF13" s="1075"/>
      <c r="AG13" s="1076"/>
      <c r="AH13" s="1076"/>
      <c r="AI13" s="1076"/>
      <c r="AJ13" s="1077"/>
      <c r="AK13" s="1123"/>
      <c r="AL13" s="1124"/>
      <c r="AM13" s="1124"/>
      <c r="AN13" s="1124"/>
      <c r="AO13" s="1124"/>
      <c r="AP13" s="1124"/>
      <c r="AQ13" s="1124"/>
      <c r="AR13" s="1124"/>
      <c r="AS13" s="1124"/>
      <c r="AT13" s="1124"/>
      <c r="AU13" s="1125"/>
      <c r="AV13" s="1125"/>
      <c r="AW13" s="1125"/>
      <c r="AX13" s="1125"/>
      <c r="AY13" s="1126"/>
      <c r="AZ13" s="232"/>
      <c r="BA13" s="232"/>
      <c r="BB13" s="232"/>
      <c r="BC13" s="232"/>
      <c r="BD13" s="232"/>
      <c r="BE13" s="233"/>
      <c r="BF13" s="233"/>
      <c r="BG13" s="233"/>
      <c r="BH13" s="233"/>
      <c r="BI13" s="233"/>
      <c r="BJ13" s="233"/>
      <c r="BK13" s="233"/>
      <c r="BL13" s="233"/>
      <c r="BM13" s="233"/>
      <c r="BN13" s="233"/>
      <c r="BO13" s="233"/>
      <c r="BP13" s="233"/>
      <c r="BQ13" s="238">
        <v>7</v>
      </c>
      <c r="BR13" s="239"/>
      <c r="BS13" s="1032"/>
      <c r="BT13" s="1033"/>
      <c r="BU13" s="1033"/>
      <c r="BV13" s="1033"/>
      <c r="BW13" s="1033"/>
      <c r="BX13" s="1033"/>
      <c r="BY13" s="1033"/>
      <c r="BZ13" s="1033"/>
      <c r="CA13" s="1033"/>
      <c r="CB13" s="1033"/>
      <c r="CC13" s="1033"/>
      <c r="CD13" s="1033"/>
      <c r="CE13" s="1033"/>
      <c r="CF13" s="1033"/>
      <c r="CG13" s="1054"/>
      <c r="CH13" s="1029"/>
      <c r="CI13" s="1030"/>
      <c r="CJ13" s="1030"/>
      <c r="CK13" s="1030"/>
      <c r="CL13" s="1031"/>
      <c r="CM13" s="1029"/>
      <c r="CN13" s="1030"/>
      <c r="CO13" s="1030"/>
      <c r="CP13" s="1030"/>
      <c r="CQ13" s="1031"/>
      <c r="CR13" s="1029"/>
      <c r="CS13" s="1030"/>
      <c r="CT13" s="1030"/>
      <c r="CU13" s="1030"/>
      <c r="CV13" s="1031"/>
      <c r="CW13" s="1029"/>
      <c r="CX13" s="1030"/>
      <c r="CY13" s="1030"/>
      <c r="CZ13" s="1030"/>
      <c r="DA13" s="1031"/>
      <c r="DB13" s="1029"/>
      <c r="DC13" s="1030"/>
      <c r="DD13" s="1030"/>
      <c r="DE13" s="1030"/>
      <c r="DF13" s="1031"/>
      <c r="DG13" s="1029"/>
      <c r="DH13" s="1030"/>
      <c r="DI13" s="1030"/>
      <c r="DJ13" s="1030"/>
      <c r="DK13" s="1031"/>
      <c r="DL13" s="1029"/>
      <c r="DM13" s="1030"/>
      <c r="DN13" s="1030"/>
      <c r="DO13" s="1030"/>
      <c r="DP13" s="1031"/>
      <c r="DQ13" s="1029"/>
      <c r="DR13" s="1030"/>
      <c r="DS13" s="1030"/>
      <c r="DT13" s="1030"/>
      <c r="DU13" s="1031"/>
      <c r="DV13" s="1032"/>
      <c r="DW13" s="1033"/>
      <c r="DX13" s="1033"/>
      <c r="DY13" s="1033"/>
      <c r="DZ13" s="1034"/>
      <c r="EA13" s="234"/>
    </row>
    <row r="14" spans="1:131" s="235" customFormat="1" ht="26.25" customHeight="1" x14ac:dyDescent="0.2">
      <c r="A14" s="238">
        <v>8</v>
      </c>
      <c r="B14" s="1070"/>
      <c r="C14" s="1071"/>
      <c r="D14" s="1071"/>
      <c r="E14" s="1071"/>
      <c r="F14" s="1071"/>
      <c r="G14" s="1071"/>
      <c r="H14" s="1071"/>
      <c r="I14" s="1071"/>
      <c r="J14" s="1071"/>
      <c r="K14" s="1071"/>
      <c r="L14" s="1071"/>
      <c r="M14" s="1071"/>
      <c r="N14" s="1071"/>
      <c r="O14" s="1071"/>
      <c r="P14" s="1072"/>
      <c r="Q14" s="1078"/>
      <c r="R14" s="1079"/>
      <c r="S14" s="1079"/>
      <c r="T14" s="1079"/>
      <c r="U14" s="1079"/>
      <c r="V14" s="1079"/>
      <c r="W14" s="1079"/>
      <c r="X14" s="1079"/>
      <c r="Y14" s="1079"/>
      <c r="Z14" s="1079"/>
      <c r="AA14" s="1079"/>
      <c r="AB14" s="1079"/>
      <c r="AC14" s="1079"/>
      <c r="AD14" s="1079"/>
      <c r="AE14" s="1080"/>
      <c r="AF14" s="1075"/>
      <c r="AG14" s="1076"/>
      <c r="AH14" s="1076"/>
      <c r="AI14" s="1076"/>
      <c r="AJ14" s="1077"/>
      <c r="AK14" s="1123"/>
      <c r="AL14" s="1124"/>
      <c r="AM14" s="1124"/>
      <c r="AN14" s="1124"/>
      <c r="AO14" s="1124"/>
      <c r="AP14" s="1124"/>
      <c r="AQ14" s="1124"/>
      <c r="AR14" s="1124"/>
      <c r="AS14" s="1124"/>
      <c r="AT14" s="1124"/>
      <c r="AU14" s="1125"/>
      <c r="AV14" s="1125"/>
      <c r="AW14" s="1125"/>
      <c r="AX14" s="1125"/>
      <c r="AY14" s="1126"/>
      <c r="AZ14" s="232"/>
      <c r="BA14" s="232"/>
      <c r="BB14" s="232"/>
      <c r="BC14" s="232"/>
      <c r="BD14" s="232"/>
      <c r="BE14" s="233"/>
      <c r="BF14" s="233"/>
      <c r="BG14" s="233"/>
      <c r="BH14" s="233"/>
      <c r="BI14" s="233"/>
      <c r="BJ14" s="233"/>
      <c r="BK14" s="233"/>
      <c r="BL14" s="233"/>
      <c r="BM14" s="233"/>
      <c r="BN14" s="233"/>
      <c r="BO14" s="233"/>
      <c r="BP14" s="233"/>
      <c r="BQ14" s="238">
        <v>8</v>
      </c>
      <c r="BR14" s="239"/>
      <c r="BS14" s="1032"/>
      <c r="BT14" s="1033"/>
      <c r="BU14" s="1033"/>
      <c r="BV14" s="1033"/>
      <c r="BW14" s="1033"/>
      <c r="BX14" s="1033"/>
      <c r="BY14" s="1033"/>
      <c r="BZ14" s="1033"/>
      <c r="CA14" s="1033"/>
      <c r="CB14" s="1033"/>
      <c r="CC14" s="1033"/>
      <c r="CD14" s="1033"/>
      <c r="CE14" s="1033"/>
      <c r="CF14" s="1033"/>
      <c r="CG14" s="1054"/>
      <c r="CH14" s="1029"/>
      <c r="CI14" s="1030"/>
      <c r="CJ14" s="1030"/>
      <c r="CK14" s="1030"/>
      <c r="CL14" s="1031"/>
      <c r="CM14" s="1029"/>
      <c r="CN14" s="1030"/>
      <c r="CO14" s="1030"/>
      <c r="CP14" s="1030"/>
      <c r="CQ14" s="1031"/>
      <c r="CR14" s="1029"/>
      <c r="CS14" s="1030"/>
      <c r="CT14" s="1030"/>
      <c r="CU14" s="1030"/>
      <c r="CV14" s="1031"/>
      <c r="CW14" s="1029"/>
      <c r="CX14" s="1030"/>
      <c r="CY14" s="1030"/>
      <c r="CZ14" s="1030"/>
      <c r="DA14" s="1031"/>
      <c r="DB14" s="1029"/>
      <c r="DC14" s="1030"/>
      <c r="DD14" s="1030"/>
      <c r="DE14" s="1030"/>
      <c r="DF14" s="1031"/>
      <c r="DG14" s="1029"/>
      <c r="DH14" s="1030"/>
      <c r="DI14" s="1030"/>
      <c r="DJ14" s="1030"/>
      <c r="DK14" s="1031"/>
      <c r="DL14" s="1029"/>
      <c r="DM14" s="1030"/>
      <c r="DN14" s="1030"/>
      <c r="DO14" s="1030"/>
      <c r="DP14" s="1031"/>
      <c r="DQ14" s="1029"/>
      <c r="DR14" s="1030"/>
      <c r="DS14" s="1030"/>
      <c r="DT14" s="1030"/>
      <c r="DU14" s="1031"/>
      <c r="DV14" s="1032"/>
      <c r="DW14" s="1033"/>
      <c r="DX14" s="1033"/>
      <c r="DY14" s="1033"/>
      <c r="DZ14" s="1034"/>
      <c r="EA14" s="234"/>
    </row>
    <row r="15" spans="1:131" s="235" customFormat="1" ht="26.25" customHeight="1" x14ac:dyDescent="0.2">
      <c r="A15" s="238">
        <v>9</v>
      </c>
      <c r="B15" s="1070"/>
      <c r="C15" s="1071"/>
      <c r="D15" s="1071"/>
      <c r="E15" s="1071"/>
      <c r="F15" s="1071"/>
      <c r="G15" s="1071"/>
      <c r="H15" s="1071"/>
      <c r="I15" s="1071"/>
      <c r="J15" s="1071"/>
      <c r="K15" s="1071"/>
      <c r="L15" s="1071"/>
      <c r="M15" s="1071"/>
      <c r="N15" s="1071"/>
      <c r="O15" s="1071"/>
      <c r="P15" s="1072"/>
      <c r="Q15" s="1078"/>
      <c r="R15" s="1079"/>
      <c r="S15" s="1079"/>
      <c r="T15" s="1079"/>
      <c r="U15" s="1079"/>
      <c r="V15" s="1079"/>
      <c r="W15" s="1079"/>
      <c r="X15" s="1079"/>
      <c r="Y15" s="1079"/>
      <c r="Z15" s="1079"/>
      <c r="AA15" s="1079"/>
      <c r="AB15" s="1079"/>
      <c r="AC15" s="1079"/>
      <c r="AD15" s="1079"/>
      <c r="AE15" s="1080"/>
      <c r="AF15" s="1075"/>
      <c r="AG15" s="1076"/>
      <c r="AH15" s="1076"/>
      <c r="AI15" s="1076"/>
      <c r="AJ15" s="1077"/>
      <c r="AK15" s="1123"/>
      <c r="AL15" s="1124"/>
      <c r="AM15" s="1124"/>
      <c r="AN15" s="1124"/>
      <c r="AO15" s="1124"/>
      <c r="AP15" s="1124"/>
      <c r="AQ15" s="1124"/>
      <c r="AR15" s="1124"/>
      <c r="AS15" s="1124"/>
      <c r="AT15" s="1124"/>
      <c r="AU15" s="1125"/>
      <c r="AV15" s="1125"/>
      <c r="AW15" s="1125"/>
      <c r="AX15" s="1125"/>
      <c r="AY15" s="1126"/>
      <c r="AZ15" s="232"/>
      <c r="BA15" s="232"/>
      <c r="BB15" s="232"/>
      <c r="BC15" s="232"/>
      <c r="BD15" s="232"/>
      <c r="BE15" s="233"/>
      <c r="BF15" s="233"/>
      <c r="BG15" s="233"/>
      <c r="BH15" s="233"/>
      <c r="BI15" s="233"/>
      <c r="BJ15" s="233"/>
      <c r="BK15" s="233"/>
      <c r="BL15" s="233"/>
      <c r="BM15" s="233"/>
      <c r="BN15" s="233"/>
      <c r="BO15" s="233"/>
      <c r="BP15" s="233"/>
      <c r="BQ15" s="238">
        <v>9</v>
      </c>
      <c r="BR15" s="239"/>
      <c r="BS15" s="1032"/>
      <c r="BT15" s="1033"/>
      <c r="BU15" s="1033"/>
      <c r="BV15" s="1033"/>
      <c r="BW15" s="1033"/>
      <c r="BX15" s="1033"/>
      <c r="BY15" s="1033"/>
      <c r="BZ15" s="1033"/>
      <c r="CA15" s="1033"/>
      <c r="CB15" s="1033"/>
      <c r="CC15" s="1033"/>
      <c r="CD15" s="1033"/>
      <c r="CE15" s="1033"/>
      <c r="CF15" s="1033"/>
      <c r="CG15" s="1054"/>
      <c r="CH15" s="1029"/>
      <c r="CI15" s="1030"/>
      <c r="CJ15" s="1030"/>
      <c r="CK15" s="1030"/>
      <c r="CL15" s="1031"/>
      <c r="CM15" s="1029"/>
      <c r="CN15" s="1030"/>
      <c r="CO15" s="1030"/>
      <c r="CP15" s="1030"/>
      <c r="CQ15" s="1031"/>
      <c r="CR15" s="1029"/>
      <c r="CS15" s="1030"/>
      <c r="CT15" s="1030"/>
      <c r="CU15" s="1030"/>
      <c r="CV15" s="1031"/>
      <c r="CW15" s="1029"/>
      <c r="CX15" s="1030"/>
      <c r="CY15" s="1030"/>
      <c r="CZ15" s="1030"/>
      <c r="DA15" s="1031"/>
      <c r="DB15" s="1029"/>
      <c r="DC15" s="1030"/>
      <c r="DD15" s="1030"/>
      <c r="DE15" s="1030"/>
      <c r="DF15" s="1031"/>
      <c r="DG15" s="1029"/>
      <c r="DH15" s="1030"/>
      <c r="DI15" s="1030"/>
      <c r="DJ15" s="1030"/>
      <c r="DK15" s="1031"/>
      <c r="DL15" s="1029"/>
      <c r="DM15" s="1030"/>
      <c r="DN15" s="1030"/>
      <c r="DO15" s="1030"/>
      <c r="DP15" s="1031"/>
      <c r="DQ15" s="1029"/>
      <c r="DR15" s="1030"/>
      <c r="DS15" s="1030"/>
      <c r="DT15" s="1030"/>
      <c r="DU15" s="1031"/>
      <c r="DV15" s="1032"/>
      <c r="DW15" s="1033"/>
      <c r="DX15" s="1033"/>
      <c r="DY15" s="1033"/>
      <c r="DZ15" s="1034"/>
      <c r="EA15" s="234"/>
    </row>
    <row r="16" spans="1:131" s="235" customFormat="1" ht="26.25" customHeight="1" x14ac:dyDescent="0.2">
      <c r="A16" s="238">
        <v>10</v>
      </c>
      <c r="B16" s="1070"/>
      <c r="C16" s="1071"/>
      <c r="D16" s="1071"/>
      <c r="E16" s="1071"/>
      <c r="F16" s="1071"/>
      <c r="G16" s="1071"/>
      <c r="H16" s="1071"/>
      <c r="I16" s="1071"/>
      <c r="J16" s="1071"/>
      <c r="K16" s="1071"/>
      <c r="L16" s="1071"/>
      <c r="M16" s="1071"/>
      <c r="N16" s="1071"/>
      <c r="O16" s="1071"/>
      <c r="P16" s="1072"/>
      <c r="Q16" s="1078"/>
      <c r="R16" s="1079"/>
      <c r="S16" s="1079"/>
      <c r="T16" s="1079"/>
      <c r="U16" s="1079"/>
      <c r="V16" s="1079"/>
      <c r="W16" s="1079"/>
      <c r="X16" s="1079"/>
      <c r="Y16" s="1079"/>
      <c r="Z16" s="1079"/>
      <c r="AA16" s="1079"/>
      <c r="AB16" s="1079"/>
      <c r="AC16" s="1079"/>
      <c r="AD16" s="1079"/>
      <c r="AE16" s="1080"/>
      <c r="AF16" s="1075"/>
      <c r="AG16" s="1076"/>
      <c r="AH16" s="1076"/>
      <c r="AI16" s="1076"/>
      <c r="AJ16" s="1077"/>
      <c r="AK16" s="1123"/>
      <c r="AL16" s="1124"/>
      <c r="AM16" s="1124"/>
      <c r="AN16" s="1124"/>
      <c r="AO16" s="1124"/>
      <c r="AP16" s="1124"/>
      <c r="AQ16" s="1124"/>
      <c r="AR16" s="1124"/>
      <c r="AS16" s="1124"/>
      <c r="AT16" s="1124"/>
      <c r="AU16" s="1125"/>
      <c r="AV16" s="1125"/>
      <c r="AW16" s="1125"/>
      <c r="AX16" s="1125"/>
      <c r="AY16" s="1126"/>
      <c r="AZ16" s="232"/>
      <c r="BA16" s="232"/>
      <c r="BB16" s="232"/>
      <c r="BC16" s="232"/>
      <c r="BD16" s="232"/>
      <c r="BE16" s="233"/>
      <c r="BF16" s="233"/>
      <c r="BG16" s="233"/>
      <c r="BH16" s="233"/>
      <c r="BI16" s="233"/>
      <c r="BJ16" s="233"/>
      <c r="BK16" s="233"/>
      <c r="BL16" s="233"/>
      <c r="BM16" s="233"/>
      <c r="BN16" s="233"/>
      <c r="BO16" s="233"/>
      <c r="BP16" s="233"/>
      <c r="BQ16" s="238">
        <v>10</v>
      </c>
      <c r="BR16" s="239"/>
      <c r="BS16" s="1032"/>
      <c r="BT16" s="1033"/>
      <c r="BU16" s="1033"/>
      <c r="BV16" s="1033"/>
      <c r="BW16" s="1033"/>
      <c r="BX16" s="1033"/>
      <c r="BY16" s="1033"/>
      <c r="BZ16" s="1033"/>
      <c r="CA16" s="1033"/>
      <c r="CB16" s="1033"/>
      <c r="CC16" s="1033"/>
      <c r="CD16" s="1033"/>
      <c r="CE16" s="1033"/>
      <c r="CF16" s="1033"/>
      <c r="CG16" s="1054"/>
      <c r="CH16" s="1029"/>
      <c r="CI16" s="1030"/>
      <c r="CJ16" s="1030"/>
      <c r="CK16" s="1030"/>
      <c r="CL16" s="1031"/>
      <c r="CM16" s="1029"/>
      <c r="CN16" s="1030"/>
      <c r="CO16" s="1030"/>
      <c r="CP16" s="1030"/>
      <c r="CQ16" s="1031"/>
      <c r="CR16" s="1029"/>
      <c r="CS16" s="1030"/>
      <c r="CT16" s="1030"/>
      <c r="CU16" s="1030"/>
      <c r="CV16" s="1031"/>
      <c r="CW16" s="1029"/>
      <c r="CX16" s="1030"/>
      <c r="CY16" s="1030"/>
      <c r="CZ16" s="1030"/>
      <c r="DA16" s="1031"/>
      <c r="DB16" s="1029"/>
      <c r="DC16" s="1030"/>
      <c r="DD16" s="1030"/>
      <c r="DE16" s="1030"/>
      <c r="DF16" s="1031"/>
      <c r="DG16" s="1029"/>
      <c r="DH16" s="1030"/>
      <c r="DI16" s="1030"/>
      <c r="DJ16" s="1030"/>
      <c r="DK16" s="1031"/>
      <c r="DL16" s="1029"/>
      <c r="DM16" s="1030"/>
      <c r="DN16" s="1030"/>
      <c r="DO16" s="1030"/>
      <c r="DP16" s="1031"/>
      <c r="DQ16" s="1029"/>
      <c r="DR16" s="1030"/>
      <c r="DS16" s="1030"/>
      <c r="DT16" s="1030"/>
      <c r="DU16" s="1031"/>
      <c r="DV16" s="1032"/>
      <c r="DW16" s="1033"/>
      <c r="DX16" s="1033"/>
      <c r="DY16" s="1033"/>
      <c r="DZ16" s="1034"/>
      <c r="EA16" s="234"/>
    </row>
    <row r="17" spans="1:131" s="235" customFormat="1" ht="26.25" customHeight="1" x14ac:dyDescent="0.2">
      <c r="A17" s="238">
        <v>11</v>
      </c>
      <c r="B17" s="1070"/>
      <c r="C17" s="1071"/>
      <c r="D17" s="1071"/>
      <c r="E17" s="1071"/>
      <c r="F17" s="1071"/>
      <c r="G17" s="1071"/>
      <c r="H17" s="1071"/>
      <c r="I17" s="1071"/>
      <c r="J17" s="1071"/>
      <c r="K17" s="1071"/>
      <c r="L17" s="1071"/>
      <c r="M17" s="1071"/>
      <c r="N17" s="1071"/>
      <c r="O17" s="1071"/>
      <c r="P17" s="1072"/>
      <c r="Q17" s="1078"/>
      <c r="R17" s="1079"/>
      <c r="S17" s="1079"/>
      <c r="T17" s="1079"/>
      <c r="U17" s="1079"/>
      <c r="V17" s="1079"/>
      <c r="W17" s="1079"/>
      <c r="X17" s="1079"/>
      <c r="Y17" s="1079"/>
      <c r="Z17" s="1079"/>
      <c r="AA17" s="1079"/>
      <c r="AB17" s="1079"/>
      <c r="AC17" s="1079"/>
      <c r="AD17" s="1079"/>
      <c r="AE17" s="1080"/>
      <c r="AF17" s="1075"/>
      <c r="AG17" s="1076"/>
      <c r="AH17" s="1076"/>
      <c r="AI17" s="1076"/>
      <c r="AJ17" s="1077"/>
      <c r="AK17" s="1123"/>
      <c r="AL17" s="1124"/>
      <c r="AM17" s="1124"/>
      <c r="AN17" s="1124"/>
      <c r="AO17" s="1124"/>
      <c r="AP17" s="1124"/>
      <c r="AQ17" s="1124"/>
      <c r="AR17" s="1124"/>
      <c r="AS17" s="1124"/>
      <c r="AT17" s="1124"/>
      <c r="AU17" s="1125"/>
      <c r="AV17" s="1125"/>
      <c r="AW17" s="1125"/>
      <c r="AX17" s="1125"/>
      <c r="AY17" s="1126"/>
      <c r="AZ17" s="232"/>
      <c r="BA17" s="232"/>
      <c r="BB17" s="232"/>
      <c r="BC17" s="232"/>
      <c r="BD17" s="232"/>
      <c r="BE17" s="233"/>
      <c r="BF17" s="233"/>
      <c r="BG17" s="233"/>
      <c r="BH17" s="233"/>
      <c r="BI17" s="233"/>
      <c r="BJ17" s="233"/>
      <c r="BK17" s="233"/>
      <c r="BL17" s="233"/>
      <c r="BM17" s="233"/>
      <c r="BN17" s="233"/>
      <c r="BO17" s="233"/>
      <c r="BP17" s="233"/>
      <c r="BQ17" s="238">
        <v>11</v>
      </c>
      <c r="BR17" s="239"/>
      <c r="BS17" s="1032"/>
      <c r="BT17" s="1033"/>
      <c r="BU17" s="1033"/>
      <c r="BV17" s="1033"/>
      <c r="BW17" s="1033"/>
      <c r="BX17" s="1033"/>
      <c r="BY17" s="1033"/>
      <c r="BZ17" s="1033"/>
      <c r="CA17" s="1033"/>
      <c r="CB17" s="1033"/>
      <c r="CC17" s="1033"/>
      <c r="CD17" s="1033"/>
      <c r="CE17" s="1033"/>
      <c r="CF17" s="1033"/>
      <c r="CG17" s="1054"/>
      <c r="CH17" s="1029"/>
      <c r="CI17" s="1030"/>
      <c r="CJ17" s="1030"/>
      <c r="CK17" s="1030"/>
      <c r="CL17" s="1031"/>
      <c r="CM17" s="1029"/>
      <c r="CN17" s="1030"/>
      <c r="CO17" s="1030"/>
      <c r="CP17" s="1030"/>
      <c r="CQ17" s="1031"/>
      <c r="CR17" s="1029"/>
      <c r="CS17" s="1030"/>
      <c r="CT17" s="1030"/>
      <c r="CU17" s="1030"/>
      <c r="CV17" s="1031"/>
      <c r="CW17" s="1029"/>
      <c r="CX17" s="1030"/>
      <c r="CY17" s="1030"/>
      <c r="CZ17" s="1030"/>
      <c r="DA17" s="1031"/>
      <c r="DB17" s="1029"/>
      <c r="DC17" s="1030"/>
      <c r="DD17" s="1030"/>
      <c r="DE17" s="1030"/>
      <c r="DF17" s="1031"/>
      <c r="DG17" s="1029"/>
      <c r="DH17" s="1030"/>
      <c r="DI17" s="1030"/>
      <c r="DJ17" s="1030"/>
      <c r="DK17" s="1031"/>
      <c r="DL17" s="1029"/>
      <c r="DM17" s="1030"/>
      <c r="DN17" s="1030"/>
      <c r="DO17" s="1030"/>
      <c r="DP17" s="1031"/>
      <c r="DQ17" s="1029"/>
      <c r="DR17" s="1030"/>
      <c r="DS17" s="1030"/>
      <c r="DT17" s="1030"/>
      <c r="DU17" s="1031"/>
      <c r="DV17" s="1032"/>
      <c r="DW17" s="1033"/>
      <c r="DX17" s="1033"/>
      <c r="DY17" s="1033"/>
      <c r="DZ17" s="1034"/>
      <c r="EA17" s="234"/>
    </row>
    <row r="18" spans="1:131" s="235" customFormat="1" ht="26.25" customHeight="1" x14ac:dyDescent="0.2">
      <c r="A18" s="238">
        <v>12</v>
      </c>
      <c r="B18" s="1070"/>
      <c r="C18" s="1071"/>
      <c r="D18" s="1071"/>
      <c r="E18" s="1071"/>
      <c r="F18" s="1071"/>
      <c r="G18" s="1071"/>
      <c r="H18" s="1071"/>
      <c r="I18" s="1071"/>
      <c r="J18" s="1071"/>
      <c r="K18" s="1071"/>
      <c r="L18" s="1071"/>
      <c r="M18" s="1071"/>
      <c r="N18" s="1071"/>
      <c r="O18" s="1071"/>
      <c r="P18" s="1072"/>
      <c r="Q18" s="1078"/>
      <c r="R18" s="1079"/>
      <c r="S18" s="1079"/>
      <c r="T18" s="1079"/>
      <c r="U18" s="1079"/>
      <c r="V18" s="1079"/>
      <c r="W18" s="1079"/>
      <c r="X18" s="1079"/>
      <c r="Y18" s="1079"/>
      <c r="Z18" s="1079"/>
      <c r="AA18" s="1079"/>
      <c r="AB18" s="1079"/>
      <c r="AC18" s="1079"/>
      <c r="AD18" s="1079"/>
      <c r="AE18" s="1080"/>
      <c r="AF18" s="1075"/>
      <c r="AG18" s="1076"/>
      <c r="AH18" s="1076"/>
      <c r="AI18" s="1076"/>
      <c r="AJ18" s="1077"/>
      <c r="AK18" s="1123"/>
      <c r="AL18" s="1124"/>
      <c r="AM18" s="1124"/>
      <c r="AN18" s="1124"/>
      <c r="AO18" s="1124"/>
      <c r="AP18" s="1124"/>
      <c r="AQ18" s="1124"/>
      <c r="AR18" s="1124"/>
      <c r="AS18" s="1124"/>
      <c r="AT18" s="1124"/>
      <c r="AU18" s="1125"/>
      <c r="AV18" s="1125"/>
      <c r="AW18" s="1125"/>
      <c r="AX18" s="1125"/>
      <c r="AY18" s="1126"/>
      <c r="AZ18" s="232"/>
      <c r="BA18" s="232"/>
      <c r="BB18" s="232"/>
      <c r="BC18" s="232"/>
      <c r="BD18" s="232"/>
      <c r="BE18" s="233"/>
      <c r="BF18" s="233"/>
      <c r="BG18" s="233"/>
      <c r="BH18" s="233"/>
      <c r="BI18" s="233"/>
      <c r="BJ18" s="233"/>
      <c r="BK18" s="233"/>
      <c r="BL18" s="233"/>
      <c r="BM18" s="233"/>
      <c r="BN18" s="233"/>
      <c r="BO18" s="233"/>
      <c r="BP18" s="233"/>
      <c r="BQ18" s="238">
        <v>12</v>
      </c>
      <c r="BR18" s="239"/>
      <c r="BS18" s="1032"/>
      <c r="BT18" s="1033"/>
      <c r="BU18" s="1033"/>
      <c r="BV18" s="1033"/>
      <c r="BW18" s="1033"/>
      <c r="BX18" s="1033"/>
      <c r="BY18" s="1033"/>
      <c r="BZ18" s="1033"/>
      <c r="CA18" s="1033"/>
      <c r="CB18" s="1033"/>
      <c r="CC18" s="1033"/>
      <c r="CD18" s="1033"/>
      <c r="CE18" s="1033"/>
      <c r="CF18" s="1033"/>
      <c r="CG18" s="1054"/>
      <c r="CH18" s="1029"/>
      <c r="CI18" s="1030"/>
      <c r="CJ18" s="1030"/>
      <c r="CK18" s="1030"/>
      <c r="CL18" s="1031"/>
      <c r="CM18" s="1029"/>
      <c r="CN18" s="1030"/>
      <c r="CO18" s="1030"/>
      <c r="CP18" s="1030"/>
      <c r="CQ18" s="1031"/>
      <c r="CR18" s="1029"/>
      <c r="CS18" s="1030"/>
      <c r="CT18" s="1030"/>
      <c r="CU18" s="1030"/>
      <c r="CV18" s="1031"/>
      <c r="CW18" s="1029"/>
      <c r="CX18" s="1030"/>
      <c r="CY18" s="1030"/>
      <c r="CZ18" s="1030"/>
      <c r="DA18" s="1031"/>
      <c r="DB18" s="1029"/>
      <c r="DC18" s="1030"/>
      <c r="DD18" s="1030"/>
      <c r="DE18" s="1030"/>
      <c r="DF18" s="1031"/>
      <c r="DG18" s="1029"/>
      <c r="DH18" s="1030"/>
      <c r="DI18" s="1030"/>
      <c r="DJ18" s="1030"/>
      <c r="DK18" s="1031"/>
      <c r="DL18" s="1029"/>
      <c r="DM18" s="1030"/>
      <c r="DN18" s="1030"/>
      <c r="DO18" s="1030"/>
      <c r="DP18" s="1031"/>
      <c r="DQ18" s="1029"/>
      <c r="DR18" s="1030"/>
      <c r="DS18" s="1030"/>
      <c r="DT18" s="1030"/>
      <c r="DU18" s="1031"/>
      <c r="DV18" s="1032"/>
      <c r="DW18" s="1033"/>
      <c r="DX18" s="1033"/>
      <c r="DY18" s="1033"/>
      <c r="DZ18" s="1034"/>
      <c r="EA18" s="234"/>
    </row>
    <row r="19" spans="1:131" s="235" customFormat="1" ht="26.25" customHeight="1" x14ac:dyDescent="0.2">
      <c r="A19" s="238">
        <v>13</v>
      </c>
      <c r="B19" s="1070"/>
      <c r="C19" s="1071"/>
      <c r="D19" s="1071"/>
      <c r="E19" s="1071"/>
      <c r="F19" s="1071"/>
      <c r="G19" s="1071"/>
      <c r="H19" s="1071"/>
      <c r="I19" s="1071"/>
      <c r="J19" s="1071"/>
      <c r="K19" s="1071"/>
      <c r="L19" s="1071"/>
      <c r="M19" s="1071"/>
      <c r="N19" s="1071"/>
      <c r="O19" s="1071"/>
      <c r="P19" s="1072"/>
      <c r="Q19" s="1078"/>
      <c r="R19" s="1079"/>
      <c r="S19" s="1079"/>
      <c r="T19" s="1079"/>
      <c r="U19" s="1079"/>
      <c r="V19" s="1079"/>
      <c r="W19" s="1079"/>
      <c r="X19" s="1079"/>
      <c r="Y19" s="1079"/>
      <c r="Z19" s="1079"/>
      <c r="AA19" s="1079"/>
      <c r="AB19" s="1079"/>
      <c r="AC19" s="1079"/>
      <c r="AD19" s="1079"/>
      <c r="AE19" s="1080"/>
      <c r="AF19" s="1075"/>
      <c r="AG19" s="1076"/>
      <c r="AH19" s="1076"/>
      <c r="AI19" s="1076"/>
      <c r="AJ19" s="1077"/>
      <c r="AK19" s="1123"/>
      <c r="AL19" s="1124"/>
      <c r="AM19" s="1124"/>
      <c r="AN19" s="1124"/>
      <c r="AO19" s="1124"/>
      <c r="AP19" s="1124"/>
      <c r="AQ19" s="1124"/>
      <c r="AR19" s="1124"/>
      <c r="AS19" s="1124"/>
      <c r="AT19" s="1124"/>
      <c r="AU19" s="1125"/>
      <c r="AV19" s="1125"/>
      <c r="AW19" s="1125"/>
      <c r="AX19" s="1125"/>
      <c r="AY19" s="1126"/>
      <c r="AZ19" s="232"/>
      <c r="BA19" s="232"/>
      <c r="BB19" s="232"/>
      <c r="BC19" s="232"/>
      <c r="BD19" s="232"/>
      <c r="BE19" s="233"/>
      <c r="BF19" s="233"/>
      <c r="BG19" s="233"/>
      <c r="BH19" s="233"/>
      <c r="BI19" s="233"/>
      <c r="BJ19" s="233"/>
      <c r="BK19" s="233"/>
      <c r="BL19" s="233"/>
      <c r="BM19" s="233"/>
      <c r="BN19" s="233"/>
      <c r="BO19" s="233"/>
      <c r="BP19" s="233"/>
      <c r="BQ19" s="238">
        <v>13</v>
      </c>
      <c r="BR19" s="239"/>
      <c r="BS19" s="1032"/>
      <c r="BT19" s="1033"/>
      <c r="BU19" s="1033"/>
      <c r="BV19" s="1033"/>
      <c r="BW19" s="1033"/>
      <c r="BX19" s="1033"/>
      <c r="BY19" s="1033"/>
      <c r="BZ19" s="1033"/>
      <c r="CA19" s="1033"/>
      <c r="CB19" s="1033"/>
      <c r="CC19" s="1033"/>
      <c r="CD19" s="1033"/>
      <c r="CE19" s="1033"/>
      <c r="CF19" s="1033"/>
      <c r="CG19" s="1054"/>
      <c r="CH19" s="1029"/>
      <c r="CI19" s="1030"/>
      <c r="CJ19" s="1030"/>
      <c r="CK19" s="1030"/>
      <c r="CL19" s="1031"/>
      <c r="CM19" s="1029"/>
      <c r="CN19" s="1030"/>
      <c r="CO19" s="1030"/>
      <c r="CP19" s="1030"/>
      <c r="CQ19" s="1031"/>
      <c r="CR19" s="1029"/>
      <c r="CS19" s="1030"/>
      <c r="CT19" s="1030"/>
      <c r="CU19" s="1030"/>
      <c r="CV19" s="1031"/>
      <c r="CW19" s="1029"/>
      <c r="CX19" s="1030"/>
      <c r="CY19" s="1030"/>
      <c r="CZ19" s="1030"/>
      <c r="DA19" s="1031"/>
      <c r="DB19" s="1029"/>
      <c r="DC19" s="1030"/>
      <c r="DD19" s="1030"/>
      <c r="DE19" s="1030"/>
      <c r="DF19" s="1031"/>
      <c r="DG19" s="1029"/>
      <c r="DH19" s="1030"/>
      <c r="DI19" s="1030"/>
      <c r="DJ19" s="1030"/>
      <c r="DK19" s="1031"/>
      <c r="DL19" s="1029"/>
      <c r="DM19" s="1030"/>
      <c r="DN19" s="1030"/>
      <c r="DO19" s="1030"/>
      <c r="DP19" s="1031"/>
      <c r="DQ19" s="1029"/>
      <c r="DR19" s="1030"/>
      <c r="DS19" s="1030"/>
      <c r="DT19" s="1030"/>
      <c r="DU19" s="1031"/>
      <c r="DV19" s="1032"/>
      <c r="DW19" s="1033"/>
      <c r="DX19" s="1033"/>
      <c r="DY19" s="1033"/>
      <c r="DZ19" s="1034"/>
      <c r="EA19" s="234"/>
    </row>
    <row r="20" spans="1:131" s="235" customFormat="1" ht="26.25" customHeight="1" x14ac:dyDescent="0.2">
      <c r="A20" s="238">
        <v>14</v>
      </c>
      <c r="B20" s="1070"/>
      <c r="C20" s="1071"/>
      <c r="D20" s="1071"/>
      <c r="E20" s="1071"/>
      <c r="F20" s="1071"/>
      <c r="G20" s="1071"/>
      <c r="H20" s="1071"/>
      <c r="I20" s="1071"/>
      <c r="J20" s="1071"/>
      <c r="K20" s="1071"/>
      <c r="L20" s="1071"/>
      <c r="M20" s="1071"/>
      <c r="N20" s="1071"/>
      <c r="O20" s="1071"/>
      <c r="P20" s="1072"/>
      <c r="Q20" s="1078"/>
      <c r="R20" s="1079"/>
      <c r="S20" s="1079"/>
      <c r="T20" s="1079"/>
      <c r="U20" s="1079"/>
      <c r="V20" s="1079"/>
      <c r="W20" s="1079"/>
      <c r="X20" s="1079"/>
      <c r="Y20" s="1079"/>
      <c r="Z20" s="1079"/>
      <c r="AA20" s="1079"/>
      <c r="AB20" s="1079"/>
      <c r="AC20" s="1079"/>
      <c r="AD20" s="1079"/>
      <c r="AE20" s="1080"/>
      <c r="AF20" s="1075"/>
      <c r="AG20" s="1076"/>
      <c r="AH20" s="1076"/>
      <c r="AI20" s="1076"/>
      <c r="AJ20" s="1077"/>
      <c r="AK20" s="1123"/>
      <c r="AL20" s="1124"/>
      <c r="AM20" s="1124"/>
      <c r="AN20" s="1124"/>
      <c r="AO20" s="1124"/>
      <c r="AP20" s="1124"/>
      <c r="AQ20" s="1124"/>
      <c r="AR20" s="1124"/>
      <c r="AS20" s="1124"/>
      <c r="AT20" s="1124"/>
      <c r="AU20" s="1125"/>
      <c r="AV20" s="1125"/>
      <c r="AW20" s="1125"/>
      <c r="AX20" s="1125"/>
      <c r="AY20" s="1126"/>
      <c r="AZ20" s="232"/>
      <c r="BA20" s="232"/>
      <c r="BB20" s="232"/>
      <c r="BC20" s="232"/>
      <c r="BD20" s="232"/>
      <c r="BE20" s="233"/>
      <c r="BF20" s="233"/>
      <c r="BG20" s="233"/>
      <c r="BH20" s="233"/>
      <c r="BI20" s="233"/>
      <c r="BJ20" s="233"/>
      <c r="BK20" s="233"/>
      <c r="BL20" s="233"/>
      <c r="BM20" s="233"/>
      <c r="BN20" s="233"/>
      <c r="BO20" s="233"/>
      <c r="BP20" s="233"/>
      <c r="BQ20" s="238">
        <v>14</v>
      </c>
      <c r="BR20" s="239"/>
      <c r="BS20" s="1032"/>
      <c r="BT20" s="1033"/>
      <c r="BU20" s="1033"/>
      <c r="BV20" s="1033"/>
      <c r="BW20" s="1033"/>
      <c r="BX20" s="1033"/>
      <c r="BY20" s="1033"/>
      <c r="BZ20" s="1033"/>
      <c r="CA20" s="1033"/>
      <c r="CB20" s="1033"/>
      <c r="CC20" s="1033"/>
      <c r="CD20" s="1033"/>
      <c r="CE20" s="1033"/>
      <c r="CF20" s="1033"/>
      <c r="CG20" s="1054"/>
      <c r="CH20" s="1029"/>
      <c r="CI20" s="1030"/>
      <c r="CJ20" s="1030"/>
      <c r="CK20" s="1030"/>
      <c r="CL20" s="1031"/>
      <c r="CM20" s="1029"/>
      <c r="CN20" s="1030"/>
      <c r="CO20" s="1030"/>
      <c r="CP20" s="1030"/>
      <c r="CQ20" s="1031"/>
      <c r="CR20" s="1029"/>
      <c r="CS20" s="1030"/>
      <c r="CT20" s="1030"/>
      <c r="CU20" s="1030"/>
      <c r="CV20" s="1031"/>
      <c r="CW20" s="1029"/>
      <c r="CX20" s="1030"/>
      <c r="CY20" s="1030"/>
      <c r="CZ20" s="1030"/>
      <c r="DA20" s="1031"/>
      <c r="DB20" s="1029"/>
      <c r="DC20" s="1030"/>
      <c r="DD20" s="1030"/>
      <c r="DE20" s="1030"/>
      <c r="DF20" s="1031"/>
      <c r="DG20" s="1029"/>
      <c r="DH20" s="1030"/>
      <c r="DI20" s="1030"/>
      <c r="DJ20" s="1030"/>
      <c r="DK20" s="1031"/>
      <c r="DL20" s="1029"/>
      <c r="DM20" s="1030"/>
      <c r="DN20" s="1030"/>
      <c r="DO20" s="1030"/>
      <c r="DP20" s="1031"/>
      <c r="DQ20" s="1029"/>
      <c r="DR20" s="1030"/>
      <c r="DS20" s="1030"/>
      <c r="DT20" s="1030"/>
      <c r="DU20" s="1031"/>
      <c r="DV20" s="1032"/>
      <c r="DW20" s="1033"/>
      <c r="DX20" s="1033"/>
      <c r="DY20" s="1033"/>
      <c r="DZ20" s="1034"/>
      <c r="EA20" s="234"/>
    </row>
    <row r="21" spans="1:131" s="235" customFormat="1" ht="26.25" customHeight="1" thickBot="1" x14ac:dyDescent="0.25">
      <c r="A21" s="238">
        <v>15</v>
      </c>
      <c r="B21" s="1070"/>
      <c r="C21" s="1071"/>
      <c r="D21" s="1071"/>
      <c r="E21" s="1071"/>
      <c r="F21" s="1071"/>
      <c r="G21" s="1071"/>
      <c r="H21" s="1071"/>
      <c r="I21" s="1071"/>
      <c r="J21" s="1071"/>
      <c r="K21" s="1071"/>
      <c r="L21" s="1071"/>
      <c r="M21" s="1071"/>
      <c r="N21" s="1071"/>
      <c r="O21" s="1071"/>
      <c r="P21" s="1072"/>
      <c r="Q21" s="1078"/>
      <c r="R21" s="1079"/>
      <c r="S21" s="1079"/>
      <c r="T21" s="1079"/>
      <c r="U21" s="1079"/>
      <c r="V21" s="1079"/>
      <c r="W21" s="1079"/>
      <c r="X21" s="1079"/>
      <c r="Y21" s="1079"/>
      <c r="Z21" s="1079"/>
      <c r="AA21" s="1079"/>
      <c r="AB21" s="1079"/>
      <c r="AC21" s="1079"/>
      <c r="AD21" s="1079"/>
      <c r="AE21" s="1080"/>
      <c r="AF21" s="1075"/>
      <c r="AG21" s="1076"/>
      <c r="AH21" s="1076"/>
      <c r="AI21" s="1076"/>
      <c r="AJ21" s="1077"/>
      <c r="AK21" s="1123"/>
      <c r="AL21" s="1124"/>
      <c r="AM21" s="1124"/>
      <c r="AN21" s="1124"/>
      <c r="AO21" s="1124"/>
      <c r="AP21" s="1124"/>
      <c r="AQ21" s="1124"/>
      <c r="AR21" s="1124"/>
      <c r="AS21" s="1124"/>
      <c r="AT21" s="1124"/>
      <c r="AU21" s="1125"/>
      <c r="AV21" s="1125"/>
      <c r="AW21" s="1125"/>
      <c r="AX21" s="1125"/>
      <c r="AY21" s="1126"/>
      <c r="AZ21" s="232"/>
      <c r="BA21" s="232"/>
      <c r="BB21" s="232"/>
      <c r="BC21" s="232"/>
      <c r="BD21" s="232"/>
      <c r="BE21" s="233"/>
      <c r="BF21" s="233"/>
      <c r="BG21" s="233"/>
      <c r="BH21" s="233"/>
      <c r="BI21" s="233"/>
      <c r="BJ21" s="233"/>
      <c r="BK21" s="233"/>
      <c r="BL21" s="233"/>
      <c r="BM21" s="233"/>
      <c r="BN21" s="233"/>
      <c r="BO21" s="233"/>
      <c r="BP21" s="233"/>
      <c r="BQ21" s="238">
        <v>15</v>
      </c>
      <c r="BR21" s="239"/>
      <c r="BS21" s="1032"/>
      <c r="BT21" s="1033"/>
      <c r="BU21" s="1033"/>
      <c r="BV21" s="1033"/>
      <c r="BW21" s="1033"/>
      <c r="BX21" s="1033"/>
      <c r="BY21" s="1033"/>
      <c r="BZ21" s="1033"/>
      <c r="CA21" s="1033"/>
      <c r="CB21" s="1033"/>
      <c r="CC21" s="1033"/>
      <c r="CD21" s="1033"/>
      <c r="CE21" s="1033"/>
      <c r="CF21" s="1033"/>
      <c r="CG21" s="1054"/>
      <c r="CH21" s="1029"/>
      <c r="CI21" s="1030"/>
      <c r="CJ21" s="1030"/>
      <c r="CK21" s="1030"/>
      <c r="CL21" s="1031"/>
      <c r="CM21" s="1029"/>
      <c r="CN21" s="1030"/>
      <c r="CO21" s="1030"/>
      <c r="CP21" s="1030"/>
      <c r="CQ21" s="1031"/>
      <c r="CR21" s="1029"/>
      <c r="CS21" s="1030"/>
      <c r="CT21" s="1030"/>
      <c r="CU21" s="1030"/>
      <c r="CV21" s="1031"/>
      <c r="CW21" s="1029"/>
      <c r="CX21" s="1030"/>
      <c r="CY21" s="1030"/>
      <c r="CZ21" s="1030"/>
      <c r="DA21" s="1031"/>
      <c r="DB21" s="1029"/>
      <c r="DC21" s="1030"/>
      <c r="DD21" s="1030"/>
      <c r="DE21" s="1030"/>
      <c r="DF21" s="1031"/>
      <c r="DG21" s="1029"/>
      <c r="DH21" s="1030"/>
      <c r="DI21" s="1030"/>
      <c r="DJ21" s="1030"/>
      <c r="DK21" s="1031"/>
      <c r="DL21" s="1029"/>
      <c r="DM21" s="1030"/>
      <c r="DN21" s="1030"/>
      <c r="DO21" s="1030"/>
      <c r="DP21" s="1031"/>
      <c r="DQ21" s="1029"/>
      <c r="DR21" s="1030"/>
      <c r="DS21" s="1030"/>
      <c r="DT21" s="1030"/>
      <c r="DU21" s="1031"/>
      <c r="DV21" s="1032"/>
      <c r="DW21" s="1033"/>
      <c r="DX21" s="1033"/>
      <c r="DY21" s="1033"/>
      <c r="DZ21" s="1034"/>
      <c r="EA21" s="234"/>
    </row>
    <row r="22" spans="1:131" s="235" customFormat="1" ht="26.25" customHeight="1" x14ac:dyDescent="0.2">
      <c r="A22" s="238">
        <v>16</v>
      </c>
      <c r="B22" s="1070"/>
      <c r="C22" s="1071"/>
      <c r="D22" s="1071"/>
      <c r="E22" s="1071"/>
      <c r="F22" s="1071"/>
      <c r="G22" s="1071"/>
      <c r="H22" s="1071"/>
      <c r="I22" s="1071"/>
      <c r="J22" s="1071"/>
      <c r="K22" s="1071"/>
      <c r="L22" s="1071"/>
      <c r="M22" s="1071"/>
      <c r="N22" s="1071"/>
      <c r="O22" s="1071"/>
      <c r="P22" s="1072"/>
      <c r="Q22" s="1116"/>
      <c r="R22" s="1117"/>
      <c r="S22" s="1117"/>
      <c r="T22" s="1117"/>
      <c r="U22" s="1117"/>
      <c r="V22" s="1117"/>
      <c r="W22" s="1117"/>
      <c r="X22" s="1117"/>
      <c r="Y22" s="1117"/>
      <c r="Z22" s="1117"/>
      <c r="AA22" s="1117"/>
      <c r="AB22" s="1117"/>
      <c r="AC22" s="1117"/>
      <c r="AD22" s="1117"/>
      <c r="AE22" s="1118"/>
      <c r="AF22" s="1075"/>
      <c r="AG22" s="1076"/>
      <c r="AH22" s="1076"/>
      <c r="AI22" s="1076"/>
      <c r="AJ22" s="1077"/>
      <c r="AK22" s="1119"/>
      <c r="AL22" s="1120"/>
      <c r="AM22" s="1120"/>
      <c r="AN22" s="1120"/>
      <c r="AO22" s="1120"/>
      <c r="AP22" s="1120"/>
      <c r="AQ22" s="1120"/>
      <c r="AR22" s="1120"/>
      <c r="AS22" s="1120"/>
      <c r="AT22" s="1120"/>
      <c r="AU22" s="1121"/>
      <c r="AV22" s="1121"/>
      <c r="AW22" s="1121"/>
      <c r="AX22" s="1121"/>
      <c r="AY22" s="1122"/>
      <c r="AZ22" s="1068" t="s">
        <v>375</v>
      </c>
      <c r="BA22" s="1068"/>
      <c r="BB22" s="1068"/>
      <c r="BC22" s="1068"/>
      <c r="BD22" s="1069"/>
      <c r="BE22" s="233"/>
      <c r="BF22" s="233"/>
      <c r="BG22" s="233"/>
      <c r="BH22" s="233"/>
      <c r="BI22" s="233"/>
      <c r="BJ22" s="233"/>
      <c r="BK22" s="233"/>
      <c r="BL22" s="233"/>
      <c r="BM22" s="233"/>
      <c r="BN22" s="233"/>
      <c r="BO22" s="233"/>
      <c r="BP22" s="233"/>
      <c r="BQ22" s="238">
        <v>16</v>
      </c>
      <c r="BR22" s="239"/>
      <c r="BS22" s="1032"/>
      <c r="BT22" s="1033"/>
      <c r="BU22" s="1033"/>
      <c r="BV22" s="1033"/>
      <c r="BW22" s="1033"/>
      <c r="BX22" s="1033"/>
      <c r="BY22" s="1033"/>
      <c r="BZ22" s="1033"/>
      <c r="CA22" s="1033"/>
      <c r="CB22" s="1033"/>
      <c r="CC22" s="1033"/>
      <c r="CD22" s="1033"/>
      <c r="CE22" s="1033"/>
      <c r="CF22" s="1033"/>
      <c r="CG22" s="1054"/>
      <c r="CH22" s="1029"/>
      <c r="CI22" s="1030"/>
      <c r="CJ22" s="1030"/>
      <c r="CK22" s="1030"/>
      <c r="CL22" s="1031"/>
      <c r="CM22" s="1029"/>
      <c r="CN22" s="1030"/>
      <c r="CO22" s="1030"/>
      <c r="CP22" s="1030"/>
      <c r="CQ22" s="1031"/>
      <c r="CR22" s="1029"/>
      <c r="CS22" s="1030"/>
      <c r="CT22" s="1030"/>
      <c r="CU22" s="1030"/>
      <c r="CV22" s="1031"/>
      <c r="CW22" s="1029"/>
      <c r="CX22" s="1030"/>
      <c r="CY22" s="1030"/>
      <c r="CZ22" s="1030"/>
      <c r="DA22" s="1031"/>
      <c r="DB22" s="1029"/>
      <c r="DC22" s="1030"/>
      <c r="DD22" s="1030"/>
      <c r="DE22" s="1030"/>
      <c r="DF22" s="1031"/>
      <c r="DG22" s="1029"/>
      <c r="DH22" s="1030"/>
      <c r="DI22" s="1030"/>
      <c r="DJ22" s="1030"/>
      <c r="DK22" s="1031"/>
      <c r="DL22" s="1029"/>
      <c r="DM22" s="1030"/>
      <c r="DN22" s="1030"/>
      <c r="DO22" s="1030"/>
      <c r="DP22" s="1031"/>
      <c r="DQ22" s="1029"/>
      <c r="DR22" s="1030"/>
      <c r="DS22" s="1030"/>
      <c r="DT22" s="1030"/>
      <c r="DU22" s="1031"/>
      <c r="DV22" s="1032"/>
      <c r="DW22" s="1033"/>
      <c r="DX22" s="1033"/>
      <c r="DY22" s="1033"/>
      <c r="DZ22" s="1034"/>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10">
        <v>7882</v>
      </c>
      <c r="R23" s="1104"/>
      <c r="S23" s="1104"/>
      <c r="T23" s="1104"/>
      <c r="U23" s="1104"/>
      <c r="V23" s="1104">
        <v>7379</v>
      </c>
      <c r="W23" s="1104"/>
      <c r="X23" s="1104"/>
      <c r="Y23" s="1104"/>
      <c r="Z23" s="1104"/>
      <c r="AA23" s="1104">
        <f>Q23-V23</f>
        <v>503</v>
      </c>
      <c r="AB23" s="1104"/>
      <c r="AC23" s="1104"/>
      <c r="AD23" s="1104"/>
      <c r="AE23" s="1111"/>
      <c r="AF23" s="1112">
        <v>462</v>
      </c>
      <c r="AG23" s="1104"/>
      <c r="AH23" s="1104"/>
      <c r="AI23" s="1104"/>
      <c r="AJ23" s="1113"/>
      <c r="AK23" s="1114"/>
      <c r="AL23" s="1115"/>
      <c r="AM23" s="1115"/>
      <c r="AN23" s="1115"/>
      <c r="AO23" s="1115"/>
      <c r="AP23" s="1104">
        <v>5655</v>
      </c>
      <c r="AQ23" s="1104"/>
      <c r="AR23" s="1104"/>
      <c r="AS23" s="1104"/>
      <c r="AT23" s="1104"/>
      <c r="AU23" s="1105"/>
      <c r="AV23" s="1105"/>
      <c r="AW23" s="1105"/>
      <c r="AX23" s="1105"/>
      <c r="AY23" s="1106"/>
      <c r="AZ23" s="1107" t="s">
        <v>122</v>
      </c>
      <c r="BA23" s="1108"/>
      <c r="BB23" s="1108"/>
      <c r="BC23" s="1108"/>
      <c r="BD23" s="1109"/>
      <c r="BE23" s="233"/>
      <c r="BF23" s="233"/>
      <c r="BG23" s="233"/>
      <c r="BH23" s="233"/>
      <c r="BI23" s="233"/>
      <c r="BJ23" s="233"/>
      <c r="BK23" s="233"/>
      <c r="BL23" s="233"/>
      <c r="BM23" s="233"/>
      <c r="BN23" s="233"/>
      <c r="BO23" s="233"/>
      <c r="BP23" s="233"/>
      <c r="BQ23" s="238">
        <v>17</v>
      </c>
      <c r="BR23" s="239"/>
      <c r="BS23" s="1032"/>
      <c r="BT23" s="1033"/>
      <c r="BU23" s="1033"/>
      <c r="BV23" s="1033"/>
      <c r="BW23" s="1033"/>
      <c r="BX23" s="1033"/>
      <c r="BY23" s="1033"/>
      <c r="BZ23" s="1033"/>
      <c r="CA23" s="1033"/>
      <c r="CB23" s="1033"/>
      <c r="CC23" s="1033"/>
      <c r="CD23" s="1033"/>
      <c r="CE23" s="1033"/>
      <c r="CF23" s="1033"/>
      <c r="CG23" s="1054"/>
      <c r="CH23" s="1029"/>
      <c r="CI23" s="1030"/>
      <c r="CJ23" s="1030"/>
      <c r="CK23" s="1030"/>
      <c r="CL23" s="1031"/>
      <c r="CM23" s="1029"/>
      <c r="CN23" s="1030"/>
      <c r="CO23" s="1030"/>
      <c r="CP23" s="1030"/>
      <c r="CQ23" s="1031"/>
      <c r="CR23" s="1029"/>
      <c r="CS23" s="1030"/>
      <c r="CT23" s="1030"/>
      <c r="CU23" s="1030"/>
      <c r="CV23" s="1031"/>
      <c r="CW23" s="1029"/>
      <c r="CX23" s="1030"/>
      <c r="CY23" s="1030"/>
      <c r="CZ23" s="1030"/>
      <c r="DA23" s="1031"/>
      <c r="DB23" s="1029"/>
      <c r="DC23" s="1030"/>
      <c r="DD23" s="1030"/>
      <c r="DE23" s="1030"/>
      <c r="DF23" s="1031"/>
      <c r="DG23" s="1029"/>
      <c r="DH23" s="1030"/>
      <c r="DI23" s="1030"/>
      <c r="DJ23" s="1030"/>
      <c r="DK23" s="1031"/>
      <c r="DL23" s="1029"/>
      <c r="DM23" s="1030"/>
      <c r="DN23" s="1030"/>
      <c r="DO23" s="1030"/>
      <c r="DP23" s="1031"/>
      <c r="DQ23" s="1029"/>
      <c r="DR23" s="1030"/>
      <c r="DS23" s="1030"/>
      <c r="DT23" s="1030"/>
      <c r="DU23" s="1031"/>
      <c r="DV23" s="1032"/>
      <c r="DW23" s="1033"/>
      <c r="DX23" s="1033"/>
      <c r="DY23" s="1033"/>
      <c r="DZ23" s="1034"/>
      <c r="EA23" s="234"/>
    </row>
    <row r="24" spans="1:131" s="235" customFormat="1" ht="26.25" customHeight="1" x14ac:dyDescent="0.2">
      <c r="A24" s="1103" t="s">
        <v>378</v>
      </c>
      <c r="B24" s="1103"/>
      <c r="C24" s="1103"/>
      <c r="D24" s="1103"/>
      <c r="E24" s="1103"/>
      <c r="F24" s="1103"/>
      <c r="G24" s="1103"/>
      <c r="H24" s="1103"/>
      <c r="I24" s="1103"/>
      <c r="J24" s="1103"/>
      <c r="K24" s="1103"/>
      <c r="L24" s="1103"/>
      <c r="M24" s="1103"/>
      <c r="N24" s="1103"/>
      <c r="O24" s="1103"/>
      <c r="P24" s="1103"/>
      <c r="Q24" s="1103"/>
      <c r="R24" s="1103"/>
      <c r="S24" s="1103"/>
      <c r="T24" s="1103"/>
      <c r="U24" s="1103"/>
      <c r="V24" s="1103"/>
      <c r="W24" s="1103"/>
      <c r="X24" s="1103"/>
      <c r="Y24" s="1103"/>
      <c r="Z24" s="1103"/>
      <c r="AA24" s="1103"/>
      <c r="AB24" s="1103"/>
      <c r="AC24" s="1103"/>
      <c r="AD24" s="1103"/>
      <c r="AE24" s="1103"/>
      <c r="AF24" s="1103"/>
      <c r="AG24" s="1103"/>
      <c r="AH24" s="1103"/>
      <c r="AI24" s="1103"/>
      <c r="AJ24" s="1103"/>
      <c r="AK24" s="1103"/>
      <c r="AL24" s="1103"/>
      <c r="AM24" s="1103"/>
      <c r="AN24" s="1103"/>
      <c r="AO24" s="1103"/>
      <c r="AP24" s="1103"/>
      <c r="AQ24" s="1103"/>
      <c r="AR24" s="1103"/>
      <c r="AS24" s="1103"/>
      <c r="AT24" s="1103"/>
      <c r="AU24" s="1103"/>
      <c r="AV24" s="1103"/>
      <c r="AW24" s="1103"/>
      <c r="AX24" s="1103"/>
      <c r="AY24" s="1103"/>
      <c r="AZ24" s="232"/>
      <c r="BA24" s="232"/>
      <c r="BB24" s="232"/>
      <c r="BC24" s="232"/>
      <c r="BD24" s="232"/>
      <c r="BE24" s="233"/>
      <c r="BF24" s="233"/>
      <c r="BG24" s="233"/>
      <c r="BH24" s="233"/>
      <c r="BI24" s="233"/>
      <c r="BJ24" s="233"/>
      <c r="BK24" s="233"/>
      <c r="BL24" s="233"/>
      <c r="BM24" s="233"/>
      <c r="BN24" s="233"/>
      <c r="BO24" s="233"/>
      <c r="BP24" s="233"/>
      <c r="BQ24" s="238">
        <v>18</v>
      </c>
      <c r="BR24" s="239"/>
      <c r="BS24" s="1032"/>
      <c r="BT24" s="1033"/>
      <c r="BU24" s="1033"/>
      <c r="BV24" s="1033"/>
      <c r="BW24" s="1033"/>
      <c r="BX24" s="1033"/>
      <c r="BY24" s="1033"/>
      <c r="BZ24" s="1033"/>
      <c r="CA24" s="1033"/>
      <c r="CB24" s="1033"/>
      <c r="CC24" s="1033"/>
      <c r="CD24" s="1033"/>
      <c r="CE24" s="1033"/>
      <c r="CF24" s="1033"/>
      <c r="CG24" s="1054"/>
      <c r="CH24" s="1029"/>
      <c r="CI24" s="1030"/>
      <c r="CJ24" s="1030"/>
      <c r="CK24" s="1030"/>
      <c r="CL24" s="1031"/>
      <c r="CM24" s="1029"/>
      <c r="CN24" s="1030"/>
      <c r="CO24" s="1030"/>
      <c r="CP24" s="1030"/>
      <c r="CQ24" s="1031"/>
      <c r="CR24" s="1029"/>
      <c r="CS24" s="1030"/>
      <c r="CT24" s="1030"/>
      <c r="CU24" s="1030"/>
      <c r="CV24" s="1031"/>
      <c r="CW24" s="1029"/>
      <c r="CX24" s="1030"/>
      <c r="CY24" s="1030"/>
      <c r="CZ24" s="1030"/>
      <c r="DA24" s="1031"/>
      <c r="DB24" s="1029"/>
      <c r="DC24" s="1030"/>
      <c r="DD24" s="1030"/>
      <c r="DE24" s="1030"/>
      <c r="DF24" s="1031"/>
      <c r="DG24" s="1029"/>
      <c r="DH24" s="1030"/>
      <c r="DI24" s="1030"/>
      <c r="DJ24" s="1030"/>
      <c r="DK24" s="1031"/>
      <c r="DL24" s="1029"/>
      <c r="DM24" s="1030"/>
      <c r="DN24" s="1030"/>
      <c r="DO24" s="1030"/>
      <c r="DP24" s="1031"/>
      <c r="DQ24" s="1029"/>
      <c r="DR24" s="1030"/>
      <c r="DS24" s="1030"/>
      <c r="DT24" s="1030"/>
      <c r="DU24" s="1031"/>
      <c r="DV24" s="1032"/>
      <c r="DW24" s="1033"/>
      <c r="DX24" s="1033"/>
      <c r="DY24" s="1033"/>
      <c r="DZ24" s="1034"/>
      <c r="EA24" s="234"/>
    </row>
    <row r="25" spans="1:131" ht="26.25" customHeight="1" thickBot="1" x14ac:dyDescent="0.25">
      <c r="A25" s="1102" t="s">
        <v>379</v>
      </c>
      <c r="B25" s="1102"/>
      <c r="C25" s="1102"/>
      <c r="D25" s="1102"/>
      <c r="E25" s="1102"/>
      <c r="F25" s="1102"/>
      <c r="G25" s="1102"/>
      <c r="H25" s="1102"/>
      <c r="I25" s="1102"/>
      <c r="J25" s="1102"/>
      <c r="K25" s="1102"/>
      <c r="L25" s="1102"/>
      <c r="M25" s="1102"/>
      <c r="N25" s="1102"/>
      <c r="O25" s="1102"/>
      <c r="P25" s="1102"/>
      <c r="Q25" s="1102"/>
      <c r="R25" s="1102"/>
      <c r="S25" s="1102"/>
      <c r="T25" s="1102"/>
      <c r="U25" s="1102"/>
      <c r="V25" s="1102"/>
      <c r="W25" s="1102"/>
      <c r="X25" s="1102"/>
      <c r="Y25" s="1102"/>
      <c r="Z25" s="1102"/>
      <c r="AA25" s="1102"/>
      <c r="AB25" s="1102"/>
      <c r="AC25" s="1102"/>
      <c r="AD25" s="1102"/>
      <c r="AE25" s="1102"/>
      <c r="AF25" s="1102"/>
      <c r="AG25" s="1102"/>
      <c r="AH25" s="1102"/>
      <c r="AI25" s="1102"/>
      <c r="AJ25" s="1102"/>
      <c r="AK25" s="1102"/>
      <c r="AL25" s="1102"/>
      <c r="AM25" s="1102"/>
      <c r="AN25" s="1102"/>
      <c r="AO25" s="1102"/>
      <c r="AP25" s="1102"/>
      <c r="AQ25" s="1102"/>
      <c r="AR25" s="1102"/>
      <c r="AS25" s="1102"/>
      <c r="AT25" s="1102"/>
      <c r="AU25" s="1102"/>
      <c r="AV25" s="1102"/>
      <c r="AW25" s="1102"/>
      <c r="AX25" s="1102"/>
      <c r="AY25" s="1102"/>
      <c r="AZ25" s="1102"/>
      <c r="BA25" s="1102"/>
      <c r="BB25" s="1102"/>
      <c r="BC25" s="1102"/>
      <c r="BD25" s="1102"/>
      <c r="BE25" s="1102"/>
      <c r="BF25" s="1102"/>
      <c r="BG25" s="1102"/>
      <c r="BH25" s="1102"/>
      <c r="BI25" s="1102"/>
      <c r="BJ25" s="232"/>
      <c r="BK25" s="232"/>
      <c r="BL25" s="232"/>
      <c r="BM25" s="232"/>
      <c r="BN25" s="232"/>
      <c r="BO25" s="241"/>
      <c r="BP25" s="241"/>
      <c r="BQ25" s="238">
        <v>19</v>
      </c>
      <c r="BR25" s="239"/>
      <c r="BS25" s="1032"/>
      <c r="BT25" s="1033"/>
      <c r="BU25" s="1033"/>
      <c r="BV25" s="1033"/>
      <c r="BW25" s="1033"/>
      <c r="BX25" s="1033"/>
      <c r="BY25" s="1033"/>
      <c r="BZ25" s="1033"/>
      <c r="CA25" s="1033"/>
      <c r="CB25" s="1033"/>
      <c r="CC25" s="1033"/>
      <c r="CD25" s="1033"/>
      <c r="CE25" s="1033"/>
      <c r="CF25" s="1033"/>
      <c r="CG25" s="1054"/>
      <c r="CH25" s="1029"/>
      <c r="CI25" s="1030"/>
      <c r="CJ25" s="1030"/>
      <c r="CK25" s="1030"/>
      <c r="CL25" s="1031"/>
      <c r="CM25" s="1029"/>
      <c r="CN25" s="1030"/>
      <c r="CO25" s="1030"/>
      <c r="CP25" s="1030"/>
      <c r="CQ25" s="1031"/>
      <c r="CR25" s="1029"/>
      <c r="CS25" s="1030"/>
      <c r="CT25" s="1030"/>
      <c r="CU25" s="1030"/>
      <c r="CV25" s="1031"/>
      <c r="CW25" s="1029"/>
      <c r="CX25" s="1030"/>
      <c r="CY25" s="1030"/>
      <c r="CZ25" s="1030"/>
      <c r="DA25" s="1031"/>
      <c r="DB25" s="1029"/>
      <c r="DC25" s="1030"/>
      <c r="DD25" s="1030"/>
      <c r="DE25" s="1030"/>
      <c r="DF25" s="1031"/>
      <c r="DG25" s="1029"/>
      <c r="DH25" s="1030"/>
      <c r="DI25" s="1030"/>
      <c r="DJ25" s="1030"/>
      <c r="DK25" s="1031"/>
      <c r="DL25" s="1029"/>
      <c r="DM25" s="1030"/>
      <c r="DN25" s="1030"/>
      <c r="DO25" s="1030"/>
      <c r="DP25" s="1031"/>
      <c r="DQ25" s="1029"/>
      <c r="DR25" s="1030"/>
      <c r="DS25" s="1030"/>
      <c r="DT25" s="1030"/>
      <c r="DU25" s="1031"/>
      <c r="DV25" s="1032"/>
      <c r="DW25" s="1033"/>
      <c r="DX25" s="1033"/>
      <c r="DY25" s="1033"/>
      <c r="DZ25" s="1034"/>
      <c r="EA25" s="230"/>
    </row>
    <row r="26" spans="1:131" ht="26.25" customHeight="1" x14ac:dyDescent="0.2">
      <c r="A26" s="1035" t="s">
        <v>357</v>
      </c>
      <c r="B26" s="1036"/>
      <c r="C26" s="1036"/>
      <c r="D26" s="1036"/>
      <c r="E26" s="1036"/>
      <c r="F26" s="1036"/>
      <c r="G26" s="1036"/>
      <c r="H26" s="1036"/>
      <c r="I26" s="1036"/>
      <c r="J26" s="1036"/>
      <c r="K26" s="1036"/>
      <c r="L26" s="1036"/>
      <c r="M26" s="1036"/>
      <c r="N26" s="1036"/>
      <c r="O26" s="1036"/>
      <c r="P26" s="1037"/>
      <c r="Q26" s="1041" t="s">
        <v>380</v>
      </c>
      <c r="R26" s="1042"/>
      <c r="S26" s="1042"/>
      <c r="T26" s="1042"/>
      <c r="U26" s="1043"/>
      <c r="V26" s="1041" t="s">
        <v>381</v>
      </c>
      <c r="W26" s="1042"/>
      <c r="X26" s="1042"/>
      <c r="Y26" s="1042"/>
      <c r="Z26" s="1043"/>
      <c r="AA26" s="1041" t="s">
        <v>382</v>
      </c>
      <c r="AB26" s="1042"/>
      <c r="AC26" s="1042"/>
      <c r="AD26" s="1042"/>
      <c r="AE26" s="1042"/>
      <c r="AF26" s="1098" t="s">
        <v>383</v>
      </c>
      <c r="AG26" s="1048"/>
      <c r="AH26" s="1048"/>
      <c r="AI26" s="1048"/>
      <c r="AJ26" s="1099"/>
      <c r="AK26" s="1042" t="s">
        <v>384</v>
      </c>
      <c r="AL26" s="1042"/>
      <c r="AM26" s="1042"/>
      <c r="AN26" s="1042"/>
      <c r="AO26" s="1043"/>
      <c r="AP26" s="1041" t="s">
        <v>385</v>
      </c>
      <c r="AQ26" s="1042"/>
      <c r="AR26" s="1042"/>
      <c r="AS26" s="1042"/>
      <c r="AT26" s="1043"/>
      <c r="AU26" s="1041" t="s">
        <v>386</v>
      </c>
      <c r="AV26" s="1042"/>
      <c r="AW26" s="1042"/>
      <c r="AX26" s="1042"/>
      <c r="AY26" s="1043"/>
      <c r="AZ26" s="1041" t="s">
        <v>387</v>
      </c>
      <c r="BA26" s="1042"/>
      <c r="BB26" s="1042"/>
      <c r="BC26" s="1042"/>
      <c r="BD26" s="1043"/>
      <c r="BE26" s="1041" t="s">
        <v>364</v>
      </c>
      <c r="BF26" s="1042"/>
      <c r="BG26" s="1042"/>
      <c r="BH26" s="1042"/>
      <c r="BI26" s="1055"/>
      <c r="BJ26" s="232"/>
      <c r="BK26" s="232"/>
      <c r="BL26" s="232"/>
      <c r="BM26" s="232"/>
      <c r="BN26" s="232"/>
      <c r="BO26" s="241"/>
      <c r="BP26" s="241"/>
      <c r="BQ26" s="238">
        <v>20</v>
      </c>
      <c r="BR26" s="239"/>
      <c r="BS26" s="1032"/>
      <c r="BT26" s="1033"/>
      <c r="BU26" s="1033"/>
      <c r="BV26" s="1033"/>
      <c r="BW26" s="1033"/>
      <c r="BX26" s="1033"/>
      <c r="BY26" s="1033"/>
      <c r="BZ26" s="1033"/>
      <c r="CA26" s="1033"/>
      <c r="CB26" s="1033"/>
      <c r="CC26" s="1033"/>
      <c r="CD26" s="1033"/>
      <c r="CE26" s="1033"/>
      <c r="CF26" s="1033"/>
      <c r="CG26" s="1054"/>
      <c r="CH26" s="1029"/>
      <c r="CI26" s="1030"/>
      <c r="CJ26" s="1030"/>
      <c r="CK26" s="1030"/>
      <c r="CL26" s="1031"/>
      <c r="CM26" s="1029"/>
      <c r="CN26" s="1030"/>
      <c r="CO26" s="1030"/>
      <c r="CP26" s="1030"/>
      <c r="CQ26" s="1031"/>
      <c r="CR26" s="1029"/>
      <c r="CS26" s="1030"/>
      <c r="CT26" s="1030"/>
      <c r="CU26" s="1030"/>
      <c r="CV26" s="1031"/>
      <c r="CW26" s="1029"/>
      <c r="CX26" s="1030"/>
      <c r="CY26" s="1030"/>
      <c r="CZ26" s="1030"/>
      <c r="DA26" s="1031"/>
      <c r="DB26" s="1029"/>
      <c r="DC26" s="1030"/>
      <c r="DD26" s="1030"/>
      <c r="DE26" s="1030"/>
      <c r="DF26" s="1031"/>
      <c r="DG26" s="1029"/>
      <c r="DH26" s="1030"/>
      <c r="DI26" s="1030"/>
      <c r="DJ26" s="1030"/>
      <c r="DK26" s="1031"/>
      <c r="DL26" s="1029"/>
      <c r="DM26" s="1030"/>
      <c r="DN26" s="1030"/>
      <c r="DO26" s="1030"/>
      <c r="DP26" s="1031"/>
      <c r="DQ26" s="1029"/>
      <c r="DR26" s="1030"/>
      <c r="DS26" s="1030"/>
      <c r="DT26" s="1030"/>
      <c r="DU26" s="1031"/>
      <c r="DV26" s="1032"/>
      <c r="DW26" s="1033"/>
      <c r="DX26" s="1033"/>
      <c r="DY26" s="1033"/>
      <c r="DZ26" s="1034"/>
      <c r="EA26" s="230"/>
    </row>
    <row r="27" spans="1:131" ht="26.25" customHeight="1" thickBot="1" x14ac:dyDescent="0.25">
      <c r="A27" s="1038"/>
      <c r="B27" s="1039"/>
      <c r="C27" s="1039"/>
      <c r="D27" s="1039"/>
      <c r="E27" s="1039"/>
      <c r="F27" s="1039"/>
      <c r="G27" s="1039"/>
      <c r="H27" s="1039"/>
      <c r="I27" s="1039"/>
      <c r="J27" s="1039"/>
      <c r="K27" s="1039"/>
      <c r="L27" s="1039"/>
      <c r="M27" s="1039"/>
      <c r="N27" s="1039"/>
      <c r="O27" s="1039"/>
      <c r="P27" s="1040"/>
      <c r="Q27" s="1044"/>
      <c r="R27" s="1045"/>
      <c r="S27" s="1045"/>
      <c r="T27" s="1045"/>
      <c r="U27" s="1046"/>
      <c r="V27" s="1044"/>
      <c r="W27" s="1045"/>
      <c r="X27" s="1045"/>
      <c r="Y27" s="1045"/>
      <c r="Z27" s="1046"/>
      <c r="AA27" s="1044"/>
      <c r="AB27" s="1045"/>
      <c r="AC27" s="1045"/>
      <c r="AD27" s="1045"/>
      <c r="AE27" s="1045"/>
      <c r="AF27" s="1100"/>
      <c r="AG27" s="1051"/>
      <c r="AH27" s="1051"/>
      <c r="AI27" s="1051"/>
      <c r="AJ27" s="1101"/>
      <c r="AK27" s="1045"/>
      <c r="AL27" s="1045"/>
      <c r="AM27" s="1045"/>
      <c r="AN27" s="1045"/>
      <c r="AO27" s="1046"/>
      <c r="AP27" s="1044"/>
      <c r="AQ27" s="1045"/>
      <c r="AR27" s="1045"/>
      <c r="AS27" s="1045"/>
      <c r="AT27" s="1046"/>
      <c r="AU27" s="1044"/>
      <c r="AV27" s="1045"/>
      <c r="AW27" s="1045"/>
      <c r="AX27" s="1045"/>
      <c r="AY27" s="1046"/>
      <c r="AZ27" s="1044"/>
      <c r="BA27" s="1045"/>
      <c r="BB27" s="1045"/>
      <c r="BC27" s="1045"/>
      <c r="BD27" s="1046"/>
      <c r="BE27" s="1044"/>
      <c r="BF27" s="1045"/>
      <c r="BG27" s="1045"/>
      <c r="BH27" s="1045"/>
      <c r="BI27" s="1056"/>
      <c r="BJ27" s="232"/>
      <c r="BK27" s="232"/>
      <c r="BL27" s="232"/>
      <c r="BM27" s="232"/>
      <c r="BN27" s="232"/>
      <c r="BO27" s="241"/>
      <c r="BP27" s="241"/>
      <c r="BQ27" s="238">
        <v>21</v>
      </c>
      <c r="BR27" s="239"/>
      <c r="BS27" s="1032"/>
      <c r="BT27" s="1033"/>
      <c r="BU27" s="1033"/>
      <c r="BV27" s="1033"/>
      <c r="BW27" s="1033"/>
      <c r="BX27" s="1033"/>
      <c r="BY27" s="1033"/>
      <c r="BZ27" s="1033"/>
      <c r="CA27" s="1033"/>
      <c r="CB27" s="1033"/>
      <c r="CC27" s="1033"/>
      <c r="CD27" s="1033"/>
      <c r="CE27" s="1033"/>
      <c r="CF27" s="1033"/>
      <c r="CG27" s="1054"/>
      <c r="CH27" s="1029"/>
      <c r="CI27" s="1030"/>
      <c r="CJ27" s="1030"/>
      <c r="CK27" s="1030"/>
      <c r="CL27" s="1031"/>
      <c r="CM27" s="1029"/>
      <c r="CN27" s="1030"/>
      <c r="CO27" s="1030"/>
      <c r="CP27" s="1030"/>
      <c r="CQ27" s="1031"/>
      <c r="CR27" s="1029"/>
      <c r="CS27" s="1030"/>
      <c r="CT27" s="1030"/>
      <c r="CU27" s="1030"/>
      <c r="CV27" s="1031"/>
      <c r="CW27" s="1029"/>
      <c r="CX27" s="1030"/>
      <c r="CY27" s="1030"/>
      <c r="CZ27" s="1030"/>
      <c r="DA27" s="1031"/>
      <c r="DB27" s="1029"/>
      <c r="DC27" s="1030"/>
      <c r="DD27" s="1030"/>
      <c r="DE27" s="1030"/>
      <c r="DF27" s="1031"/>
      <c r="DG27" s="1029"/>
      <c r="DH27" s="1030"/>
      <c r="DI27" s="1030"/>
      <c r="DJ27" s="1030"/>
      <c r="DK27" s="1031"/>
      <c r="DL27" s="1029"/>
      <c r="DM27" s="1030"/>
      <c r="DN27" s="1030"/>
      <c r="DO27" s="1030"/>
      <c r="DP27" s="1031"/>
      <c r="DQ27" s="1029"/>
      <c r="DR27" s="1030"/>
      <c r="DS27" s="1030"/>
      <c r="DT27" s="1030"/>
      <c r="DU27" s="1031"/>
      <c r="DV27" s="1032"/>
      <c r="DW27" s="1033"/>
      <c r="DX27" s="1033"/>
      <c r="DY27" s="1033"/>
      <c r="DZ27" s="1034"/>
      <c r="EA27" s="230"/>
    </row>
    <row r="28" spans="1:131" ht="26.25" customHeight="1" thickTop="1" x14ac:dyDescent="0.2">
      <c r="A28" s="242">
        <v>1</v>
      </c>
      <c r="B28" s="1090" t="s">
        <v>388</v>
      </c>
      <c r="C28" s="1091"/>
      <c r="D28" s="1091"/>
      <c r="E28" s="1091"/>
      <c r="F28" s="1091"/>
      <c r="G28" s="1091"/>
      <c r="H28" s="1091"/>
      <c r="I28" s="1091"/>
      <c r="J28" s="1091"/>
      <c r="K28" s="1091"/>
      <c r="L28" s="1091"/>
      <c r="M28" s="1091"/>
      <c r="N28" s="1091"/>
      <c r="O28" s="1091"/>
      <c r="P28" s="1092"/>
      <c r="Q28" s="1093">
        <v>1898</v>
      </c>
      <c r="R28" s="1094"/>
      <c r="S28" s="1094"/>
      <c r="T28" s="1094"/>
      <c r="U28" s="1094"/>
      <c r="V28" s="1094">
        <v>1852</v>
      </c>
      <c r="W28" s="1094"/>
      <c r="X28" s="1094"/>
      <c r="Y28" s="1094"/>
      <c r="Z28" s="1094"/>
      <c r="AA28" s="1094">
        <f>Q28-V28</f>
        <v>46</v>
      </c>
      <c r="AB28" s="1094"/>
      <c r="AC28" s="1094"/>
      <c r="AD28" s="1094"/>
      <c r="AE28" s="1095"/>
      <c r="AF28" s="1096">
        <v>46</v>
      </c>
      <c r="AG28" s="1094"/>
      <c r="AH28" s="1094"/>
      <c r="AI28" s="1094"/>
      <c r="AJ28" s="1097"/>
      <c r="AK28" s="1085">
        <v>170</v>
      </c>
      <c r="AL28" s="1086"/>
      <c r="AM28" s="1086"/>
      <c r="AN28" s="1086"/>
      <c r="AO28" s="1086"/>
      <c r="AP28" s="1086" t="s">
        <v>555</v>
      </c>
      <c r="AQ28" s="1086"/>
      <c r="AR28" s="1086"/>
      <c r="AS28" s="1086"/>
      <c r="AT28" s="1086"/>
      <c r="AU28" s="1086" t="s">
        <v>555</v>
      </c>
      <c r="AV28" s="1086"/>
      <c r="AW28" s="1086"/>
      <c r="AX28" s="1086"/>
      <c r="AY28" s="1086"/>
      <c r="AZ28" s="1087"/>
      <c r="BA28" s="1087"/>
      <c r="BB28" s="1087"/>
      <c r="BC28" s="1087"/>
      <c r="BD28" s="1087"/>
      <c r="BE28" s="1088"/>
      <c r="BF28" s="1088"/>
      <c r="BG28" s="1088"/>
      <c r="BH28" s="1088"/>
      <c r="BI28" s="1089"/>
      <c r="BJ28" s="232"/>
      <c r="BK28" s="232"/>
      <c r="BL28" s="232"/>
      <c r="BM28" s="232"/>
      <c r="BN28" s="232"/>
      <c r="BO28" s="241"/>
      <c r="BP28" s="241"/>
      <c r="BQ28" s="238">
        <v>22</v>
      </c>
      <c r="BR28" s="239"/>
      <c r="BS28" s="1032"/>
      <c r="BT28" s="1033"/>
      <c r="BU28" s="1033"/>
      <c r="BV28" s="1033"/>
      <c r="BW28" s="1033"/>
      <c r="BX28" s="1033"/>
      <c r="BY28" s="1033"/>
      <c r="BZ28" s="1033"/>
      <c r="CA28" s="1033"/>
      <c r="CB28" s="1033"/>
      <c r="CC28" s="1033"/>
      <c r="CD28" s="1033"/>
      <c r="CE28" s="1033"/>
      <c r="CF28" s="1033"/>
      <c r="CG28" s="1054"/>
      <c r="CH28" s="1029"/>
      <c r="CI28" s="1030"/>
      <c r="CJ28" s="1030"/>
      <c r="CK28" s="1030"/>
      <c r="CL28" s="1031"/>
      <c r="CM28" s="1029"/>
      <c r="CN28" s="1030"/>
      <c r="CO28" s="1030"/>
      <c r="CP28" s="1030"/>
      <c r="CQ28" s="1031"/>
      <c r="CR28" s="1029"/>
      <c r="CS28" s="1030"/>
      <c r="CT28" s="1030"/>
      <c r="CU28" s="1030"/>
      <c r="CV28" s="1031"/>
      <c r="CW28" s="1029"/>
      <c r="CX28" s="1030"/>
      <c r="CY28" s="1030"/>
      <c r="CZ28" s="1030"/>
      <c r="DA28" s="1031"/>
      <c r="DB28" s="1029"/>
      <c r="DC28" s="1030"/>
      <c r="DD28" s="1030"/>
      <c r="DE28" s="1030"/>
      <c r="DF28" s="1031"/>
      <c r="DG28" s="1029"/>
      <c r="DH28" s="1030"/>
      <c r="DI28" s="1030"/>
      <c r="DJ28" s="1030"/>
      <c r="DK28" s="1031"/>
      <c r="DL28" s="1029"/>
      <c r="DM28" s="1030"/>
      <c r="DN28" s="1030"/>
      <c r="DO28" s="1030"/>
      <c r="DP28" s="1031"/>
      <c r="DQ28" s="1029"/>
      <c r="DR28" s="1030"/>
      <c r="DS28" s="1030"/>
      <c r="DT28" s="1030"/>
      <c r="DU28" s="1031"/>
      <c r="DV28" s="1032"/>
      <c r="DW28" s="1033"/>
      <c r="DX28" s="1033"/>
      <c r="DY28" s="1033"/>
      <c r="DZ28" s="1034"/>
      <c r="EA28" s="230"/>
    </row>
    <row r="29" spans="1:131" ht="26.25" customHeight="1" x14ac:dyDescent="0.2">
      <c r="A29" s="242">
        <v>2</v>
      </c>
      <c r="B29" s="1070" t="s">
        <v>389</v>
      </c>
      <c r="C29" s="1071"/>
      <c r="D29" s="1071"/>
      <c r="E29" s="1071"/>
      <c r="F29" s="1071"/>
      <c r="G29" s="1071"/>
      <c r="H29" s="1071"/>
      <c r="I29" s="1071"/>
      <c r="J29" s="1071"/>
      <c r="K29" s="1071"/>
      <c r="L29" s="1071"/>
      <c r="M29" s="1071"/>
      <c r="N29" s="1071"/>
      <c r="O29" s="1071"/>
      <c r="P29" s="1072"/>
      <c r="Q29" s="1078">
        <v>1705</v>
      </c>
      <c r="R29" s="1079"/>
      <c r="S29" s="1079"/>
      <c r="T29" s="1079"/>
      <c r="U29" s="1079"/>
      <c r="V29" s="1079">
        <v>1611</v>
      </c>
      <c r="W29" s="1079"/>
      <c r="X29" s="1079"/>
      <c r="Y29" s="1079"/>
      <c r="Z29" s="1079"/>
      <c r="AA29" s="1079">
        <f t="shared" ref="AA29:AA32" si="0">Q29-V29</f>
        <v>94</v>
      </c>
      <c r="AB29" s="1079"/>
      <c r="AC29" s="1079"/>
      <c r="AD29" s="1079"/>
      <c r="AE29" s="1080"/>
      <c r="AF29" s="1075">
        <v>94</v>
      </c>
      <c r="AG29" s="1076"/>
      <c r="AH29" s="1076"/>
      <c r="AI29" s="1076"/>
      <c r="AJ29" s="1077"/>
      <c r="AK29" s="1016">
        <v>272</v>
      </c>
      <c r="AL29" s="1007"/>
      <c r="AM29" s="1007"/>
      <c r="AN29" s="1007"/>
      <c r="AO29" s="1007"/>
      <c r="AP29" s="1007" t="s">
        <v>555</v>
      </c>
      <c r="AQ29" s="1007"/>
      <c r="AR29" s="1007"/>
      <c r="AS29" s="1007"/>
      <c r="AT29" s="1007"/>
      <c r="AU29" s="1007" t="s">
        <v>555</v>
      </c>
      <c r="AV29" s="1007"/>
      <c r="AW29" s="1007"/>
      <c r="AX29" s="1007"/>
      <c r="AY29" s="1007"/>
      <c r="AZ29" s="1081"/>
      <c r="BA29" s="1081"/>
      <c r="BB29" s="1081"/>
      <c r="BC29" s="1081"/>
      <c r="BD29" s="1081"/>
      <c r="BE29" s="1008"/>
      <c r="BF29" s="1008"/>
      <c r="BG29" s="1008"/>
      <c r="BH29" s="1008"/>
      <c r="BI29" s="1009"/>
      <c r="BJ29" s="232"/>
      <c r="BK29" s="232"/>
      <c r="BL29" s="232"/>
      <c r="BM29" s="232"/>
      <c r="BN29" s="232"/>
      <c r="BO29" s="241"/>
      <c r="BP29" s="241"/>
      <c r="BQ29" s="238">
        <v>23</v>
      </c>
      <c r="BR29" s="239"/>
      <c r="BS29" s="1032"/>
      <c r="BT29" s="1033"/>
      <c r="BU29" s="1033"/>
      <c r="BV29" s="1033"/>
      <c r="BW29" s="1033"/>
      <c r="BX29" s="1033"/>
      <c r="BY29" s="1033"/>
      <c r="BZ29" s="1033"/>
      <c r="CA29" s="1033"/>
      <c r="CB29" s="1033"/>
      <c r="CC29" s="1033"/>
      <c r="CD29" s="1033"/>
      <c r="CE29" s="1033"/>
      <c r="CF29" s="1033"/>
      <c r="CG29" s="1054"/>
      <c r="CH29" s="1029"/>
      <c r="CI29" s="1030"/>
      <c r="CJ29" s="1030"/>
      <c r="CK29" s="1030"/>
      <c r="CL29" s="1031"/>
      <c r="CM29" s="1029"/>
      <c r="CN29" s="1030"/>
      <c r="CO29" s="1030"/>
      <c r="CP29" s="1030"/>
      <c r="CQ29" s="1031"/>
      <c r="CR29" s="1029"/>
      <c r="CS29" s="1030"/>
      <c r="CT29" s="1030"/>
      <c r="CU29" s="1030"/>
      <c r="CV29" s="1031"/>
      <c r="CW29" s="1029"/>
      <c r="CX29" s="1030"/>
      <c r="CY29" s="1030"/>
      <c r="CZ29" s="1030"/>
      <c r="DA29" s="1031"/>
      <c r="DB29" s="1029"/>
      <c r="DC29" s="1030"/>
      <c r="DD29" s="1030"/>
      <c r="DE29" s="1030"/>
      <c r="DF29" s="1031"/>
      <c r="DG29" s="1029"/>
      <c r="DH29" s="1030"/>
      <c r="DI29" s="1030"/>
      <c r="DJ29" s="1030"/>
      <c r="DK29" s="1031"/>
      <c r="DL29" s="1029"/>
      <c r="DM29" s="1030"/>
      <c r="DN29" s="1030"/>
      <c r="DO29" s="1030"/>
      <c r="DP29" s="1031"/>
      <c r="DQ29" s="1029"/>
      <c r="DR29" s="1030"/>
      <c r="DS29" s="1030"/>
      <c r="DT29" s="1030"/>
      <c r="DU29" s="1031"/>
      <c r="DV29" s="1032"/>
      <c r="DW29" s="1033"/>
      <c r="DX29" s="1033"/>
      <c r="DY29" s="1033"/>
      <c r="DZ29" s="1034"/>
      <c r="EA29" s="230"/>
    </row>
    <row r="30" spans="1:131" ht="26.25" customHeight="1" x14ac:dyDescent="0.2">
      <c r="A30" s="242">
        <v>3</v>
      </c>
      <c r="B30" s="1070" t="s">
        <v>390</v>
      </c>
      <c r="C30" s="1071"/>
      <c r="D30" s="1071"/>
      <c r="E30" s="1071"/>
      <c r="F30" s="1071"/>
      <c r="G30" s="1071"/>
      <c r="H30" s="1071"/>
      <c r="I30" s="1071"/>
      <c r="J30" s="1071"/>
      <c r="K30" s="1071"/>
      <c r="L30" s="1071"/>
      <c r="M30" s="1071"/>
      <c r="N30" s="1071"/>
      <c r="O30" s="1071"/>
      <c r="P30" s="1072"/>
      <c r="Q30" s="1078">
        <v>284</v>
      </c>
      <c r="R30" s="1079"/>
      <c r="S30" s="1079"/>
      <c r="T30" s="1079"/>
      <c r="U30" s="1079"/>
      <c r="V30" s="1079">
        <v>280</v>
      </c>
      <c r="W30" s="1079"/>
      <c r="X30" s="1079"/>
      <c r="Y30" s="1079"/>
      <c r="Z30" s="1079"/>
      <c r="AA30" s="1079">
        <f t="shared" si="0"/>
        <v>4</v>
      </c>
      <c r="AB30" s="1079"/>
      <c r="AC30" s="1079"/>
      <c r="AD30" s="1079"/>
      <c r="AE30" s="1080"/>
      <c r="AF30" s="1075">
        <v>4</v>
      </c>
      <c r="AG30" s="1076"/>
      <c r="AH30" s="1076"/>
      <c r="AI30" s="1076"/>
      <c r="AJ30" s="1077"/>
      <c r="AK30" s="1016">
        <v>52</v>
      </c>
      <c r="AL30" s="1007"/>
      <c r="AM30" s="1007"/>
      <c r="AN30" s="1007"/>
      <c r="AO30" s="1007"/>
      <c r="AP30" s="1007" t="s">
        <v>555</v>
      </c>
      <c r="AQ30" s="1007"/>
      <c r="AR30" s="1007"/>
      <c r="AS30" s="1007"/>
      <c r="AT30" s="1007"/>
      <c r="AU30" s="1007" t="s">
        <v>555</v>
      </c>
      <c r="AV30" s="1007"/>
      <c r="AW30" s="1007"/>
      <c r="AX30" s="1007"/>
      <c r="AY30" s="1007"/>
      <c r="AZ30" s="1081"/>
      <c r="BA30" s="1081"/>
      <c r="BB30" s="1081"/>
      <c r="BC30" s="1081"/>
      <c r="BD30" s="1081"/>
      <c r="BE30" s="1008"/>
      <c r="BF30" s="1008"/>
      <c r="BG30" s="1008"/>
      <c r="BH30" s="1008"/>
      <c r="BI30" s="1009"/>
      <c r="BJ30" s="232"/>
      <c r="BK30" s="232"/>
      <c r="BL30" s="232"/>
      <c r="BM30" s="232"/>
      <c r="BN30" s="232"/>
      <c r="BO30" s="241"/>
      <c r="BP30" s="241"/>
      <c r="BQ30" s="238">
        <v>24</v>
      </c>
      <c r="BR30" s="239"/>
      <c r="BS30" s="1032"/>
      <c r="BT30" s="1033"/>
      <c r="BU30" s="1033"/>
      <c r="BV30" s="1033"/>
      <c r="BW30" s="1033"/>
      <c r="BX30" s="1033"/>
      <c r="BY30" s="1033"/>
      <c r="BZ30" s="1033"/>
      <c r="CA30" s="1033"/>
      <c r="CB30" s="1033"/>
      <c r="CC30" s="1033"/>
      <c r="CD30" s="1033"/>
      <c r="CE30" s="1033"/>
      <c r="CF30" s="1033"/>
      <c r="CG30" s="1054"/>
      <c r="CH30" s="1029"/>
      <c r="CI30" s="1030"/>
      <c r="CJ30" s="1030"/>
      <c r="CK30" s="1030"/>
      <c r="CL30" s="1031"/>
      <c r="CM30" s="1029"/>
      <c r="CN30" s="1030"/>
      <c r="CO30" s="1030"/>
      <c r="CP30" s="1030"/>
      <c r="CQ30" s="1031"/>
      <c r="CR30" s="1029"/>
      <c r="CS30" s="1030"/>
      <c r="CT30" s="1030"/>
      <c r="CU30" s="1030"/>
      <c r="CV30" s="1031"/>
      <c r="CW30" s="1029"/>
      <c r="CX30" s="1030"/>
      <c r="CY30" s="1030"/>
      <c r="CZ30" s="1030"/>
      <c r="DA30" s="1031"/>
      <c r="DB30" s="1029"/>
      <c r="DC30" s="1030"/>
      <c r="DD30" s="1030"/>
      <c r="DE30" s="1030"/>
      <c r="DF30" s="1031"/>
      <c r="DG30" s="1029"/>
      <c r="DH30" s="1030"/>
      <c r="DI30" s="1030"/>
      <c r="DJ30" s="1030"/>
      <c r="DK30" s="1031"/>
      <c r="DL30" s="1029"/>
      <c r="DM30" s="1030"/>
      <c r="DN30" s="1030"/>
      <c r="DO30" s="1030"/>
      <c r="DP30" s="1031"/>
      <c r="DQ30" s="1029"/>
      <c r="DR30" s="1030"/>
      <c r="DS30" s="1030"/>
      <c r="DT30" s="1030"/>
      <c r="DU30" s="1031"/>
      <c r="DV30" s="1032"/>
      <c r="DW30" s="1033"/>
      <c r="DX30" s="1033"/>
      <c r="DY30" s="1033"/>
      <c r="DZ30" s="1034"/>
      <c r="EA30" s="230"/>
    </row>
    <row r="31" spans="1:131" ht="26.25" customHeight="1" x14ac:dyDescent="0.2">
      <c r="A31" s="242">
        <v>4</v>
      </c>
      <c r="B31" s="1070" t="s">
        <v>391</v>
      </c>
      <c r="C31" s="1071"/>
      <c r="D31" s="1071"/>
      <c r="E31" s="1071"/>
      <c r="F31" s="1071"/>
      <c r="G31" s="1071"/>
      <c r="H31" s="1071"/>
      <c r="I31" s="1071"/>
      <c r="J31" s="1071"/>
      <c r="K31" s="1071"/>
      <c r="L31" s="1071"/>
      <c r="M31" s="1071"/>
      <c r="N31" s="1071"/>
      <c r="O31" s="1071"/>
      <c r="P31" s="1072"/>
      <c r="Q31" s="1082">
        <v>489</v>
      </c>
      <c r="R31" s="1083"/>
      <c r="S31" s="1083"/>
      <c r="T31" s="1083"/>
      <c r="U31" s="1084"/>
      <c r="V31" s="1079">
        <v>422</v>
      </c>
      <c r="W31" s="1079"/>
      <c r="X31" s="1079"/>
      <c r="Y31" s="1079"/>
      <c r="Z31" s="1079"/>
      <c r="AA31" s="1079">
        <f>Q31-V31</f>
        <v>67</v>
      </c>
      <c r="AB31" s="1079"/>
      <c r="AC31" s="1079"/>
      <c r="AD31" s="1079"/>
      <c r="AE31" s="1080"/>
      <c r="AF31" s="1075">
        <v>1811</v>
      </c>
      <c r="AG31" s="1076"/>
      <c r="AH31" s="1076"/>
      <c r="AI31" s="1076"/>
      <c r="AJ31" s="1077"/>
      <c r="AK31" s="1016" t="s">
        <v>555</v>
      </c>
      <c r="AL31" s="1007"/>
      <c r="AM31" s="1007"/>
      <c r="AN31" s="1007"/>
      <c r="AO31" s="1007"/>
      <c r="AP31" s="1007">
        <v>236</v>
      </c>
      <c r="AQ31" s="1007"/>
      <c r="AR31" s="1007"/>
      <c r="AS31" s="1007"/>
      <c r="AT31" s="1007"/>
      <c r="AU31" s="1007">
        <v>1</v>
      </c>
      <c r="AV31" s="1007"/>
      <c r="AW31" s="1007"/>
      <c r="AX31" s="1007"/>
      <c r="AY31" s="1007"/>
      <c r="AZ31" s="1081"/>
      <c r="BA31" s="1081"/>
      <c r="BB31" s="1081"/>
      <c r="BC31" s="1081"/>
      <c r="BD31" s="1081"/>
      <c r="BE31" s="1008" t="s">
        <v>392</v>
      </c>
      <c r="BF31" s="1008"/>
      <c r="BG31" s="1008"/>
      <c r="BH31" s="1008"/>
      <c r="BI31" s="1009"/>
      <c r="BJ31" s="232"/>
      <c r="BK31" s="232"/>
      <c r="BL31" s="232"/>
      <c r="BM31" s="232"/>
      <c r="BN31" s="232"/>
      <c r="BO31" s="241"/>
      <c r="BP31" s="241"/>
      <c r="BQ31" s="238">
        <v>25</v>
      </c>
      <c r="BR31" s="239"/>
      <c r="BS31" s="1032"/>
      <c r="BT31" s="1033"/>
      <c r="BU31" s="1033"/>
      <c r="BV31" s="1033"/>
      <c r="BW31" s="1033"/>
      <c r="BX31" s="1033"/>
      <c r="BY31" s="1033"/>
      <c r="BZ31" s="1033"/>
      <c r="CA31" s="1033"/>
      <c r="CB31" s="1033"/>
      <c r="CC31" s="1033"/>
      <c r="CD31" s="1033"/>
      <c r="CE31" s="1033"/>
      <c r="CF31" s="1033"/>
      <c r="CG31" s="1054"/>
      <c r="CH31" s="1029"/>
      <c r="CI31" s="1030"/>
      <c r="CJ31" s="1030"/>
      <c r="CK31" s="1030"/>
      <c r="CL31" s="1031"/>
      <c r="CM31" s="1029"/>
      <c r="CN31" s="1030"/>
      <c r="CO31" s="1030"/>
      <c r="CP31" s="1030"/>
      <c r="CQ31" s="1031"/>
      <c r="CR31" s="1029"/>
      <c r="CS31" s="1030"/>
      <c r="CT31" s="1030"/>
      <c r="CU31" s="1030"/>
      <c r="CV31" s="1031"/>
      <c r="CW31" s="1029"/>
      <c r="CX31" s="1030"/>
      <c r="CY31" s="1030"/>
      <c r="CZ31" s="1030"/>
      <c r="DA31" s="1031"/>
      <c r="DB31" s="1029"/>
      <c r="DC31" s="1030"/>
      <c r="DD31" s="1030"/>
      <c r="DE31" s="1030"/>
      <c r="DF31" s="1031"/>
      <c r="DG31" s="1029"/>
      <c r="DH31" s="1030"/>
      <c r="DI31" s="1030"/>
      <c r="DJ31" s="1030"/>
      <c r="DK31" s="1031"/>
      <c r="DL31" s="1029"/>
      <c r="DM31" s="1030"/>
      <c r="DN31" s="1030"/>
      <c r="DO31" s="1030"/>
      <c r="DP31" s="1031"/>
      <c r="DQ31" s="1029"/>
      <c r="DR31" s="1030"/>
      <c r="DS31" s="1030"/>
      <c r="DT31" s="1030"/>
      <c r="DU31" s="1031"/>
      <c r="DV31" s="1032"/>
      <c r="DW31" s="1033"/>
      <c r="DX31" s="1033"/>
      <c r="DY31" s="1033"/>
      <c r="DZ31" s="1034"/>
      <c r="EA31" s="230"/>
    </row>
    <row r="32" spans="1:131" ht="26.25" customHeight="1" x14ac:dyDescent="0.2">
      <c r="A32" s="242">
        <v>5</v>
      </c>
      <c r="B32" s="1070" t="s">
        <v>393</v>
      </c>
      <c r="C32" s="1071"/>
      <c r="D32" s="1071"/>
      <c r="E32" s="1071"/>
      <c r="F32" s="1071"/>
      <c r="G32" s="1071"/>
      <c r="H32" s="1071"/>
      <c r="I32" s="1071"/>
      <c r="J32" s="1071"/>
      <c r="K32" s="1071"/>
      <c r="L32" s="1071"/>
      <c r="M32" s="1071"/>
      <c r="N32" s="1071"/>
      <c r="O32" s="1071"/>
      <c r="P32" s="1072"/>
      <c r="Q32" s="1078">
        <v>587</v>
      </c>
      <c r="R32" s="1079"/>
      <c r="S32" s="1079"/>
      <c r="T32" s="1079"/>
      <c r="U32" s="1079"/>
      <c r="V32" s="1079">
        <v>513</v>
      </c>
      <c r="W32" s="1079"/>
      <c r="X32" s="1079"/>
      <c r="Y32" s="1079"/>
      <c r="Z32" s="1079"/>
      <c r="AA32" s="1079">
        <f t="shared" si="0"/>
        <v>74</v>
      </c>
      <c r="AB32" s="1079"/>
      <c r="AC32" s="1079"/>
      <c r="AD32" s="1079"/>
      <c r="AE32" s="1080"/>
      <c r="AF32" s="1075">
        <v>112</v>
      </c>
      <c r="AG32" s="1076"/>
      <c r="AH32" s="1076"/>
      <c r="AI32" s="1076"/>
      <c r="AJ32" s="1077"/>
      <c r="AK32" s="1016" t="s">
        <v>555</v>
      </c>
      <c r="AL32" s="1007"/>
      <c r="AM32" s="1007"/>
      <c r="AN32" s="1007"/>
      <c r="AO32" s="1007"/>
      <c r="AP32" s="1007">
        <v>1631</v>
      </c>
      <c r="AQ32" s="1007"/>
      <c r="AR32" s="1007"/>
      <c r="AS32" s="1007"/>
      <c r="AT32" s="1007"/>
      <c r="AU32" s="1007">
        <v>913</v>
      </c>
      <c r="AV32" s="1007"/>
      <c r="AW32" s="1007"/>
      <c r="AX32" s="1007"/>
      <c r="AY32" s="1007"/>
      <c r="AZ32" s="1081"/>
      <c r="BA32" s="1081"/>
      <c r="BB32" s="1081"/>
      <c r="BC32" s="1081"/>
      <c r="BD32" s="1081"/>
      <c r="BE32" s="1008" t="s">
        <v>392</v>
      </c>
      <c r="BF32" s="1008"/>
      <c r="BG32" s="1008"/>
      <c r="BH32" s="1008"/>
      <c r="BI32" s="1009"/>
      <c r="BJ32" s="232"/>
      <c r="BK32" s="232"/>
      <c r="BL32" s="232"/>
      <c r="BM32" s="232"/>
      <c r="BN32" s="232"/>
      <c r="BO32" s="241"/>
      <c r="BP32" s="241"/>
      <c r="BQ32" s="238">
        <v>26</v>
      </c>
      <c r="BR32" s="239"/>
      <c r="BS32" s="1032"/>
      <c r="BT32" s="1033"/>
      <c r="BU32" s="1033"/>
      <c r="BV32" s="1033"/>
      <c r="BW32" s="1033"/>
      <c r="BX32" s="1033"/>
      <c r="BY32" s="1033"/>
      <c r="BZ32" s="1033"/>
      <c r="CA32" s="1033"/>
      <c r="CB32" s="1033"/>
      <c r="CC32" s="1033"/>
      <c r="CD32" s="1033"/>
      <c r="CE32" s="1033"/>
      <c r="CF32" s="1033"/>
      <c r="CG32" s="1054"/>
      <c r="CH32" s="1029"/>
      <c r="CI32" s="1030"/>
      <c r="CJ32" s="1030"/>
      <c r="CK32" s="1030"/>
      <c r="CL32" s="1031"/>
      <c r="CM32" s="1029"/>
      <c r="CN32" s="1030"/>
      <c r="CO32" s="1030"/>
      <c r="CP32" s="1030"/>
      <c r="CQ32" s="1031"/>
      <c r="CR32" s="1029"/>
      <c r="CS32" s="1030"/>
      <c r="CT32" s="1030"/>
      <c r="CU32" s="1030"/>
      <c r="CV32" s="1031"/>
      <c r="CW32" s="1029"/>
      <c r="CX32" s="1030"/>
      <c r="CY32" s="1030"/>
      <c r="CZ32" s="1030"/>
      <c r="DA32" s="1031"/>
      <c r="DB32" s="1029"/>
      <c r="DC32" s="1030"/>
      <c r="DD32" s="1030"/>
      <c r="DE32" s="1030"/>
      <c r="DF32" s="1031"/>
      <c r="DG32" s="1029"/>
      <c r="DH32" s="1030"/>
      <c r="DI32" s="1030"/>
      <c r="DJ32" s="1030"/>
      <c r="DK32" s="1031"/>
      <c r="DL32" s="1029"/>
      <c r="DM32" s="1030"/>
      <c r="DN32" s="1030"/>
      <c r="DO32" s="1030"/>
      <c r="DP32" s="1031"/>
      <c r="DQ32" s="1029"/>
      <c r="DR32" s="1030"/>
      <c r="DS32" s="1030"/>
      <c r="DT32" s="1030"/>
      <c r="DU32" s="1031"/>
      <c r="DV32" s="1032"/>
      <c r="DW32" s="1033"/>
      <c r="DX32" s="1033"/>
      <c r="DY32" s="1033"/>
      <c r="DZ32" s="1034"/>
      <c r="EA32" s="230"/>
    </row>
    <row r="33" spans="1:131" ht="26.25" customHeight="1" x14ac:dyDescent="0.2">
      <c r="A33" s="242">
        <v>6</v>
      </c>
      <c r="B33" s="1070"/>
      <c r="C33" s="1071"/>
      <c r="D33" s="1071"/>
      <c r="E33" s="1071"/>
      <c r="F33" s="1071"/>
      <c r="G33" s="1071"/>
      <c r="H33" s="1071"/>
      <c r="I33" s="1071"/>
      <c r="J33" s="1071"/>
      <c r="K33" s="1071"/>
      <c r="L33" s="1071"/>
      <c r="M33" s="1071"/>
      <c r="N33" s="1071"/>
      <c r="O33" s="1071"/>
      <c r="P33" s="1072"/>
      <c r="Q33" s="1078"/>
      <c r="R33" s="1079"/>
      <c r="S33" s="1079"/>
      <c r="T33" s="1079"/>
      <c r="U33" s="1079"/>
      <c r="V33" s="1079"/>
      <c r="W33" s="1079"/>
      <c r="X33" s="1079"/>
      <c r="Y33" s="1079"/>
      <c r="Z33" s="1079"/>
      <c r="AA33" s="1079"/>
      <c r="AB33" s="1079"/>
      <c r="AC33" s="1079"/>
      <c r="AD33" s="1079"/>
      <c r="AE33" s="1080"/>
      <c r="AF33" s="1075"/>
      <c r="AG33" s="1076"/>
      <c r="AH33" s="1076"/>
      <c r="AI33" s="1076"/>
      <c r="AJ33" s="1077"/>
      <c r="AK33" s="1016"/>
      <c r="AL33" s="1007"/>
      <c r="AM33" s="1007"/>
      <c r="AN33" s="1007"/>
      <c r="AO33" s="1007"/>
      <c r="AP33" s="1007"/>
      <c r="AQ33" s="1007"/>
      <c r="AR33" s="1007"/>
      <c r="AS33" s="1007"/>
      <c r="AT33" s="1007"/>
      <c r="AU33" s="1007"/>
      <c r="AV33" s="1007"/>
      <c r="AW33" s="1007"/>
      <c r="AX33" s="1007"/>
      <c r="AY33" s="1007"/>
      <c r="AZ33" s="1081"/>
      <c r="BA33" s="1081"/>
      <c r="BB33" s="1081"/>
      <c r="BC33" s="1081"/>
      <c r="BD33" s="1081"/>
      <c r="BE33" s="1008"/>
      <c r="BF33" s="1008"/>
      <c r="BG33" s="1008"/>
      <c r="BH33" s="1008"/>
      <c r="BI33" s="1009"/>
      <c r="BJ33" s="232"/>
      <c r="BK33" s="232"/>
      <c r="BL33" s="232"/>
      <c r="BM33" s="232"/>
      <c r="BN33" s="232"/>
      <c r="BO33" s="241"/>
      <c r="BP33" s="241"/>
      <c r="BQ33" s="238">
        <v>27</v>
      </c>
      <c r="BR33" s="239"/>
      <c r="BS33" s="1032"/>
      <c r="BT33" s="1033"/>
      <c r="BU33" s="1033"/>
      <c r="BV33" s="1033"/>
      <c r="BW33" s="1033"/>
      <c r="BX33" s="1033"/>
      <c r="BY33" s="1033"/>
      <c r="BZ33" s="1033"/>
      <c r="CA33" s="1033"/>
      <c r="CB33" s="1033"/>
      <c r="CC33" s="1033"/>
      <c r="CD33" s="1033"/>
      <c r="CE33" s="1033"/>
      <c r="CF33" s="1033"/>
      <c r="CG33" s="1054"/>
      <c r="CH33" s="1029"/>
      <c r="CI33" s="1030"/>
      <c r="CJ33" s="1030"/>
      <c r="CK33" s="1030"/>
      <c r="CL33" s="1031"/>
      <c r="CM33" s="1029"/>
      <c r="CN33" s="1030"/>
      <c r="CO33" s="1030"/>
      <c r="CP33" s="1030"/>
      <c r="CQ33" s="1031"/>
      <c r="CR33" s="1029"/>
      <c r="CS33" s="1030"/>
      <c r="CT33" s="1030"/>
      <c r="CU33" s="1030"/>
      <c r="CV33" s="1031"/>
      <c r="CW33" s="1029"/>
      <c r="CX33" s="1030"/>
      <c r="CY33" s="1030"/>
      <c r="CZ33" s="1030"/>
      <c r="DA33" s="1031"/>
      <c r="DB33" s="1029"/>
      <c r="DC33" s="1030"/>
      <c r="DD33" s="1030"/>
      <c r="DE33" s="1030"/>
      <c r="DF33" s="1031"/>
      <c r="DG33" s="1029"/>
      <c r="DH33" s="1030"/>
      <c r="DI33" s="1030"/>
      <c r="DJ33" s="1030"/>
      <c r="DK33" s="1031"/>
      <c r="DL33" s="1029"/>
      <c r="DM33" s="1030"/>
      <c r="DN33" s="1030"/>
      <c r="DO33" s="1030"/>
      <c r="DP33" s="1031"/>
      <c r="DQ33" s="1029"/>
      <c r="DR33" s="1030"/>
      <c r="DS33" s="1030"/>
      <c r="DT33" s="1030"/>
      <c r="DU33" s="1031"/>
      <c r="DV33" s="1032"/>
      <c r="DW33" s="1033"/>
      <c r="DX33" s="1033"/>
      <c r="DY33" s="1033"/>
      <c r="DZ33" s="1034"/>
      <c r="EA33" s="230"/>
    </row>
    <row r="34" spans="1:131" ht="26.25" customHeight="1" x14ac:dyDescent="0.2">
      <c r="A34" s="242">
        <v>7</v>
      </c>
      <c r="B34" s="1070"/>
      <c r="C34" s="1071"/>
      <c r="D34" s="1071"/>
      <c r="E34" s="1071"/>
      <c r="F34" s="1071"/>
      <c r="G34" s="1071"/>
      <c r="H34" s="1071"/>
      <c r="I34" s="1071"/>
      <c r="J34" s="1071"/>
      <c r="K34" s="1071"/>
      <c r="L34" s="1071"/>
      <c r="M34" s="1071"/>
      <c r="N34" s="1071"/>
      <c r="O34" s="1071"/>
      <c r="P34" s="1072"/>
      <c r="Q34" s="1078"/>
      <c r="R34" s="1079"/>
      <c r="S34" s="1079"/>
      <c r="T34" s="1079"/>
      <c r="U34" s="1079"/>
      <c r="V34" s="1079"/>
      <c r="W34" s="1079"/>
      <c r="X34" s="1079"/>
      <c r="Y34" s="1079"/>
      <c r="Z34" s="1079"/>
      <c r="AA34" s="1079"/>
      <c r="AB34" s="1079"/>
      <c r="AC34" s="1079"/>
      <c r="AD34" s="1079"/>
      <c r="AE34" s="1080"/>
      <c r="AF34" s="1075"/>
      <c r="AG34" s="1076"/>
      <c r="AH34" s="1076"/>
      <c r="AI34" s="1076"/>
      <c r="AJ34" s="1077"/>
      <c r="AK34" s="1016"/>
      <c r="AL34" s="1007"/>
      <c r="AM34" s="1007"/>
      <c r="AN34" s="1007"/>
      <c r="AO34" s="1007"/>
      <c r="AP34" s="1007"/>
      <c r="AQ34" s="1007"/>
      <c r="AR34" s="1007"/>
      <c r="AS34" s="1007"/>
      <c r="AT34" s="1007"/>
      <c r="AU34" s="1007"/>
      <c r="AV34" s="1007"/>
      <c r="AW34" s="1007"/>
      <c r="AX34" s="1007"/>
      <c r="AY34" s="1007"/>
      <c r="AZ34" s="1081"/>
      <c r="BA34" s="1081"/>
      <c r="BB34" s="1081"/>
      <c r="BC34" s="1081"/>
      <c r="BD34" s="1081"/>
      <c r="BE34" s="1008"/>
      <c r="BF34" s="1008"/>
      <c r="BG34" s="1008"/>
      <c r="BH34" s="1008"/>
      <c r="BI34" s="1009"/>
      <c r="BJ34" s="232"/>
      <c r="BK34" s="232"/>
      <c r="BL34" s="232"/>
      <c r="BM34" s="232"/>
      <c r="BN34" s="232"/>
      <c r="BO34" s="241"/>
      <c r="BP34" s="241"/>
      <c r="BQ34" s="238">
        <v>28</v>
      </c>
      <c r="BR34" s="239"/>
      <c r="BS34" s="1032"/>
      <c r="BT34" s="1033"/>
      <c r="BU34" s="1033"/>
      <c r="BV34" s="1033"/>
      <c r="BW34" s="1033"/>
      <c r="BX34" s="1033"/>
      <c r="BY34" s="1033"/>
      <c r="BZ34" s="1033"/>
      <c r="CA34" s="1033"/>
      <c r="CB34" s="1033"/>
      <c r="CC34" s="1033"/>
      <c r="CD34" s="1033"/>
      <c r="CE34" s="1033"/>
      <c r="CF34" s="1033"/>
      <c r="CG34" s="1054"/>
      <c r="CH34" s="1029"/>
      <c r="CI34" s="1030"/>
      <c r="CJ34" s="1030"/>
      <c r="CK34" s="1030"/>
      <c r="CL34" s="1031"/>
      <c r="CM34" s="1029"/>
      <c r="CN34" s="1030"/>
      <c r="CO34" s="1030"/>
      <c r="CP34" s="1030"/>
      <c r="CQ34" s="1031"/>
      <c r="CR34" s="1029"/>
      <c r="CS34" s="1030"/>
      <c r="CT34" s="1030"/>
      <c r="CU34" s="1030"/>
      <c r="CV34" s="1031"/>
      <c r="CW34" s="1029"/>
      <c r="CX34" s="1030"/>
      <c r="CY34" s="1030"/>
      <c r="CZ34" s="1030"/>
      <c r="DA34" s="1031"/>
      <c r="DB34" s="1029"/>
      <c r="DC34" s="1030"/>
      <c r="DD34" s="1030"/>
      <c r="DE34" s="1030"/>
      <c r="DF34" s="1031"/>
      <c r="DG34" s="1029"/>
      <c r="DH34" s="1030"/>
      <c r="DI34" s="1030"/>
      <c r="DJ34" s="1030"/>
      <c r="DK34" s="1031"/>
      <c r="DL34" s="1029"/>
      <c r="DM34" s="1030"/>
      <c r="DN34" s="1030"/>
      <c r="DO34" s="1030"/>
      <c r="DP34" s="1031"/>
      <c r="DQ34" s="1029"/>
      <c r="DR34" s="1030"/>
      <c r="DS34" s="1030"/>
      <c r="DT34" s="1030"/>
      <c r="DU34" s="1031"/>
      <c r="DV34" s="1032"/>
      <c r="DW34" s="1033"/>
      <c r="DX34" s="1033"/>
      <c r="DY34" s="1033"/>
      <c r="DZ34" s="1034"/>
      <c r="EA34" s="230"/>
    </row>
    <row r="35" spans="1:131" ht="26.25" customHeight="1" x14ac:dyDescent="0.2">
      <c r="A35" s="242">
        <v>8</v>
      </c>
      <c r="B35" s="1070"/>
      <c r="C35" s="1071"/>
      <c r="D35" s="1071"/>
      <c r="E35" s="1071"/>
      <c r="F35" s="1071"/>
      <c r="G35" s="1071"/>
      <c r="H35" s="1071"/>
      <c r="I35" s="1071"/>
      <c r="J35" s="1071"/>
      <c r="K35" s="1071"/>
      <c r="L35" s="1071"/>
      <c r="M35" s="1071"/>
      <c r="N35" s="1071"/>
      <c r="O35" s="1071"/>
      <c r="P35" s="1072"/>
      <c r="Q35" s="1078"/>
      <c r="R35" s="1079"/>
      <c r="S35" s="1079"/>
      <c r="T35" s="1079"/>
      <c r="U35" s="1079"/>
      <c r="V35" s="1079"/>
      <c r="W35" s="1079"/>
      <c r="X35" s="1079"/>
      <c r="Y35" s="1079"/>
      <c r="Z35" s="1079"/>
      <c r="AA35" s="1079"/>
      <c r="AB35" s="1079"/>
      <c r="AC35" s="1079"/>
      <c r="AD35" s="1079"/>
      <c r="AE35" s="1080"/>
      <c r="AF35" s="1075"/>
      <c r="AG35" s="1076"/>
      <c r="AH35" s="1076"/>
      <c r="AI35" s="1076"/>
      <c r="AJ35" s="1077"/>
      <c r="AK35" s="1016"/>
      <c r="AL35" s="1007"/>
      <c r="AM35" s="1007"/>
      <c r="AN35" s="1007"/>
      <c r="AO35" s="1007"/>
      <c r="AP35" s="1007"/>
      <c r="AQ35" s="1007"/>
      <c r="AR35" s="1007"/>
      <c r="AS35" s="1007"/>
      <c r="AT35" s="1007"/>
      <c r="AU35" s="1007"/>
      <c r="AV35" s="1007"/>
      <c r="AW35" s="1007"/>
      <c r="AX35" s="1007"/>
      <c r="AY35" s="1007"/>
      <c r="AZ35" s="1081"/>
      <c r="BA35" s="1081"/>
      <c r="BB35" s="1081"/>
      <c r="BC35" s="1081"/>
      <c r="BD35" s="1081"/>
      <c r="BE35" s="1008"/>
      <c r="BF35" s="1008"/>
      <c r="BG35" s="1008"/>
      <c r="BH35" s="1008"/>
      <c r="BI35" s="1009"/>
      <c r="BJ35" s="232"/>
      <c r="BK35" s="232"/>
      <c r="BL35" s="232"/>
      <c r="BM35" s="232"/>
      <c r="BN35" s="232"/>
      <c r="BO35" s="241"/>
      <c r="BP35" s="241"/>
      <c r="BQ35" s="238">
        <v>29</v>
      </c>
      <c r="BR35" s="239"/>
      <c r="BS35" s="1032"/>
      <c r="BT35" s="1033"/>
      <c r="BU35" s="1033"/>
      <c r="BV35" s="1033"/>
      <c r="BW35" s="1033"/>
      <c r="BX35" s="1033"/>
      <c r="BY35" s="1033"/>
      <c r="BZ35" s="1033"/>
      <c r="CA35" s="1033"/>
      <c r="CB35" s="1033"/>
      <c r="CC35" s="1033"/>
      <c r="CD35" s="1033"/>
      <c r="CE35" s="1033"/>
      <c r="CF35" s="1033"/>
      <c r="CG35" s="1054"/>
      <c r="CH35" s="1029"/>
      <c r="CI35" s="1030"/>
      <c r="CJ35" s="1030"/>
      <c r="CK35" s="1030"/>
      <c r="CL35" s="1031"/>
      <c r="CM35" s="1029"/>
      <c r="CN35" s="1030"/>
      <c r="CO35" s="1030"/>
      <c r="CP35" s="1030"/>
      <c r="CQ35" s="1031"/>
      <c r="CR35" s="1029"/>
      <c r="CS35" s="1030"/>
      <c r="CT35" s="1030"/>
      <c r="CU35" s="1030"/>
      <c r="CV35" s="1031"/>
      <c r="CW35" s="1029"/>
      <c r="CX35" s="1030"/>
      <c r="CY35" s="1030"/>
      <c r="CZ35" s="1030"/>
      <c r="DA35" s="1031"/>
      <c r="DB35" s="1029"/>
      <c r="DC35" s="1030"/>
      <c r="DD35" s="1030"/>
      <c r="DE35" s="1030"/>
      <c r="DF35" s="1031"/>
      <c r="DG35" s="1029"/>
      <c r="DH35" s="1030"/>
      <c r="DI35" s="1030"/>
      <c r="DJ35" s="1030"/>
      <c r="DK35" s="1031"/>
      <c r="DL35" s="1029"/>
      <c r="DM35" s="1030"/>
      <c r="DN35" s="1030"/>
      <c r="DO35" s="1030"/>
      <c r="DP35" s="1031"/>
      <c r="DQ35" s="1029"/>
      <c r="DR35" s="1030"/>
      <c r="DS35" s="1030"/>
      <c r="DT35" s="1030"/>
      <c r="DU35" s="1031"/>
      <c r="DV35" s="1032"/>
      <c r="DW35" s="1033"/>
      <c r="DX35" s="1033"/>
      <c r="DY35" s="1033"/>
      <c r="DZ35" s="1034"/>
      <c r="EA35" s="230"/>
    </row>
    <row r="36" spans="1:131" ht="26.25" customHeight="1" x14ac:dyDescent="0.2">
      <c r="A36" s="242">
        <v>9</v>
      </c>
      <c r="B36" s="1070"/>
      <c r="C36" s="1071"/>
      <c r="D36" s="1071"/>
      <c r="E36" s="1071"/>
      <c r="F36" s="1071"/>
      <c r="G36" s="1071"/>
      <c r="H36" s="1071"/>
      <c r="I36" s="1071"/>
      <c r="J36" s="1071"/>
      <c r="K36" s="1071"/>
      <c r="L36" s="1071"/>
      <c r="M36" s="1071"/>
      <c r="N36" s="1071"/>
      <c r="O36" s="1071"/>
      <c r="P36" s="1072"/>
      <c r="Q36" s="1078"/>
      <c r="R36" s="1079"/>
      <c r="S36" s="1079"/>
      <c r="T36" s="1079"/>
      <c r="U36" s="1079"/>
      <c r="V36" s="1079"/>
      <c r="W36" s="1079"/>
      <c r="X36" s="1079"/>
      <c r="Y36" s="1079"/>
      <c r="Z36" s="1079"/>
      <c r="AA36" s="1079"/>
      <c r="AB36" s="1079"/>
      <c r="AC36" s="1079"/>
      <c r="AD36" s="1079"/>
      <c r="AE36" s="1080"/>
      <c r="AF36" s="1075"/>
      <c r="AG36" s="1076"/>
      <c r="AH36" s="1076"/>
      <c r="AI36" s="1076"/>
      <c r="AJ36" s="1077"/>
      <c r="AK36" s="1016"/>
      <c r="AL36" s="1007"/>
      <c r="AM36" s="1007"/>
      <c r="AN36" s="1007"/>
      <c r="AO36" s="1007"/>
      <c r="AP36" s="1007"/>
      <c r="AQ36" s="1007"/>
      <c r="AR36" s="1007"/>
      <c r="AS36" s="1007"/>
      <c r="AT36" s="1007"/>
      <c r="AU36" s="1007"/>
      <c r="AV36" s="1007"/>
      <c r="AW36" s="1007"/>
      <c r="AX36" s="1007"/>
      <c r="AY36" s="1007"/>
      <c r="AZ36" s="1081"/>
      <c r="BA36" s="1081"/>
      <c r="BB36" s="1081"/>
      <c r="BC36" s="1081"/>
      <c r="BD36" s="1081"/>
      <c r="BE36" s="1008"/>
      <c r="BF36" s="1008"/>
      <c r="BG36" s="1008"/>
      <c r="BH36" s="1008"/>
      <c r="BI36" s="1009"/>
      <c r="BJ36" s="232"/>
      <c r="BK36" s="232"/>
      <c r="BL36" s="232"/>
      <c r="BM36" s="232"/>
      <c r="BN36" s="232"/>
      <c r="BO36" s="241"/>
      <c r="BP36" s="241"/>
      <c r="BQ36" s="238">
        <v>30</v>
      </c>
      <c r="BR36" s="239"/>
      <c r="BS36" s="1032"/>
      <c r="BT36" s="1033"/>
      <c r="BU36" s="1033"/>
      <c r="BV36" s="1033"/>
      <c r="BW36" s="1033"/>
      <c r="BX36" s="1033"/>
      <c r="BY36" s="1033"/>
      <c r="BZ36" s="1033"/>
      <c r="CA36" s="1033"/>
      <c r="CB36" s="1033"/>
      <c r="CC36" s="1033"/>
      <c r="CD36" s="1033"/>
      <c r="CE36" s="1033"/>
      <c r="CF36" s="1033"/>
      <c r="CG36" s="1054"/>
      <c r="CH36" s="1029"/>
      <c r="CI36" s="1030"/>
      <c r="CJ36" s="1030"/>
      <c r="CK36" s="1030"/>
      <c r="CL36" s="1031"/>
      <c r="CM36" s="1029"/>
      <c r="CN36" s="1030"/>
      <c r="CO36" s="1030"/>
      <c r="CP36" s="1030"/>
      <c r="CQ36" s="1031"/>
      <c r="CR36" s="1029"/>
      <c r="CS36" s="1030"/>
      <c r="CT36" s="1030"/>
      <c r="CU36" s="1030"/>
      <c r="CV36" s="1031"/>
      <c r="CW36" s="1029"/>
      <c r="CX36" s="1030"/>
      <c r="CY36" s="1030"/>
      <c r="CZ36" s="1030"/>
      <c r="DA36" s="1031"/>
      <c r="DB36" s="1029"/>
      <c r="DC36" s="1030"/>
      <c r="DD36" s="1030"/>
      <c r="DE36" s="1030"/>
      <c r="DF36" s="1031"/>
      <c r="DG36" s="1029"/>
      <c r="DH36" s="1030"/>
      <c r="DI36" s="1030"/>
      <c r="DJ36" s="1030"/>
      <c r="DK36" s="1031"/>
      <c r="DL36" s="1029"/>
      <c r="DM36" s="1030"/>
      <c r="DN36" s="1030"/>
      <c r="DO36" s="1030"/>
      <c r="DP36" s="1031"/>
      <c r="DQ36" s="1029"/>
      <c r="DR36" s="1030"/>
      <c r="DS36" s="1030"/>
      <c r="DT36" s="1030"/>
      <c r="DU36" s="1031"/>
      <c r="DV36" s="1032"/>
      <c r="DW36" s="1033"/>
      <c r="DX36" s="1033"/>
      <c r="DY36" s="1033"/>
      <c r="DZ36" s="1034"/>
      <c r="EA36" s="230"/>
    </row>
    <row r="37" spans="1:131" ht="26.25" customHeight="1" x14ac:dyDescent="0.2">
      <c r="A37" s="242">
        <v>10</v>
      </c>
      <c r="B37" s="1070"/>
      <c r="C37" s="1071"/>
      <c r="D37" s="1071"/>
      <c r="E37" s="1071"/>
      <c r="F37" s="1071"/>
      <c r="G37" s="1071"/>
      <c r="H37" s="1071"/>
      <c r="I37" s="1071"/>
      <c r="J37" s="1071"/>
      <c r="K37" s="1071"/>
      <c r="L37" s="1071"/>
      <c r="M37" s="1071"/>
      <c r="N37" s="1071"/>
      <c r="O37" s="1071"/>
      <c r="P37" s="1072"/>
      <c r="Q37" s="1078"/>
      <c r="R37" s="1079"/>
      <c r="S37" s="1079"/>
      <c r="T37" s="1079"/>
      <c r="U37" s="1079"/>
      <c r="V37" s="1079"/>
      <c r="W37" s="1079"/>
      <c r="X37" s="1079"/>
      <c r="Y37" s="1079"/>
      <c r="Z37" s="1079"/>
      <c r="AA37" s="1079"/>
      <c r="AB37" s="1079"/>
      <c r="AC37" s="1079"/>
      <c r="AD37" s="1079"/>
      <c r="AE37" s="1080"/>
      <c r="AF37" s="1075"/>
      <c r="AG37" s="1076"/>
      <c r="AH37" s="1076"/>
      <c r="AI37" s="1076"/>
      <c r="AJ37" s="1077"/>
      <c r="AK37" s="1016"/>
      <c r="AL37" s="1007"/>
      <c r="AM37" s="1007"/>
      <c r="AN37" s="1007"/>
      <c r="AO37" s="1007"/>
      <c r="AP37" s="1007"/>
      <c r="AQ37" s="1007"/>
      <c r="AR37" s="1007"/>
      <c r="AS37" s="1007"/>
      <c r="AT37" s="1007"/>
      <c r="AU37" s="1007"/>
      <c r="AV37" s="1007"/>
      <c r="AW37" s="1007"/>
      <c r="AX37" s="1007"/>
      <c r="AY37" s="1007"/>
      <c r="AZ37" s="1081"/>
      <c r="BA37" s="1081"/>
      <c r="BB37" s="1081"/>
      <c r="BC37" s="1081"/>
      <c r="BD37" s="1081"/>
      <c r="BE37" s="1008"/>
      <c r="BF37" s="1008"/>
      <c r="BG37" s="1008"/>
      <c r="BH37" s="1008"/>
      <c r="BI37" s="1009"/>
      <c r="BJ37" s="232"/>
      <c r="BK37" s="232"/>
      <c r="BL37" s="232"/>
      <c r="BM37" s="232"/>
      <c r="BN37" s="232"/>
      <c r="BO37" s="241"/>
      <c r="BP37" s="241"/>
      <c r="BQ37" s="238">
        <v>31</v>
      </c>
      <c r="BR37" s="239"/>
      <c r="BS37" s="1032"/>
      <c r="BT37" s="1033"/>
      <c r="BU37" s="1033"/>
      <c r="BV37" s="1033"/>
      <c r="BW37" s="1033"/>
      <c r="BX37" s="1033"/>
      <c r="BY37" s="1033"/>
      <c r="BZ37" s="1033"/>
      <c r="CA37" s="1033"/>
      <c r="CB37" s="1033"/>
      <c r="CC37" s="1033"/>
      <c r="CD37" s="1033"/>
      <c r="CE37" s="1033"/>
      <c r="CF37" s="1033"/>
      <c r="CG37" s="1054"/>
      <c r="CH37" s="1029"/>
      <c r="CI37" s="1030"/>
      <c r="CJ37" s="1030"/>
      <c r="CK37" s="1030"/>
      <c r="CL37" s="1031"/>
      <c r="CM37" s="1029"/>
      <c r="CN37" s="1030"/>
      <c r="CO37" s="1030"/>
      <c r="CP37" s="1030"/>
      <c r="CQ37" s="1031"/>
      <c r="CR37" s="1029"/>
      <c r="CS37" s="1030"/>
      <c r="CT37" s="1030"/>
      <c r="CU37" s="1030"/>
      <c r="CV37" s="1031"/>
      <c r="CW37" s="1029"/>
      <c r="CX37" s="1030"/>
      <c r="CY37" s="1030"/>
      <c r="CZ37" s="1030"/>
      <c r="DA37" s="1031"/>
      <c r="DB37" s="1029"/>
      <c r="DC37" s="1030"/>
      <c r="DD37" s="1030"/>
      <c r="DE37" s="1030"/>
      <c r="DF37" s="1031"/>
      <c r="DG37" s="1029"/>
      <c r="DH37" s="1030"/>
      <c r="DI37" s="1030"/>
      <c r="DJ37" s="1030"/>
      <c r="DK37" s="1031"/>
      <c r="DL37" s="1029"/>
      <c r="DM37" s="1030"/>
      <c r="DN37" s="1030"/>
      <c r="DO37" s="1030"/>
      <c r="DP37" s="1031"/>
      <c r="DQ37" s="1029"/>
      <c r="DR37" s="1030"/>
      <c r="DS37" s="1030"/>
      <c r="DT37" s="1030"/>
      <c r="DU37" s="1031"/>
      <c r="DV37" s="1032"/>
      <c r="DW37" s="1033"/>
      <c r="DX37" s="1033"/>
      <c r="DY37" s="1033"/>
      <c r="DZ37" s="1034"/>
      <c r="EA37" s="230"/>
    </row>
    <row r="38" spans="1:131" ht="26.25" customHeight="1" x14ac:dyDescent="0.2">
      <c r="A38" s="242">
        <v>11</v>
      </c>
      <c r="B38" s="1070"/>
      <c r="C38" s="1071"/>
      <c r="D38" s="1071"/>
      <c r="E38" s="1071"/>
      <c r="F38" s="1071"/>
      <c r="G38" s="1071"/>
      <c r="H38" s="1071"/>
      <c r="I38" s="1071"/>
      <c r="J38" s="1071"/>
      <c r="K38" s="1071"/>
      <c r="L38" s="1071"/>
      <c r="M38" s="1071"/>
      <c r="N38" s="1071"/>
      <c r="O38" s="1071"/>
      <c r="P38" s="1072"/>
      <c r="Q38" s="1078"/>
      <c r="R38" s="1079"/>
      <c r="S38" s="1079"/>
      <c r="T38" s="1079"/>
      <c r="U38" s="1079"/>
      <c r="V38" s="1079"/>
      <c r="W38" s="1079"/>
      <c r="X38" s="1079"/>
      <c r="Y38" s="1079"/>
      <c r="Z38" s="1079"/>
      <c r="AA38" s="1079"/>
      <c r="AB38" s="1079"/>
      <c r="AC38" s="1079"/>
      <c r="AD38" s="1079"/>
      <c r="AE38" s="1080"/>
      <c r="AF38" s="1075"/>
      <c r="AG38" s="1076"/>
      <c r="AH38" s="1076"/>
      <c r="AI38" s="1076"/>
      <c r="AJ38" s="1077"/>
      <c r="AK38" s="1016"/>
      <c r="AL38" s="1007"/>
      <c r="AM38" s="1007"/>
      <c r="AN38" s="1007"/>
      <c r="AO38" s="1007"/>
      <c r="AP38" s="1007"/>
      <c r="AQ38" s="1007"/>
      <c r="AR38" s="1007"/>
      <c r="AS38" s="1007"/>
      <c r="AT38" s="1007"/>
      <c r="AU38" s="1007"/>
      <c r="AV38" s="1007"/>
      <c r="AW38" s="1007"/>
      <c r="AX38" s="1007"/>
      <c r="AY38" s="1007"/>
      <c r="AZ38" s="1081"/>
      <c r="BA38" s="1081"/>
      <c r="BB38" s="1081"/>
      <c r="BC38" s="1081"/>
      <c r="BD38" s="1081"/>
      <c r="BE38" s="1008"/>
      <c r="BF38" s="1008"/>
      <c r="BG38" s="1008"/>
      <c r="BH38" s="1008"/>
      <c r="BI38" s="1009"/>
      <c r="BJ38" s="232"/>
      <c r="BK38" s="232"/>
      <c r="BL38" s="232"/>
      <c r="BM38" s="232"/>
      <c r="BN38" s="232"/>
      <c r="BO38" s="241"/>
      <c r="BP38" s="241"/>
      <c r="BQ38" s="238">
        <v>32</v>
      </c>
      <c r="BR38" s="239"/>
      <c r="BS38" s="1032"/>
      <c r="BT38" s="1033"/>
      <c r="BU38" s="1033"/>
      <c r="BV38" s="1033"/>
      <c r="BW38" s="1033"/>
      <c r="BX38" s="1033"/>
      <c r="BY38" s="1033"/>
      <c r="BZ38" s="1033"/>
      <c r="CA38" s="1033"/>
      <c r="CB38" s="1033"/>
      <c r="CC38" s="1033"/>
      <c r="CD38" s="1033"/>
      <c r="CE38" s="1033"/>
      <c r="CF38" s="1033"/>
      <c r="CG38" s="1054"/>
      <c r="CH38" s="1029"/>
      <c r="CI38" s="1030"/>
      <c r="CJ38" s="1030"/>
      <c r="CK38" s="1030"/>
      <c r="CL38" s="1031"/>
      <c r="CM38" s="1029"/>
      <c r="CN38" s="1030"/>
      <c r="CO38" s="1030"/>
      <c r="CP38" s="1030"/>
      <c r="CQ38" s="1031"/>
      <c r="CR38" s="1029"/>
      <c r="CS38" s="1030"/>
      <c r="CT38" s="1030"/>
      <c r="CU38" s="1030"/>
      <c r="CV38" s="1031"/>
      <c r="CW38" s="1029"/>
      <c r="CX38" s="1030"/>
      <c r="CY38" s="1030"/>
      <c r="CZ38" s="1030"/>
      <c r="DA38" s="1031"/>
      <c r="DB38" s="1029"/>
      <c r="DC38" s="1030"/>
      <c r="DD38" s="1030"/>
      <c r="DE38" s="1030"/>
      <c r="DF38" s="1031"/>
      <c r="DG38" s="1029"/>
      <c r="DH38" s="1030"/>
      <c r="DI38" s="1030"/>
      <c r="DJ38" s="1030"/>
      <c r="DK38" s="1031"/>
      <c r="DL38" s="1029"/>
      <c r="DM38" s="1030"/>
      <c r="DN38" s="1030"/>
      <c r="DO38" s="1030"/>
      <c r="DP38" s="1031"/>
      <c r="DQ38" s="1029"/>
      <c r="DR38" s="1030"/>
      <c r="DS38" s="1030"/>
      <c r="DT38" s="1030"/>
      <c r="DU38" s="1031"/>
      <c r="DV38" s="1032"/>
      <c r="DW38" s="1033"/>
      <c r="DX38" s="1033"/>
      <c r="DY38" s="1033"/>
      <c r="DZ38" s="1034"/>
      <c r="EA38" s="230"/>
    </row>
    <row r="39" spans="1:131" ht="26.25" customHeight="1" x14ac:dyDescent="0.2">
      <c r="A39" s="242">
        <v>12</v>
      </c>
      <c r="B39" s="1070"/>
      <c r="C39" s="1071"/>
      <c r="D39" s="1071"/>
      <c r="E39" s="1071"/>
      <c r="F39" s="1071"/>
      <c r="G39" s="1071"/>
      <c r="H39" s="1071"/>
      <c r="I39" s="1071"/>
      <c r="J39" s="1071"/>
      <c r="K39" s="1071"/>
      <c r="L39" s="1071"/>
      <c r="M39" s="1071"/>
      <c r="N39" s="1071"/>
      <c r="O39" s="1071"/>
      <c r="P39" s="1072"/>
      <c r="Q39" s="1078"/>
      <c r="R39" s="1079"/>
      <c r="S39" s="1079"/>
      <c r="T39" s="1079"/>
      <c r="U39" s="1079"/>
      <c r="V39" s="1079"/>
      <c r="W39" s="1079"/>
      <c r="X39" s="1079"/>
      <c r="Y39" s="1079"/>
      <c r="Z39" s="1079"/>
      <c r="AA39" s="1079"/>
      <c r="AB39" s="1079"/>
      <c r="AC39" s="1079"/>
      <c r="AD39" s="1079"/>
      <c r="AE39" s="1080"/>
      <c r="AF39" s="1075"/>
      <c r="AG39" s="1076"/>
      <c r="AH39" s="1076"/>
      <c r="AI39" s="1076"/>
      <c r="AJ39" s="1077"/>
      <c r="AK39" s="1016"/>
      <c r="AL39" s="1007"/>
      <c r="AM39" s="1007"/>
      <c r="AN39" s="1007"/>
      <c r="AO39" s="1007"/>
      <c r="AP39" s="1007"/>
      <c r="AQ39" s="1007"/>
      <c r="AR39" s="1007"/>
      <c r="AS39" s="1007"/>
      <c r="AT39" s="1007"/>
      <c r="AU39" s="1007"/>
      <c r="AV39" s="1007"/>
      <c r="AW39" s="1007"/>
      <c r="AX39" s="1007"/>
      <c r="AY39" s="1007"/>
      <c r="AZ39" s="1081"/>
      <c r="BA39" s="1081"/>
      <c r="BB39" s="1081"/>
      <c r="BC39" s="1081"/>
      <c r="BD39" s="1081"/>
      <c r="BE39" s="1008"/>
      <c r="BF39" s="1008"/>
      <c r="BG39" s="1008"/>
      <c r="BH39" s="1008"/>
      <c r="BI39" s="1009"/>
      <c r="BJ39" s="232"/>
      <c r="BK39" s="232"/>
      <c r="BL39" s="232"/>
      <c r="BM39" s="232"/>
      <c r="BN39" s="232"/>
      <c r="BO39" s="241"/>
      <c r="BP39" s="241"/>
      <c r="BQ39" s="238">
        <v>33</v>
      </c>
      <c r="BR39" s="239"/>
      <c r="BS39" s="1032"/>
      <c r="BT39" s="1033"/>
      <c r="BU39" s="1033"/>
      <c r="BV39" s="1033"/>
      <c r="BW39" s="1033"/>
      <c r="BX39" s="1033"/>
      <c r="BY39" s="1033"/>
      <c r="BZ39" s="1033"/>
      <c r="CA39" s="1033"/>
      <c r="CB39" s="1033"/>
      <c r="CC39" s="1033"/>
      <c r="CD39" s="1033"/>
      <c r="CE39" s="1033"/>
      <c r="CF39" s="1033"/>
      <c r="CG39" s="1054"/>
      <c r="CH39" s="1029"/>
      <c r="CI39" s="1030"/>
      <c r="CJ39" s="1030"/>
      <c r="CK39" s="1030"/>
      <c r="CL39" s="1031"/>
      <c r="CM39" s="1029"/>
      <c r="CN39" s="1030"/>
      <c r="CO39" s="1030"/>
      <c r="CP39" s="1030"/>
      <c r="CQ39" s="1031"/>
      <c r="CR39" s="1029"/>
      <c r="CS39" s="1030"/>
      <c r="CT39" s="1030"/>
      <c r="CU39" s="1030"/>
      <c r="CV39" s="1031"/>
      <c r="CW39" s="1029"/>
      <c r="CX39" s="1030"/>
      <c r="CY39" s="1030"/>
      <c r="CZ39" s="1030"/>
      <c r="DA39" s="1031"/>
      <c r="DB39" s="1029"/>
      <c r="DC39" s="1030"/>
      <c r="DD39" s="1030"/>
      <c r="DE39" s="1030"/>
      <c r="DF39" s="1031"/>
      <c r="DG39" s="1029"/>
      <c r="DH39" s="1030"/>
      <c r="DI39" s="1030"/>
      <c r="DJ39" s="1030"/>
      <c r="DK39" s="1031"/>
      <c r="DL39" s="1029"/>
      <c r="DM39" s="1030"/>
      <c r="DN39" s="1030"/>
      <c r="DO39" s="1030"/>
      <c r="DP39" s="1031"/>
      <c r="DQ39" s="1029"/>
      <c r="DR39" s="1030"/>
      <c r="DS39" s="1030"/>
      <c r="DT39" s="1030"/>
      <c r="DU39" s="1031"/>
      <c r="DV39" s="1032"/>
      <c r="DW39" s="1033"/>
      <c r="DX39" s="1033"/>
      <c r="DY39" s="1033"/>
      <c r="DZ39" s="1034"/>
      <c r="EA39" s="230"/>
    </row>
    <row r="40" spans="1:131" ht="26.25" customHeight="1" x14ac:dyDescent="0.2">
      <c r="A40" s="238">
        <v>13</v>
      </c>
      <c r="B40" s="1070"/>
      <c r="C40" s="1071"/>
      <c r="D40" s="1071"/>
      <c r="E40" s="1071"/>
      <c r="F40" s="1071"/>
      <c r="G40" s="1071"/>
      <c r="H40" s="1071"/>
      <c r="I40" s="1071"/>
      <c r="J40" s="1071"/>
      <c r="K40" s="1071"/>
      <c r="L40" s="1071"/>
      <c r="M40" s="1071"/>
      <c r="N40" s="1071"/>
      <c r="O40" s="1071"/>
      <c r="P40" s="1072"/>
      <c r="Q40" s="1078"/>
      <c r="R40" s="1079"/>
      <c r="S40" s="1079"/>
      <c r="T40" s="1079"/>
      <c r="U40" s="1079"/>
      <c r="V40" s="1079"/>
      <c r="W40" s="1079"/>
      <c r="X40" s="1079"/>
      <c r="Y40" s="1079"/>
      <c r="Z40" s="1079"/>
      <c r="AA40" s="1079"/>
      <c r="AB40" s="1079"/>
      <c r="AC40" s="1079"/>
      <c r="AD40" s="1079"/>
      <c r="AE40" s="1080"/>
      <c r="AF40" s="1075"/>
      <c r="AG40" s="1076"/>
      <c r="AH40" s="1076"/>
      <c r="AI40" s="1076"/>
      <c r="AJ40" s="1077"/>
      <c r="AK40" s="1016"/>
      <c r="AL40" s="1007"/>
      <c r="AM40" s="1007"/>
      <c r="AN40" s="1007"/>
      <c r="AO40" s="1007"/>
      <c r="AP40" s="1007"/>
      <c r="AQ40" s="1007"/>
      <c r="AR40" s="1007"/>
      <c r="AS40" s="1007"/>
      <c r="AT40" s="1007"/>
      <c r="AU40" s="1007"/>
      <c r="AV40" s="1007"/>
      <c r="AW40" s="1007"/>
      <c r="AX40" s="1007"/>
      <c r="AY40" s="1007"/>
      <c r="AZ40" s="1081"/>
      <c r="BA40" s="1081"/>
      <c r="BB40" s="1081"/>
      <c r="BC40" s="1081"/>
      <c r="BD40" s="1081"/>
      <c r="BE40" s="1008"/>
      <c r="BF40" s="1008"/>
      <c r="BG40" s="1008"/>
      <c r="BH40" s="1008"/>
      <c r="BI40" s="1009"/>
      <c r="BJ40" s="232"/>
      <c r="BK40" s="232"/>
      <c r="BL40" s="232"/>
      <c r="BM40" s="232"/>
      <c r="BN40" s="232"/>
      <c r="BO40" s="241"/>
      <c r="BP40" s="241"/>
      <c r="BQ40" s="238">
        <v>34</v>
      </c>
      <c r="BR40" s="239"/>
      <c r="BS40" s="1032"/>
      <c r="BT40" s="1033"/>
      <c r="BU40" s="1033"/>
      <c r="BV40" s="1033"/>
      <c r="BW40" s="1033"/>
      <c r="BX40" s="1033"/>
      <c r="BY40" s="1033"/>
      <c r="BZ40" s="1033"/>
      <c r="CA40" s="1033"/>
      <c r="CB40" s="1033"/>
      <c r="CC40" s="1033"/>
      <c r="CD40" s="1033"/>
      <c r="CE40" s="1033"/>
      <c r="CF40" s="1033"/>
      <c r="CG40" s="1054"/>
      <c r="CH40" s="1029"/>
      <c r="CI40" s="1030"/>
      <c r="CJ40" s="1030"/>
      <c r="CK40" s="1030"/>
      <c r="CL40" s="1031"/>
      <c r="CM40" s="1029"/>
      <c r="CN40" s="1030"/>
      <c r="CO40" s="1030"/>
      <c r="CP40" s="1030"/>
      <c r="CQ40" s="1031"/>
      <c r="CR40" s="1029"/>
      <c r="CS40" s="1030"/>
      <c r="CT40" s="1030"/>
      <c r="CU40" s="1030"/>
      <c r="CV40" s="1031"/>
      <c r="CW40" s="1029"/>
      <c r="CX40" s="1030"/>
      <c r="CY40" s="1030"/>
      <c r="CZ40" s="1030"/>
      <c r="DA40" s="1031"/>
      <c r="DB40" s="1029"/>
      <c r="DC40" s="1030"/>
      <c r="DD40" s="1030"/>
      <c r="DE40" s="1030"/>
      <c r="DF40" s="1031"/>
      <c r="DG40" s="1029"/>
      <c r="DH40" s="1030"/>
      <c r="DI40" s="1030"/>
      <c r="DJ40" s="1030"/>
      <c r="DK40" s="1031"/>
      <c r="DL40" s="1029"/>
      <c r="DM40" s="1030"/>
      <c r="DN40" s="1030"/>
      <c r="DO40" s="1030"/>
      <c r="DP40" s="1031"/>
      <c r="DQ40" s="1029"/>
      <c r="DR40" s="1030"/>
      <c r="DS40" s="1030"/>
      <c r="DT40" s="1030"/>
      <c r="DU40" s="1031"/>
      <c r="DV40" s="1032"/>
      <c r="DW40" s="1033"/>
      <c r="DX40" s="1033"/>
      <c r="DY40" s="1033"/>
      <c r="DZ40" s="1034"/>
      <c r="EA40" s="230"/>
    </row>
    <row r="41" spans="1:131" ht="26.25" customHeight="1" x14ac:dyDescent="0.2">
      <c r="A41" s="238">
        <v>14</v>
      </c>
      <c r="B41" s="1070"/>
      <c r="C41" s="1071"/>
      <c r="D41" s="1071"/>
      <c r="E41" s="1071"/>
      <c r="F41" s="1071"/>
      <c r="G41" s="1071"/>
      <c r="H41" s="1071"/>
      <c r="I41" s="1071"/>
      <c r="J41" s="1071"/>
      <c r="K41" s="1071"/>
      <c r="L41" s="1071"/>
      <c r="M41" s="1071"/>
      <c r="N41" s="1071"/>
      <c r="O41" s="1071"/>
      <c r="P41" s="1072"/>
      <c r="Q41" s="1078"/>
      <c r="R41" s="1079"/>
      <c r="S41" s="1079"/>
      <c r="T41" s="1079"/>
      <c r="U41" s="1079"/>
      <c r="V41" s="1079"/>
      <c r="W41" s="1079"/>
      <c r="X41" s="1079"/>
      <c r="Y41" s="1079"/>
      <c r="Z41" s="1079"/>
      <c r="AA41" s="1079"/>
      <c r="AB41" s="1079"/>
      <c r="AC41" s="1079"/>
      <c r="AD41" s="1079"/>
      <c r="AE41" s="1080"/>
      <c r="AF41" s="1075"/>
      <c r="AG41" s="1076"/>
      <c r="AH41" s="1076"/>
      <c r="AI41" s="1076"/>
      <c r="AJ41" s="1077"/>
      <c r="AK41" s="1016"/>
      <c r="AL41" s="1007"/>
      <c r="AM41" s="1007"/>
      <c r="AN41" s="1007"/>
      <c r="AO41" s="1007"/>
      <c r="AP41" s="1007"/>
      <c r="AQ41" s="1007"/>
      <c r="AR41" s="1007"/>
      <c r="AS41" s="1007"/>
      <c r="AT41" s="1007"/>
      <c r="AU41" s="1007"/>
      <c r="AV41" s="1007"/>
      <c r="AW41" s="1007"/>
      <c r="AX41" s="1007"/>
      <c r="AY41" s="1007"/>
      <c r="AZ41" s="1081"/>
      <c r="BA41" s="1081"/>
      <c r="BB41" s="1081"/>
      <c r="BC41" s="1081"/>
      <c r="BD41" s="1081"/>
      <c r="BE41" s="1008"/>
      <c r="BF41" s="1008"/>
      <c r="BG41" s="1008"/>
      <c r="BH41" s="1008"/>
      <c r="BI41" s="1009"/>
      <c r="BJ41" s="232"/>
      <c r="BK41" s="232"/>
      <c r="BL41" s="232"/>
      <c r="BM41" s="232"/>
      <c r="BN41" s="232"/>
      <c r="BO41" s="241"/>
      <c r="BP41" s="241"/>
      <c r="BQ41" s="238">
        <v>35</v>
      </c>
      <c r="BR41" s="239"/>
      <c r="BS41" s="1032"/>
      <c r="BT41" s="1033"/>
      <c r="BU41" s="1033"/>
      <c r="BV41" s="1033"/>
      <c r="BW41" s="1033"/>
      <c r="BX41" s="1033"/>
      <c r="BY41" s="1033"/>
      <c r="BZ41" s="1033"/>
      <c r="CA41" s="1033"/>
      <c r="CB41" s="1033"/>
      <c r="CC41" s="1033"/>
      <c r="CD41" s="1033"/>
      <c r="CE41" s="1033"/>
      <c r="CF41" s="1033"/>
      <c r="CG41" s="1054"/>
      <c r="CH41" s="1029"/>
      <c r="CI41" s="1030"/>
      <c r="CJ41" s="1030"/>
      <c r="CK41" s="1030"/>
      <c r="CL41" s="1031"/>
      <c r="CM41" s="1029"/>
      <c r="CN41" s="1030"/>
      <c r="CO41" s="1030"/>
      <c r="CP41" s="1030"/>
      <c r="CQ41" s="1031"/>
      <c r="CR41" s="1029"/>
      <c r="CS41" s="1030"/>
      <c r="CT41" s="1030"/>
      <c r="CU41" s="1030"/>
      <c r="CV41" s="1031"/>
      <c r="CW41" s="1029"/>
      <c r="CX41" s="1030"/>
      <c r="CY41" s="1030"/>
      <c r="CZ41" s="1030"/>
      <c r="DA41" s="1031"/>
      <c r="DB41" s="1029"/>
      <c r="DC41" s="1030"/>
      <c r="DD41" s="1030"/>
      <c r="DE41" s="1030"/>
      <c r="DF41" s="1031"/>
      <c r="DG41" s="1029"/>
      <c r="DH41" s="1030"/>
      <c r="DI41" s="1030"/>
      <c r="DJ41" s="1030"/>
      <c r="DK41" s="1031"/>
      <c r="DL41" s="1029"/>
      <c r="DM41" s="1030"/>
      <c r="DN41" s="1030"/>
      <c r="DO41" s="1030"/>
      <c r="DP41" s="1031"/>
      <c r="DQ41" s="1029"/>
      <c r="DR41" s="1030"/>
      <c r="DS41" s="1030"/>
      <c r="DT41" s="1030"/>
      <c r="DU41" s="1031"/>
      <c r="DV41" s="1032"/>
      <c r="DW41" s="1033"/>
      <c r="DX41" s="1033"/>
      <c r="DY41" s="1033"/>
      <c r="DZ41" s="1034"/>
      <c r="EA41" s="230"/>
    </row>
    <row r="42" spans="1:131" ht="26.25" customHeight="1" x14ac:dyDescent="0.2">
      <c r="A42" s="238">
        <v>15</v>
      </c>
      <c r="B42" s="1070"/>
      <c r="C42" s="1071"/>
      <c r="D42" s="1071"/>
      <c r="E42" s="1071"/>
      <c r="F42" s="1071"/>
      <c r="G42" s="1071"/>
      <c r="H42" s="1071"/>
      <c r="I42" s="1071"/>
      <c r="J42" s="1071"/>
      <c r="K42" s="1071"/>
      <c r="L42" s="1071"/>
      <c r="M42" s="1071"/>
      <c r="N42" s="1071"/>
      <c r="O42" s="1071"/>
      <c r="P42" s="1072"/>
      <c r="Q42" s="1078"/>
      <c r="R42" s="1079"/>
      <c r="S42" s="1079"/>
      <c r="T42" s="1079"/>
      <c r="U42" s="1079"/>
      <c r="V42" s="1079"/>
      <c r="W42" s="1079"/>
      <c r="X42" s="1079"/>
      <c r="Y42" s="1079"/>
      <c r="Z42" s="1079"/>
      <c r="AA42" s="1079"/>
      <c r="AB42" s="1079"/>
      <c r="AC42" s="1079"/>
      <c r="AD42" s="1079"/>
      <c r="AE42" s="1080"/>
      <c r="AF42" s="1075"/>
      <c r="AG42" s="1076"/>
      <c r="AH42" s="1076"/>
      <c r="AI42" s="1076"/>
      <c r="AJ42" s="1077"/>
      <c r="AK42" s="1016"/>
      <c r="AL42" s="1007"/>
      <c r="AM42" s="1007"/>
      <c r="AN42" s="1007"/>
      <c r="AO42" s="1007"/>
      <c r="AP42" s="1007"/>
      <c r="AQ42" s="1007"/>
      <c r="AR42" s="1007"/>
      <c r="AS42" s="1007"/>
      <c r="AT42" s="1007"/>
      <c r="AU42" s="1007"/>
      <c r="AV42" s="1007"/>
      <c r="AW42" s="1007"/>
      <c r="AX42" s="1007"/>
      <c r="AY42" s="1007"/>
      <c r="AZ42" s="1081"/>
      <c r="BA42" s="1081"/>
      <c r="BB42" s="1081"/>
      <c r="BC42" s="1081"/>
      <c r="BD42" s="1081"/>
      <c r="BE42" s="1008"/>
      <c r="BF42" s="1008"/>
      <c r="BG42" s="1008"/>
      <c r="BH42" s="1008"/>
      <c r="BI42" s="1009"/>
      <c r="BJ42" s="232"/>
      <c r="BK42" s="232"/>
      <c r="BL42" s="232"/>
      <c r="BM42" s="232"/>
      <c r="BN42" s="232"/>
      <c r="BO42" s="241"/>
      <c r="BP42" s="241"/>
      <c r="BQ42" s="238">
        <v>36</v>
      </c>
      <c r="BR42" s="239"/>
      <c r="BS42" s="1032"/>
      <c r="BT42" s="1033"/>
      <c r="BU42" s="1033"/>
      <c r="BV42" s="1033"/>
      <c r="BW42" s="1033"/>
      <c r="BX42" s="1033"/>
      <c r="BY42" s="1033"/>
      <c r="BZ42" s="1033"/>
      <c r="CA42" s="1033"/>
      <c r="CB42" s="1033"/>
      <c r="CC42" s="1033"/>
      <c r="CD42" s="1033"/>
      <c r="CE42" s="1033"/>
      <c r="CF42" s="1033"/>
      <c r="CG42" s="1054"/>
      <c r="CH42" s="1029"/>
      <c r="CI42" s="1030"/>
      <c r="CJ42" s="1030"/>
      <c r="CK42" s="1030"/>
      <c r="CL42" s="1031"/>
      <c r="CM42" s="1029"/>
      <c r="CN42" s="1030"/>
      <c r="CO42" s="1030"/>
      <c r="CP42" s="1030"/>
      <c r="CQ42" s="1031"/>
      <c r="CR42" s="1029"/>
      <c r="CS42" s="1030"/>
      <c r="CT42" s="1030"/>
      <c r="CU42" s="1030"/>
      <c r="CV42" s="1031"/>
      <c r="CW42" s="1029"/>
      <c r="CX42" s="1030"/>
      <c r="CY42" s="1030"/>
      <c r="CZ42" s="1030"/>
      <c r="DA42" s="1031"/>
      <c r="DB42" s="1029"/>
      <c r="DC42" s="1030"/>
      <c r="DD42" s="1030"/>
      <c r="DE42" s="1030"/>
      <c r="DF42" s="1031"/>
      <c r="DG42" s="1029"/>
      <c r="DH42" s="1030"/>
      <c r="DI42" s="1030"/>
      <c r="DJ42" s="1030"/>
      <c r="DK42" s="1031"/>
      <c r="DL42" s="1029"/>
      <c r="DM42" s="1030"/>
      <c r="DN42" s="1030"/>
      <c r="DO42" s="1030"/>
      <c r="DP42" s="1031"/>
      <c r="DQ42" s="1029"/>
      <c r="DR42" s="1030"/>
      <c r="DS42" s="1030"/>
      <c r="DT42" s="1030"/>
      <c r="DU42" s="1031"/>
      <c r="DV42" s="1032"/>
      <c r="DW42" s="1033"/>
      <c r="DX42" s="1033"/>
      <c r="DY42" s="1033"/>
      <c r="DZ42" s="1034"/>
      <c r="EA42" s="230"/>
    </row>
    <row r="43" spans="1:131" ht="26.25" customHeight="1" x14ac:dyDescent="0.2">
      <c r="A43" s="238">
        <v>16</v>
      </c>
      <c r="B43" s="1070"/>
      <c r="C43" s="1071"/>
      <c r="D43" s="1071"/>
      <c r="E43" s="1071"/>
      <c r="F43" s="1071"/>
      <c r="G43" s="1071"/>
      <c r="H43" s="1071"/>
      <c r="I43" s="1071"/>
      <c r="J43" s="1071"/>
      <c r="K43" s="1071"/>
      <c r="L43" s="1071"/>
      <c r="M43" s="1071"/>
      <c r="N43" s="1071"/>
      <c r="O43" s="1071"/>
      <c r="P43" s="1072"/>
      <c r="Q43" s="1078"/>
      <c r="R43" s="1079"/>
      <c r="S43" s="1079"/>
      <c r="T43" s="1079"/>
      <c r="U43" s="1079"/>
      <c r="V43" s="1079"/>
      <c r="W43" s="1079"/>
      <c r="X43" s="1079"/>
      <c r="Y43" s="1079"/>
      <c r="Z43" s="1079"/>
      <c r="AA43" s="1079"/>
      <c r="AB43" s="1079"/>
      <c r="AC43" s="1079"/>
      <c r="AD43" s="1079"/>
      <c r="AE43" s="1080"/>
      <c r="AF43" s="1075"/>
      <c r="AG43" s="1076"/>
      <c r="AH43" s="1076"/>
      <c r="AI43" s="1076"/>
      <c r="AJ43" s="1077"/>
      <c r="AK43" s="1016"/>
      <c r="AL43" s="1007"/>
      <c r="AM43" s="1007"/>
      <c r="AN43" s="1007"/>
      <c r="AO43" s="1007"/>
      <c r="AP43" s="1007"/>
      <c r="AQ43" s="1007"/>
      <c r="AR43" s="1007"/>
      <c r="AS43" s="1007"/>
      <c r="AT43" s="1007"/>
      <c r="AU43" s="1007"/>
      <c r="AV43" s="1007"/>
      <c r="AW43" s="1007"/>
      <c r="AX43" s="1007"/>
      <c r="AY43" s="1007"/>
      <c r="AZ43" s="1081"/>
      <c r="BA43" s="1081"/>
      <c r="BB43" s="1081"/>
      <c r="BC43" s="1081"/>
      <c r="BD43" s="1081"/>
      <c r="BE43" s="1008"/>
      <c r="BF43" s="1008"/>
      <c r="BG43" s="1008"/>
      <c r="BH43" s="1008"/>
      <c r="BI43" s="1009"/>
      <c r="BJ43" s="232"/>
      <c r="BK43" s="232"/>
      <c r="BL43" s="232"/>
      <c r="BM43" s="232"/>
      <c r="BN43" s="232"/>
      <c r="BO43" s="241"/>
      <c r="BP43" s="241"/>
      <c r="BQ43" s="238">
        <v>37</v>
      </c>
      <c r="BR43" s="239"/>
      <c r="BS43" s="1032"/>
      <c r="BT43" s="1033"/>
      <c r="BU43" s="1033"/>
      <c r="BV43" s="1033"/>
      <c r="BW43" s="1033"/>
      <c r="BX43" s="1033"/>
      <c r="BY43" s="1033"/>
      <c r="BZ43" s="1033"/>
      <c r="CA43" s="1033"/>
      <c r="CB43" s="1033"/>
      <c r="CC43" s="1033"/>
      <c r="CD43" s="1033"/>
      <c r="CE43" s="1033"/>
      <c r="CF43" s="1033"/>
      <c r="CG43" s="1054"/>
      <c r="CH43" s="1029"/>
      <c r="CI43" s="1030"/>
      <c r="CJ43" s="1030"/>
      <c r="CK43" s="1030"/>
      <c r="CL43" s="1031"/>
      <c r="CM43" s="1029"/>
      <c r="CN43" s="1030"/>
      <c r="CO43" s="1030"/>
      <c r="CP43" s="1030"/>
      <c r="CQ43" s="1031"/>
      <c r="CR43" s="1029"/>
      <c r="CS43" s="1030"/>
      <c r="CT43" s="1030"/>
      <c r="CU43" s="1030"/>
      <c r="CV43" s="1031"/>
      <c r="CW43" s="1029"/>
      <c r="CX43" s="1030"/>
      <c r="CY43" s="1030"/>
      <c r="CZ43" s="1030"/>
      <c r="DA43" s="1031"/>
      <c r="DB43" s="1029"/>
      <c r="DC43" s="1030"/>
      <c r="DD43" s="1030"/>
      <c r="DE43" s="1030"/>
      <c r="DF43" s="1031"/>
      <c r="DG43" s="1029"/>
      <c r="DH43" s="1030"/>
      <c r="DI43" s="1030"/>
      <c r="DJ43" s="1030"/>
      <c r="DK43" s="1031"/>
      <c r="DL43" s="1029"/>
      <c r="DM43" s="1030"/>
      <c r="DN43" s="1030"/>
      <c r="DO43" s="1030"/>
      <c r="DP43" s="1031"/>
      <c r="DQ43" s="1029"/>
      <c r="DR43" s="1030"/>
      <c r="DS43" s="1030"/>
      <c r="DT43" s="1030"/>
      <c r="DU43" s="1031"/>
      <c r="DV43" s="1032"/>
      <c r="DW43" s="1033"/>
      <c r="DX43" s="1033"/>
      <c r="DY43" s="1033"/>
      <c r="DZ43" s="1034"/>
      <c r="EA43" s="230"/>
    </row>
    <row r="44" spans="1:131" ht="26.25" customHeight="1" x14ac:dyDescent="0.2">
      <c r="A44" s="238">
        <v>17</v>
      </c>
      <c r="B44" s="1070"/>
      <c r="C44" s="1071"/>
      <c r="D44" s="1071"/>
      <c r="E44" s="1071"/>
      <c r="F44" s="1071"/>
      <c r="G44" s="1071"/>
      <c r="H44" s="1071"/>
      <c r="I44" s="1071"/>
      <c r="J44" s="1071"/>
      <c r="K44" s="1071"/>
      <c r="L44" s="1071"/>
      <c r="M44" s="1071"/>
      <c r="N44" s="1071"/>
      <c r="O44" s="1071"/>
      <c r="P44" s="1072"/>
      <c r="Q44" s="1078"/>
      <c r="R44" s="1079"/>
      <c r="S44" s="1079"/>
      <c r="T44" s="1079"/>
      <c r="U44" s="1079"/>
      <c r="V44" s="1079"/>
      <c r="W44" s="1079"/>
      <c r="X44" s="1079"/>
      <c r="Y44" s="1079"/>
      <c r="Z44" s="1079"/>
      <c r="AA44" s="1079"/>
      <c r="AB44" s="1079"/>
      <c r="AC44" s="1079"/>
      <c r="AD44" s="1079"/>
      <c r="AE44" s="1080"/>
      <c r="AF44" s="1075"/>
      <c r="AG44" s="1076"/>
      <c r="AH44" s="1076"/>
      <c r="AI44" s="1076"/>
      <c r="AJ44" s="1077"/>
      <c r="AK44" s="1016"/>
      <c r="AL44" s="1007"/>
      <c r="AM44" s="1007"/>
      <c r="AN44" s="1007"/>
      <c r="AO44" s="1007"/>
      <c r="AP44" s="1007"/>
      <c r="AQ44" s="1007"/>
      <c r="AR44" s="1007"/>
      <c r="AS44" s="1007"/>
      <c r="AT44" s="1007"/>
      <c r="AU44" s="1007"/>
      <c r="AV44" s="1007"/>
      <c r="AW44" s="1007"/>
      <c r="AX44" s="1007"/>
      <c r="AY44" s="1007"/>
      <c r="AZ44" s="1081"/>
      <c r="BA44" s="1081"/>
      <c r="BB44" s="1081"/>
      <c r="BC44" s="1081"/>
      <c r="BD44" s="1081"/>
      <c r="BE44" s="1008"/>
      <c r="BF44" s="1008"/>
      <c r="BG44" s="1008"/>
      <c r="BH44" s="1008"/>
      <c r="BI44" s="1009"/>
      <c r="BJ44" s="232"/>
      <c r="BK44" s="232"/>
      <c r="BL44" s="232"/>
      <c r="BM44" s="232"/>
      <c r="BN44" s="232"/>
      <c r="BO44" s="241"/>
      <c r="BP44" s="241"/>
      <c r="BQ44" s="238">
        <v>38</v>
      </c>
      <c r="BR44" s="239"/>
      <c r="BS44" s="1032"/>
      <c r="BT44" s="1033"/>
      <c r="BU44" s="1033"/>
      <c r="BV44" s="1033"/>
      <c r="BW44" s="1033"/>
      <c r="BX44" s="1033"/>
      <c r="BY44" s="1033"/>
      <c r="BZ44" s="1033"/>
      <c r="CA44" s="1033"/>
      <c r="CB44" s="1033"/>
      <c r="CC44" s="1033"/>
      <c r="CD44" s="1033"/>
      <c r="CE44" s="1033"/>
      <c r="CF44" s="1033"/>
      <c r="CG44" s="1054"/>
      <c r="CH44" s="1029"/>
      <c r="CI44" s="1030"/>
      <c r="CJ44" s="1030"/>
      <c r="CK44" s="1030"/>
      <c r="CL44" s="1031"/>
      <c r="CM44" s="1029"/>
      <c r="CN44" s="1030"/>
      <c r="CO44" s="1030"/>
      <c r="CP44" s="1030"/>
      <c r="CQ44" s="1031"/>
      <c r="CR44" s="1029"/>
      <c r="CS44" s="1030"/>
      <c r="CT44" s="1030"/>
      <c r="CU44" s="1030"/>
      <c r="CV44" s="1031"/>
      <c r="CW44" s="1029"/>
      <c r="CX44" s="1030"/>
      <c r="CY44" s="1030"/>
      <c r="CZ44" s="1030"/>
      <c r="DA44" s="1031"/>
      <c r="DB44" s="1029"/>
      <c r="DC44" s="1030"/>
      <c r="DD44" s="1030"/>
      <c r="DE44" s="1030"/>
      <c r="DF44" s="1031"/>
      <c r="DG44" s="1029"/>
      <c r="DH44" s="1030"/>
      <c r="DI44" s="1030"/>
      <c r="DJ44" s="1030"/>
      <c r="DK44" s="1031"/>
      <c r="DL44" s="1029"/>
      <c r="DM44" s="1030"/>
      <c r="DN44" s="1030"/>
      <c r="DO44" s="1030"/>
      <c r="DP44" s="1031"/>
      <c r="DQ44" s="1029"/>
      <c r="DR44" s="1030"/>
      <c r="DS44" s="1030"/>
      <c r="DT44" s="1030"/>
      <c r="DU44" s="1031"/>
      <c r="DV44" s="1032"/>
      <c r="DW44" s="1033"/>
      <c r="DX44" s="1033"/>
      <c r="DY44" s="1033"/>
      <c r="DZ44" s="1034"/>
      <c r="EA44" s="230"/>
    </row>
    <row r="45" spans="1:131" ht="26.25" customHeight="1" x14ac:dyDescent="0.2">
      <c r="A45" s="238">
        <v>18</v>
      </c>
      <c r="B45" s="1070"/>
      <c r="C45" s="1071"/>
      <c r="D45" s="1071"/>
      <c r="E45" s="1071"/>
      <c r="F45" s="1071"/>
      <c r="G45" s="1071"/>
      <c r="H45" s="1071"/>
      <c r="I45" s="1071"/>
      <c r="J45" s="1071"/>
      <c r="K45" s="1071"/>
      <c r="L45" s="1071"/>
      <c r="M45" s="1071"/>
      <c r="N45" s="1071"/>
      <c r="O45" s="1071"/>
      <c r="P45" s="1072"/>
      <c r="Q45" s="1078"/>
      <c r="R45" s="1079"/>
      <c r="S45" s="1079"/>
      <c r="T45" s="1079"/>
      <c r="U45" s="1079"/>
      <c r="V45" s="1079"/>
      <c r="W45" s="1079"/>
      <c r="X45" s="1079"/>
      <c r="Y45" s="1079"/>
      <c r="Z45" s="1079"/>
      <c r="AA45" s="1079"/>
      <c r="AB45" s="1079"/>
      <c r="AC45" s="1079"/>
      <c r="AD45" s="1079"/>
      <c r="AE45" s="1080"/>
      <c r="AF45" s="1075"/>
      <c r="AG45" s="1076"/>
      <c r="AH45" s="1076"/>
      <c r="AI45" s="1076"/>
      <c r="AJ45" s="1077"/>
      <c r="AK45" s="1016"/>
      <c r="AL45" s="1007"/>
      <c r="AM45" s="1007"/>
      <c r="AN45" s="1007"/>
      <c r="AO45" s="1007"/>
      <c r="AP45" s="1007"/>
      <c r="AQ45" s="1007"/>
      <c r="AR45" s="1007"/>
      <c r="AS45" s="1007"/>
      <c r="AT45" s="1007"/>
      <c r="AU45" s="1007"/>
      <c r="AV45" s="1007"/>
      <c r="AW45" s="1007"/>
      <c r="AX45" s="1007"/>
      <c r="AY45" s="1007"/>
      <c r="AZ45" s="1081"/>
      <c r="BA45" s="1081"/>
      <c r="BB45" s="1081"/>
      <c r="BC45" s="1081"/>
      <c r="BD45" s="1081"/>
      <c r="BE45" s="1008"/>
      <c r="BF45" s="1008"/>
      <c r="BG45" s="1008"/>
      <c r="BH45" s="1008"/>
      <c r="BI45" s="1009"/>
      <c r="BJ45" s="232"/>
      <c r="BK45" s="232"/>
      <c r="BL45" s="232"/>
      <c r="BM45" s="232"/>
      <c r="BN45" s="232"/>
      <c r="BO45" s="241"/>
      <c r="BP45" s="241"/>
      <c r="BQ45" s="238">
        <v>39</v>
      </c>
      <c r="BR45" s="239"/>
      <c r="BS45" s="1032"/>
      <c r="BT45" s="1033"/>
      <c r="BU45" s="1033"/>
      <c r="BV45" s="1033"/>
      <c r="BW45" s="1033"/>
      <c r="BX45" s="1033"/>
      <c r="BY45" s="1033"/>
      <c r="BZ45" s="1033"/>
      <c r="CA45" s="1033"/>
      <c r="CB45" s="1033"/>
      <c r="CC45" s="1033"/>
      <c r="CD45" s="1033"/>
      <c r="CE45" s="1033"/>
      <c r="CF45" s="1033"/>
      <c r="CG45" s="1054"/>
      <c r="CH45" s="1029"/>
      <c r="CI45" s="1030"/>
      <c r="CJ45" s="1030"/>
      <c r="CK45" s="1030"/>
      <c r="CL45" s="1031"/>
      <c r="CM45" s="1029"/>
      <c r="CN45" s="1030"/>
      <c r="CO45" s="1030"/>
      <c r="CP45" s="1030"/>
      <c r="CQ45" s="1031"/>
      <c r="CR45" s="1029"/>
      <c r="CS45" s="1030"/>
      <c r="CT45" s="1030"/>
      <c r="CU45" s="1030"/>
      <c r="CV45" s="1031"/>
      <c r="CW45" s="1029"/>
      <c r="CX45" s="1030"/>
      <c r="CY45" s="1030"/>
      <c r="CZ45" s="1030"/>
      <c r="DA45" s="1031"/>
      <c r="DB45" s="1029"/>
      <c r="DC45" s="1030"/>
      <c r="DD45" s="1030"/>
      <c r="DE45" s="1030"/>
      <c r="DF45" s="1031"/>
      <c r="DG45" s="1029"/>
      <c r="DH45" s="1030"/>
      <c r="DI45" s="1030"/>
      <c r="DJ45" s="1030"/>
      <c r="DK45" s="1031"/>
      <c r="DL45" s="1029"/>
      <c r="DM45" s="1030"/>
      <c r="DN45" s="1030"/>
      <c r="DO45" s="1030"/>
      <c r="DP45" s="1031"/>
      <c r="DQ45" s="1029"/>
      <c r="DR45" s="1030"/>
      <c r="DS45" s="1030"/>
      <c r="DT45" s="1030"/>
      <c r="DU45" s="1031"/>
      <c r="DV45" s="1032"/>
      <c r="DW45" s="1033"/>
      <c r="DX45" s="1033"/>
      <c r="DY45" s="1033"/>
      <c r="DZ45" s="1034"/>
      <c r="EA45" s="230"/>
    </row>
    <row r="46" spans="1:131" ht="26.25" customHeight="1" x14ac:dyDescent="0.2">
      <c r="A46" s="238">
        <v>19</v>
      </c>
      <c r="B46" s="1070"/>
      <c r="C46" s="1071"/>
      <c r="D46" s="1071"/>
      <c r="E46" s="1071"/>
      <c r="F46" s="1071"/>
      <c r="G46" s="1071"/>
      <c r="H46" s="1071"/>
      <c r="I46" s="1071"/>
      <c r="J46" s="1071"/>
      <c r="K46" s="1071"/>
      <c r="L46" s="1071"/>
      <c r="M46" s="1071"/>
      <c r="N46" s="1071"/>
      <c r="O46" s="1071"/>
      <c r="P46" s="1072"/>
      <c r="Q46" s="1078"/>
      <c r="R46" s="1079"/>
      <c r="S46" s="1079"/>
      <c r="T46" s="1079"/>
      <c r="U46" s="1079"/>
      <c r="V46" s="1079"/>
      <c r="W46" s="1079"/>
      <c r="X46" s="1079"/>
      <c r="Y46" s="1079"/>
      <c r="Z46" s="1079"/>
      <c r="AA46" s="1079"/>
      <c r="AB46" s="1079"/>
      <c r="AC46" s="1079"/>
      <c r="AD46" s="1079"/>
      <c r="AE46" s="1080"/>
      <c r="AF46" s="1075"/>
      <c r="AG46" s="1076"/>
      <c r="AH46" s="1076"/>
      <c r="AI46" s="1076"/>
      <c r="AJ46" s="1077"/>
      <c r="AK46" s="1016"/>
      <c r="AL46" s="1007"/>
      <c r="AM46" s="1007"/>
      <c r="AN46" s="1007"/>
      <c r="AO46" s="1007"/>
      <c r="AP46" s="1007"/>
      <c r="AQ46" s="1007"/>
      <c r="AR46" s="1007"/>
      <c r="AS46" s="1007"/>
      <c r="AT46" s="1007"/>
      <c r="AU46" s="1007"/>
      <c r="AV46" s="1007"/>
      <c r="AW46" s="1007"/>
      <c r="AX46" s="1007"/>
      <c r="AY46" s="1007"/>
      <c r="AZ46" s="1081"/>
      <c r="BA46" s="1081"/>
      <c r="BB46" s="1081"/>
      <c r="BC46" s="1081"/>
      <c r="BD46" s="1081"/>
      <c r="BE46" s="1008"/>
      <c r="BF46" s="1008"/>
      <c r="BG46" s="1008"/>
      <c r="BH46" s="1008"/>
      <c r="BI46" s="1009"/>
      <c r="BJ46" s="232"/>
      <c r="BK46" s="232"/>
      <c r="BL46" s="232"/>
      <c r="BM46" s="232"/>
      <c r="BN46" s="232"/>
      <c r="BO46" s="241"/>
      <c r="BP46" s="241"/>
      <c r="BQ46" s="238">
        <v>40</v>
      </c>
      <c r="BR46" s="239"/>
      <c r="BS46" s="1032"/>
      <c r="BT46" s="1033"/>
      <c r="BU46" s="1033"/>
      <c r="BV46" s="1033"/>
      <c r="BW46" s="1033"/>
      <c r="BX46" s="1033"/>
      <c r="BY46" s="1033"/>
      <c r="BZ46" s="1033"/>
      <c r="CA46" s="1033"/>
      <c r="CB46" s="1033"/>
      <c r="CC46" s="1033"/>
      <c r="CD46" s="1033"/>
      <c r="CE46" s="1033"/>
      <c r="CF46" s="1033"/>
      <c r="CG46" s="1054"/>
      <c r="CH46" s="1029"/>
      <c r="CI46" s="1030"/>
      <c r="CJ46" s="1030"/>
      <c r="CK46" s="1030"/>
      <c r="CL46" s="1031"/>
      <c r="CM46" s="1029"/>
      <c r="CN46" s="1030"/>
      <c r="CO46" s="1030"/>
      <c r="CP46" s="1030"/>
      <c r="CQ46" s="1031"/>
      <c r="CR46" s="1029"/>
      <c r="CS46" s="1030"/>
      <c r="CT46" s="1030"/>
      <c r="CU46" s="1030"/>
      <c r="CV46" s="1031"/>
      <c r="CW46" s="1029"/>
      <c r="CX46" s="1030"/>
      <c r="CY46" s="1030"/>
      <c r="CZ46" s="1030"/>
      <c r="DA46" s="1031"/>
      <c r="DB46" s="1029"/>
      <c r="DC46" s="1030"/>
      <c r="DD46" s="1030"/>
      <c r="DE46" s="1030"/>
      <c r="DF46" s="1031"/>
      <c r="DG46" s="1029"/>
      <c r="DH46" s="1030"/>
      <c r="DI46" s="1030"/>
      <c r="DJ46" s="1030"/>
      <c r="DK46" s="1031"/>
      <c r="DL46" s="1029"/>
      <c r="DM46" s="1030"/>
      <c r="DN46" s="1030"/>
      <c r="DO46" s="1030"/>
      <c r="DP46" s="1031"/>
      <c r="DQ46" s="1029"/>
      <c r="DR46" s="1030"/>
      <c r="DS46" s="1030"/>
      <c r="DT46" s="1030"/>
      <c r="DU46" s="1031"/>
      <c r="DV46" s="1032"/>
      <c r="DW46" s="1033"/>
      <c r="DX46" s="1033"/>
      <c r="DY46" s="1033"/>
      <c r="DZ46" s="1034"/>
      <c r="EA46" s="230"/>
    </row>
    <row r="47" spans="1:131" ht="26.25" customHeight="1" x14ac:dyDescent="0.2">
      <c r="A47" s="238">
        <v>20</v>
      </c>
      <c r="B47" s="1070"/>
      <c r="C47" s="1071"/>
      <c r="D47" s="1071"/>
      <c r="E47" s="1071"/>
      <c r="F47" s="1071"/>
      <c r="G47" s="1071"/>
      <c r="H47" s="1071"/>
      <c r="I47" s="1071"/>
      <c r="J47" s="1071"/>
      <c r="K47" s="1071"/>
      <c r="L47" s="1071"/>
      <c r="M47" s="1071"/>
      <c r="N47" s="1071"/>
      <c r="O47" s="1071"/>
      <c r="P47" s="1072"/>
      <c r="Q47" s="1078"/>
      <c r="R47" s="1079"/>
      <c r="S47" s="1079"/>
      <c r="T47" s="1079"/>
      <c r="U47" s="1079"/>
      <c r="V47" s="1079"/>
      <c r="W47" s="1079"/>
      <c r="X47" s="1079"/>
      <c r="Y47" s="1079"/>
      <c r="Z47" s="1079"/>
      <c r="AA47" s="1079"/>
      <c r="AB47" s="1079"/>
      <c r="AC47" s="1079"/>
      <c r="AD47" s="1079"/>
      <c r="AE47" s="1080"/>
      <c r="AF47" s="1075"/>
      <c r="AG47" s="1076"/>
      <c r="AH47" s="1076"/>
      <c r="AI47" s="1076"/>
      <c r="AJ47" s="1077"/>
      <c r="AK47" s="1016"/>
      <c r="AL47" s="1007"/>
      <c r="AM47" s="1007"/>
      <c r="AN47" s="1007"/>
      <c r="AO47" s="1007"/>
      <c r="AP47" s="1007"/>
      <c r="AQ47" s="1007"/>
      <c r="AR47" s="1007"/>
      <c r="AS47" s="1007"/>
      <c r="AT47" s="1007"/>
      <c r="AU47" s="1007"/>
      <c r="AV47" s="1007"/>
      <c r="AW47" s="1007"/>
      <c r="AX47" s="1007"/>
      <c r="AY47" s="1007"/>
      <c r="AZ47" s="1081"/>
      <c r="BA47" s="1081"/>
      <c r="BB47" s="1081"/>
      <c r="BC47" s="1081"/>
      <c r="BD47" s="1081"/>
      <c r="BE47" s="1008"/>
      <c r="BF47" s="1008"/>
      <c r="BG47" s="1008"/>
      <c r="BH47" s="1008"/>
      <c r="BI47" s="1009"/>
      <c r="BJ47" s="232"/>
      <c r="BK47" s="232"/>
      <c r="BL47" s="232"/>
      <c r="BM47" s="232"/>
      <c r="BN47" s="232"/>
      <c r="BO47" s="241"/>
      <c r="BP47" s="241"/>
      <c r="BQ47" s="238">
        <v>41</v>
      </c>
      <c r="BR47" s="239"/>
      <c r="BS47" s="1032"/>
      <c r="BT47" s="1033"/>
      <c r="BU47" s="1033"/>
      <c r="BV47" s="1033"/>
      <c r="BW47" s="1033"/>
      <c r="BX47" s="1033"/>
      <c r="BY47" s="1033"/>
      <c r="BZ47" s="1033"/>
      <c r="CA47" s="1033"/>
      <c r="CB47" s="1033"/>
      <c r="CC47" s="1033"/>
      <c r="CD47" s="1033"/>
      <c r="CE47" s="1033"/>
      <c r="CF47" s="1033"/>
      <c r="CG47" s="1054"/>
      <c r="CH47" s="1029"/>
      <c r="CI47" s="1030"/>
      <c r="CJ47" s="1030"/>
      <c r="CK47" s="1030"/>
      <c r="CL47" s="1031"/>
      <c r="CM47" s="1029"/>
      <c r="CN47" s="1030"/>
      <c r="CO47" s="1030"/>
      <c r="CP47" s="1030"/>
      <c r="CQ47" s="1031"/>
      <c r="CR47" s="1029"/>
      <c r="CS47" s="1030"/>
      <c r="CT47" s="1030"/>
      <c r="CU47" s="1030"/>
      <c r="CV47" s="1031"/>
      <c r="CW47" s="1029"/>
      <c r="CX47" s="1030"/>
      <c r="CY47" s="1030"/>
      <c r="CZ47" s="1030"/>
      <c r="DA47" s="1031"/>
      <c r="DB47" s="1029"/>
      <c r="DC47" s="1030"/>
      <c r="DD47" s="1030"/>
      <c r="DE47" s="1030"/>
      <c r="DF47" s="1031"/>
      <c r="DG47" s="1029"/>
      <c r="DH47" s="1030"/>
      <c r="DI47" s="1030"/>
      <c r="DJ47" s="1030"/>
      <c r="DK47" s="1031"/>
      <c r="DL47" s="1029"/>
      <c r="DM47" s="1030"/>
      <c r="DN47" s="1030"/>
      <c r="DO47" s="1030"/>
      <c r="DP47" s="1031"/>
      <c r="DQ47" s="1029"/>
      <c r="DR47" s="1030"/>
      <c r="DS47" s="1030"/>
      <c r="DT47" s="1030"/>
      <c r="DU47" s="1031"/>
      <c r="DV47" s="1032"/>
      <c r="DW47" s="1033"/>
      <c r="DX47" s="1033"/>
      <c r="DY47" s="1033"/>
      <c r="DZ47" s="1034"/>
      <c r="EA47" s="230"/>
    </row>
    <row r="48" spans="1:131" ht="26.25" customHeight="1" x14ac:dyDescent="0.2">
      <c r="A48" s="238">
        <v>21</v>
      </c>
      <c r="B48" s="1070"/>
      <c r="C48" s="1071"/>
      <c r="D48" s="1071"/>
      <c r="E48" s="1071"/>
      <c r="F48" s="1071"/>
      <c r="G48" s="1071"/>
      <c r="H48" s="1071"/>
      <c r="I48" s="1071"/>
      <c r="J48" s="1071"/>
      <c r="K48" s="1071"/>
      <c r="L48" s="1071"/>
      <c r="M48" s="1071"/>
      <c r="N48" s="1071"/>
      <c r="O48" s="1071"/>
      <c r="P48" s="1072"/>
      <c r="Q48" s="1078"/>
      <c r="R48" s="1079"/>
      <c r="S48" s="1079"/>
      <c r="T48" s="1079"/>
      <c r="U48" s="1079"/>
      <c r="V48" s="1079"/>
      <c r="W48" s="1079"/>
      <c r="X48" s="1079"/>
      <c r="Y48" s="1079"/>
      <c r="Z48" s="1079"/>
      <c r="AA48" s="1079"/>
      <c r="AB48" s="1079"/>
      <c r="AC48" s="1079"/>
      <c r="AD48" s="1079"/>
      <c r="AE48" s="1080"/>
      <c r="AF48" s="1075"/>
      <c r="AG48" s="1076"/>
      <c r="AH48" s="1076"/>
      <c r="AI48" s="1076"/>
      <c r="AJ48" s="1077"/>
      <c r="AK48" s="1016"/>
      <c r="AL48" s="1007"/>
      <c r="AM48" s="1007"/>
      <c r="AN48" s="1007"/>
      <c r="AO48" s="1007"/>
      <c r="AP48" s="1007"/>
      <c r="AQ48" s="1007"/>
      <c r="AR48" s="1007"/>
      <c r="AS48" s="1007"/>
      <c r="AT48" s="1007"/>
      <c r="AU48" s="1007"/>
      <c r="AV48" s="1007"/>
      <c r="AW48" s="1007"/>
      <c r="AX48" s="1007"/>
      <c r="AY48" s="1007"/>
      <c r="AZ48" s="1081"/>
      <c r="BA48" s="1081"/>
      <c r="BB48" s="1081"/>
      <c r="BC48" s="1081"/>
      <c r="BD48" s="1081"/>
      <c r="BE48" s="1008"/>
      <c r="BF48" s="1008"/>
      <c r="BG48" s="1008"/>
      <c r="BH48" s="1008"/>
      <c r="BI48" s="1009"/>
      <c r="BJ48" s="232"/>
      <c r="BK48" s="232"/>
      <c r="BL48" s="232"/>
      <c r="BM48" s="232"/>
      <c r="BN48" s="232"/>
      <c r="BO48" s="241"/>
      <c r="BP48" s="241"/>
      <c r="BQ48" s="238">
        <v>42</v>
      </c>
      <c r="BR48" s="239"/>
      <c r="BS48" s="1032"/>
      <c r="BT48" s="1033"/>
      <c r="BU48" s="1033"/>
      <c r="BV48" s="1033"/>
      <c r="BW48" s="1033"/>
      <c r="BX48" s="1033"/>
      <c r="BY48" s="1033"/>
      <c r="BZ48" s="1033"/>
      <c r="CA48" s="1033"/>
      <c r="CB48" s="1033"/>
      <c r="CC48" s="1033"/>
      <c r="CD48" s="1033"/>
      <c r="CE48" s="1033"/>
      <c r="CF48" s="1033"/>
      <c r="CG48" s="1054"/>
      <c r="CH48" s="1029"/>
      <c r="CI48" s="1030"/>
      <c r="CJ48" s="1030"/>
      <c r="CK48" s="1030"/>
      <c r="CL48" s="1031"/>
      <c r="CM48" s="1029"/>
      <c r="CN48" s="1030"/>
      <c r="CO48" s="1030"/>
      <c r="CP48" s="1030"/>
      <c r="CQ48" s="1031"/>
      <c r="CR48" s="1029"/>
      <c r="CS48" s="1030"/>
      <c r="CT48" s="1030"/>
      <c r="CU48" s="1030"/>
      <c r="CV48" s="1031"/>
      <c r="CW48" s="1029"/>
      <c r="CX48" s="1030"/>
      <c r="CY48" s="1030"/>
      <c r="CZ48" s="1030"/>
      <c r="DA48" s="1031"/>
      <c r="DB48" s="1029"/>
      <c r="DC48" s="1030"/>
      <c r="DD48" s="1030"/>
      <c r="DE48" s="1030"/>
      <c r="DF48" s="1031"/>
      <c r="DG48" s="1029"/>
      <c r="DH48" s="1030"/>
      <c r="DI48" s="1030"/>
      <c r="DJ48" s="1030"/>
      <c r="DK48" s="1031"/>
      <c r="DL48" s="1029"/>
      <c r="DM48" s="1030"/>
      <c r="DN48" s="1030"/>
      <c r="DO48" s="1030"/>
      <c r="DP48" s="1031"/>
      <c r="DQ48" s="1029"/>
      <c r="DR48" s="1030"/>
      <c r="DS48" s="1030"/>
      <c r="DT48" s="1030"/>
      <c r="DU48" s="1031"/>
      <c r="DV48" s="1032"/>
      <c r="DW48" s="1033"/>
      <c r="DX48" s="1033"/>
      <c r="DY48" s="1033"/>
      <c r="DZ48" s="1034"/>
      <c r="EA48" s="230"/>
    </row>
    <row r="49" spans="1:131" ht="26.25" customHeight="1" x14ac:dyDescent="0.2">
      <c r="A49" s="238">
        <v>22</v>
      </c>
      <c r="B49" s="1070"/>
      <c r="C49" s="1071"/>
      <c r="D49" s="1071"/>
      <c r="E49" s="1071"/>
      <c r="F49" s="1071"/>
      <c r="G49" s="1071"/>
      <c r="H49" s="1071"/>
      <c r="I49" s="1071"/>
      <c r="J49" s="1071"/>
      <c r="K49" s="1071"/>
      <c r="L49" s="1071"/>
      <c r="M49" s="1071"/>
      <c r="N49" s="1071"/>
      <c r="O49" s="1071"/>
      <c r="P49" s="1072"/>
      <c r="Q49" s="1078"/>
      <c r="R49" s="1079"/>
      <c r="S49" s="1079"/>
      <c r="T49" s="1079"/>
      <c r="U49" s="1079"/>
      <c r="V49" s="1079"/>
      <c r="W49" s="1079"/>
      <c r="X49" s="1079"/>
      <c r="Y49" s="1079"/>
      <c r="Z49" s="1079"/>
      <c r="AA49" s="1079"/>
      <c r="AB49" s="1079"/>
      <c r="AC49" s="1079"/>
      <c r="AD49" s="1079"/>
      <c r="AE49" s="1080"/>
      <c r="AF49" s="1075"/>
      <c r="AG49" s="1076"/>
      <c r="AH49" s="1076"/>
      <c r="AI49" s="1076"/>
      <c r="AJ49" s="1077"/>
      <c r="AK49" s="1016"/>
      <c r="AL49" s="1007"/>
      <c r="AM49" s="1007"/>
      <c r="AN49" s="1007"/>
      <c r="AO49" s="1007"/>
      <c r="AP49" s="1007"/>
      <c r="AQ49" s="1007"/>
      <c r="AR49" s="1007"/>
      <c r="AS49" s="1007"/>
      <c r="AT49" s="1007"/>
      <c r="AU49" s="1007"/>
      <c r="AV49" s="1007"/>
      <c r="AW49" s="1007"/>
      <c r="AX49" s="1007"/>
      <c r="AY49" s="1007"/>
      <c r="AZ49" s="1081"/>
      <c r="BA49" s="1081"/>
      <c r="BB49" s="1081"/>
      <c r="BC49" s="1081"/>
      <c r="BD49" s="1081"/>
      <c r="BE49" s="1008"/>
      <c r="BF49" s="1008"/>
      <c r="BG49" s="1008"/>
      <c r="BH49" s="1008"/>
      <c r="BI49" s="1009"/>
      <c r="BJ49" s="232"/>
      <c r="BK49" s="232"/>
      <c r="BL49" s="232"/>
      <c r="BM49" s="232"/>
      <c r="BN49" s="232"/>
      <c r="BO49" s="241"/>
      <c r="BP49" s="241"/>
      <c r="BQ49" s="238">
        <v>43</v>
      </c>
      <c r="BR49" s="239"/>
      <c r="BS49" s="1032"/>
      <c r="BT49" s="1033"/>
      <c r="BU49" s="1033"/>
      <c r="BV49" s="1033"/>
      <c r="BW49" s="1033"/>
      <c r="BX49" s="1033"/>
      <c r="BY49" s="1033"/>
      <c r="BZ49" s="1033"/>
      <c r="CA49" s="1033"/>
      <c r="CB49" s="1033"/>
      <c r="CC49" s="1033"/>
      <c r="CD49" s="1033"/>
      <c r="CE49" s="1033"/>
      <c r="CF49" s="1033"/>
      <c r="CG49" s="1054"/>
      <c r="CH49" s="1029"/>
      <c r="CI49" s="1030"/>
      <c r="CJ49" s="1030"/>
      <c r="CK49" s="1030"/>
      <c r="CL49" s="1031"/>
      <c r="CM49" s="1029"/>
      <c r="CN49" s="1030"/>
      <c r="CO49" s="1030"/>
      <c r="CP49" s="1030"/>
      <c r="CQ49" s="1031"/>
      <c r="CR49" s="1029"/>
      <c r="CS49" s="1030"/>
      <c r="CT49" s="1030"/>
      <c r="CU49" s="1030"/>
      <c r="CV49" s="1031"/>
      <c r="CW49" s="1029"/>
      <c r="CX49" s="1030"/>
      <c r="CY49" s="1030"/>
      <c r="CZ49" s="1030"/>
      <c r="DA49" s="1031"/>
      <c r="DB49" s="1029"/>
      <c r="DC49" s="1030"/>
      <c r="DD49" s="1030"/>
      <c r="DE49" s="1030"/>
      <c r="DF49" s="1031"/>
      <c r="DG49" s="1029"/>
      <c r="DH49" s="1030"/>
      <c r="DI49" s="1030"/>
      <c r="DJ49" s="1030"/>
      <c r="DK49" s="1031"/>
      <c r="DL49" s="1029"/>
      <c r="DM49" s="1030"/>
      <c r="DN49" s="1030"/>
      <c r="DO49" s="1030"/>
      <c r="DP49" s="1031"/>
      <c r="DQ49" s="1029"/>
      <c r="DR49" s="1030"/>
      <c r="DS49" s="1030"/>
      <c r="DT49" s="1030"/>
      <c r="DU49" s="1031"/>
      <c r="DV49" s="1032"/>
      <c r="DW49" s="1033"/>
      <c r="DX49" s="1033"/>
      <c r="DY49" s="1033"/>
      <c r="DZ49" s="1034"/>
      <c r="EA49" s="230"/>
    </row>
    <row r="50" spans="1:131" ht="26.25" customHeight="1" x14ac:dyDescent="0.2">
      <c r="A50" s="238">
        <v>23</v>
      </c>
      <c r="B50" s="1070"/>
      <c r="C50" s="1071"/>
      <c r="D50" s="1071"/>
      <c r="E50" s="1071"/>
      <c r="F50" s="1071"/>
      <c r="G50" s="1071"/>
      <c r="H50" s="1071"/>
      <c r="I50" s="1071"/>
      <c r="J50" s="1071"/>
      <c r="K50" s="1071"/>
      <c r="L50" s="1071"/>
      <c r="M50" s="1071"/>
      <c r="N50" s="1071"/>
      <c r="O50" s="1071"/>
      <c r="P50" s="1072"/>
      <c r="Q50" s="1073"/>
      <c r="R50" s="1065"/>
      <c r="S50" s="1065"/>
      <c r="T50" s="1065"/>
      <c r="U50" s="1065"/>
      <c r="V50" s="1065"/>
      <c r="W50" s="1065"/>
      <c r="X50" s="1065"/>
      <c r="Y50" s="1065"/>
      <c r="Z50" s="1065"/>
      <c r="AA50" s="1065"/>
      <c r="AB50" s="1065"/>
      <c r="AC50" s="1065"/>
      <c r="AD50" s="1065"/>
      <c r="AE50" s="1074"/>
      <c r="AF50" s="1075"/>
      <c r="AG50" s="1076"/>
      <c r="AH50" s="1076"/>
      <c r="AI50" s="1076"/>
      <c r="AJ50" s="1077"/>
      <c r="AK50" s="1064"/>
      <c r="AL50" s="1065"/>
      <c r="AM50" s="1065"/>
      <c r="AN50" s="1065"/>
      <c r="AO50" s="1065"/>
      <c r="AP50" s="1065"/>
      <c r="AQ50" s="1065"/>
      <c r="AR50" s="1065"/>
      <c r="AS50" s="1065"/>
      <c r="AT50" s="1065"/>
      <c r="AU50" s="1065"/>
      <c r="AV50" s="1065"/>
      <c r="AW50" s="1065"/>
      <c r="AX50" s="1065"/>
      <c r="AY50" s="1065"/>
      <c r="AZ50" s="1066"/>
      <c r="BA50" s="1066"/>
      <c r="BB50" s="1066"/>
      <c r="BC50" s="1066"/>
      <c r="BD50" s="1066"/>
      <c r="BE50" s="1008"/>
      <c r="BF50" s="1008"/>
      <c r="BG50" s="1008"/>
      <c r="BH50" s="1008"/>
      <c r="BI50" s="1009"/>
      <c r="BJ50" s="232"/>
      <c r="BK50" s="232"/>
      <c r="BL50" s="232"/>
      <c r="BM50" s="232"/>
      <c r="BN50" s="232"/>
      <c r="BO50" s="241"/>
      <c r="BP50" s="241"/>
      <c r="BQ50" s="238">
        <v>44</v>
      </c>
      <c r="BR50" s="239"/>
      <c r="BS50" s="1032"/>
      <c r="BT50" s="1033"/>
      <c r="BU50" s="1033"/>
      <c r="BV50" s="1033"/>
      <c r="BW50" s="1033"/>
      <c r="BX50" s="1033"/>
      <c r="BY50" s="1033"/>
      <c r="BZ50" s="1033"/>
      <c r="CA50" s="1033"/>
      <c r="CB50" s="1033"/>
      <c r="CC50" s="1033"/>
      <c r="CD50" s="1033"/>
      <c r="CE50" s="1033"/>
      <c r="CF50" s="1033"/>
      <c r="CG50" s="1054"/>
      <c r="CH50" s="1029"/>
      <c r="CI50" s="1030"/>
      <c r="CJ50" s="1030"/>
      <c r="CK50" s="1030"/>
      <c r="CL50" s="1031"/>
      <c r="CM50" s="1029"/>
      <c r="CN50" s="1030"/>
      <c r="CO50" s="1030"/>
      <c r="CP50" s="1030"/>
      <c r="CQ50" s="1031"/>
      <c r="CR50" s="1029"/>
      <c r="CS50" s="1030"/>
      <c r="CT50" s="1030"/>
      <c r="CU50" s="1030"/>
      <c r="CV50" s="1031"/>
      <c r="CW50" s="1029"/>
      <c r="CX50" s="1030"/>
      <c r="CY50" s="1030"/>
      <c r="CZ50" s="1030"/>
      <c r="DA50" s="1031"/>
      <c r="DB50" s="1029"/>
      <c r="DC50" s="1030"/>
      <c r="DD50" s="1030"/>
      <c r="DE50" s="1030"/>
      <c r="DF50" s="1031"/>
      <c r="DG50" s="1029"/>
      <c r="DH50" s="1030"/>
      <c r="DI50" s="1030"/>
      <c r="DJ50" s="1030"/>
      <c r="DK50" s="1031"/>
      <c r="DL50" s="1029"/>
      <c r="DM50" s="1030"/>
      <c r="DN50" s="1030"/>
      <c r="DO50" s="1030"/>
      <c r="DP50" s="1031"/>
      <c r="DQ50" s="1029"/>
      <c r="DR50" s="1030"/>
      <c r="DS50" s="1030"/>
      <c r="DT50" s="1030"/>
      <c r="DU50" s="1031"/>
      <c r="DV50" s="1032"/>
      <c r="DW50" s="1033"/>
      <c r="DX50" s="1033"/>
      <c r="DY50" s="1033"/>
      <c r="DZ50" s="1034"/>
      <c r="EA50" s="230"/>
    </row>
    <row r="51" spans="1:131" ht="26.25" customHeight="1" x14ac:dyDescent="0.2">
      <c r="A51" s="238">
        <v>24</v>
      </c>
      <c r="B51" s="1070"/>
      <c r="C51" s="1071"/>
      <c r="D51" s="1071"/>
      <c r="E51" s="1071"/>
      <c r="F51" s="1071"/>
      <c r="G51" s="1071"/>
      <c r="H51" s="1071"/>
      <c r="I51" s="1071"/>
      <c r="J51" s="1071"/>
      <c r="K51" s="1071"/>
      <c r="L51" s="1071"/>
      <c r="M51" s="1071"/>
      <c r="N51" s="1071"/>
      <c r="O51" s="1071"/>
      <c r="P51" s="1072"/>
      <c r="Q51" s="1073"/>
      <c r="R51" s="1065"/>
      <c r="S51" s="1065"/>
      <c r="T51" s="1065"/>
      <c r="U51" s="1065"/>
      <c r="V51" s="1065"/>
      <c r="W51" s="1065"/>
      <c r="X51" s="1065"/>
      <c r="Y51" s="1065"/>
      <c r="Z51" s="1065"/>
      <c r="AA51" s="1065"/>
      <c r="AB51" s="1065"/>
      <c r="AC51" s="1065"/>
      <c r="AD51" s="1065"/>
      <c r="AE51" s="1074"/>
      <c r="AF51" s="1075"/>
      <c r="AG51" s="1076"/>
      <c r="AH51" s="1076"/>
      <c r="AI51" s="1076"/>
      <c r="AJ51" s="1077"/>
      <c r="AK51" s="1064"/>
      <c r="AL51" s="1065"/>
      <c r="AM51" s="1065"/>
      <c r="AN51" s="1065"/>
      <c r="AO51" s="1065"/>
      <c r="AP51" s="1065"/>
      <c r="AQ51" s="1065"/>
      <c r="AR51" s="1065"/>
      <c r="AS51" s="1065"/>
      <c r="AT51" s="1065"/>
      <c r="AU51" s="1065"/>
      <c r="AV51" s="1065"/>
      <c r="AW51" s="1065"/>
      <c r="AX51" s="1065"/>
      <c r="AY51" s="1065"/>
      <c r="AZ51" s="1066"/>
      <c r="BA51" s="1066"/>
      <c r="BB51" s="1066"/>
      <c r="BC51" s="1066"/>
      <c r="BD51" s="1066"/>
      <c r="BE51" s="1008"/>
      <c r="BF51" s="1008"/>
      <c r="BG51" s="1008"/>
      <c r="BH51" s="1008"/>
      <c r="BI51" s="1009"/>
      <c r="BJ51" s="232"/>
      <c r="BK51" s="232"/>
      <c r="BL51" s="232"/>
      <c r="BM51" s="232"/>
      <c r="BN51" s="232"/>
      <c r="BO51" s="241"/>
      <c r="BP51" s="241"/>
      <c r="BQ51" s="238">
        <v>45</v>
      </c>
      <c r="BR51" s="239"/>
      <c r="BS51" s="1032"/>
      <c r="BT51" s="1033"/>
      <c r="BU51" s="1033"/>
      <c r="BV51" s="1033"/>
      <c r="BW51" s="1033"/>
      <c r="BX51" s="1033"/>
      <c r="BY51" s="1033"/>
      <c r="BZ51" s="1033"/>
      <c r="CA51" s="1033"/>
      <c r="CB51" s="1033"/>
      <c r="CC51" s="1033"/>
      <c r="CD51" s="1033"/>
      <c r="CE51" s="1033"/>
      <c r="CF51" s="1033"/>
      <c r="CG51" s="1054"/>
      <c r="CH51" s="1029"/>
      <c r="CI51" s="1030"/>
      <c r="CJ51" s="1030"/>
      <c r="CK51" s="1030"/>
      <c r="CL51" s="1031"/>
      <c r="CM51" s="1029"/>
      <c r="CN51" s="1030"/>
      <c r="CO51" s="1030"/>
      <c r="CP51" s="1030"/>
      <c r="CQ51" s="1031"/>
      <c r="CR51" s="1029"/>
      <c r="CS51" s="1030"/>
      <c r="CT51" s="1030"/>
      <c r="CU51" s="1030"/>
      <c r="CV51" s="1031"/>
      <c r="CW51" s="1029"/>
      <c r="CX51" s="1030"/>
      <c r="CY51" s="1030"/>
      <c r="CZ51" s="1030"/>
      <c r="DA51" s="1031"/>
      <c r="DB51" s="1029"/>
      <c r="DC51" s="1030"/>
      <c r="DD51" s="1030"/>
      <c r="DE51" s="1030"/>
      <c r="DF51" s="1031"/>
      <c r="DG51" s="1029"/>
      <c r="DH51" s="1030"/>
      <c r="DI51" s="1030"/>
      <c r="DJ51" s="1030"/>
      <c r="DK51" s="1031"/>
      <c r="DL51" s="1029"/>
      <c r="DM51" s="1030"/>
      <c r="DN51" s="1030"/>
      <c r="DO51" s="1030"/>
      <c r="DP51" s="1031"/>
      <c r="DQ51" s="1029"/>
      <c r="DR51" s="1030"/>
      <c r="DS51" s="1030"/>
      <c r="DT51" s="1030"/>
      <c r="DU51" s="1031"/>
      <c r="DV51" s="1032"/>
      <c r="DW51" s="1033"/>
      <c r="DX51" s="1033"/>
      <c r="DY51" s="1033"/>
      <c r="DZ51" s="1034"/>
      <c r="EA51" s="230"/>
    </row>
    <row r="52" spans="1:131" ht="26.25" customHeight="1" x14ac:dyDescent="0.2">
      <c r="A52" s="238">
        <v>25</v>
      </c>
      <c r="B52" s="1070"/>
      <c r="C52" s="1071"/>
      <c r="D52" s="1071"/>
      <c r="E52" s="1071"/>
      <c r="F52" s="1071"/>
      <c r="G52" s="1071"/>
      <c r="H52" s="1071"/>
      <c r="I52" s="1071"/>
      <c r="J52" s="1071"/>
      <c r="K52" s="1071"/>
      <c r="L52" s="1071"/>
      <c r="M52" s="1071"/>
      <c r="N52" s="1071"/>
      <c r="O52" s="1071"/>
      <c r="P52" s="1072"/>
      <c r="Q52" s="1073"/>
      <c r="R52" s="1065"/>
      <c r="S52" s="1065"/>
      <c r="T52" s="1065"/>
      <c r="U52" s="1065"/>
      <c r="V52" s="1065"/>
      <c r="W52" s="1065"/>
      <c r="X52" s="1065"/>
      <c r="Y52" s="1065"/>
      <c r="Z52" s="1065"/>
      <c r="AA52" s="1065"/>
      <c r="AB52" s="1065"/>
      <c r="AC52" s="1065"/>
      <c r="AD52" s="1065"/>
      <c r="AE52" s="1074"/>
      <c r="AF52" s="1075"/>
      <c r="AG52" s="1076"/>
      <c r="AH52" s="1076"/>
      <c r="AI52" s="1076"/>
      <c r="AJ52" s="1077"/>
      <c r="AK52" s="1064"/>
      <c r="AL52" s="1065"/>
      <c r="AM52" s="1065"/>
      <c r="AN52" s="1065"/>
      <c r="AO52" s="1065"/>
      <c r="AP52" s="1065"/>
      <c r="AQ52" s="1065"/>
      <c r="AR52" s="1065"/>
      <c r="AS52" s="1065"/>
      <c r="AT52" s="1065"/>
      <c r="AU52" s="1065"/>
      <c r="AV52" s="1065"/>
      <c r="AW52" s="1065"/>
      <c r="AX52" s="1065"/>
      <c r="AY52" s="1065"/>
      <c r="AZ52" s="1066"/>
      <c r="BA52" s="1066"/>
      <c r="BB52" s="1066"/>
      <c r="BC52" s="1066"/>
      <c r="BD52" s="1066"/>
      <c r="BE52" s="1008"/>
      <c r="BF52" s="1008"/>
      <c r="BG52" s="1008"/>
      <c r="BH52" s="1008"/>
      <c r="BI52" s="1009"/>
      <c r="BJ52" s="232"/>
      <c r="BK52" s="232"/>
      <c r="BL52" s="232"/>
      <c r="BM52" s="232"/>
      <c r="BN52" s="232"/>
      <c r="BO52" s="241"/>
      <c r="BP52" s="241"/>
      <c r="BQ52" s="238">
        <v>46</v>
      </c>
      <c r="BR52" s="239"/>
      <c r="BS52" s="1032"/>
      <c r="BT52" s="1033"/>
      <c r="BU52" s="1033"/>
      <c r="BV52" s="1033"/>
      <c r="BW52" s="1033"/>
      <c r="BX52" s="1033"/>
      <c r="BY52" s="1033"/>
      <c r="BZ52" s="1033"/>
      <c r="CA52" s="1033"/>
      <c r="CB52" s="1033"/>
      <c r="CC52" s="1033"/>
      <c r="CD52" s="1033"/>
      <c r="CE52" s="1033"/>
      <c r="CF52" s="1033"/>
      <c r="CG52" s="1054"/>
      <c r="CH52" s="1029"/>
      <c r="CI52" s="1030"/>
      <c r="CJ52" s="1030"/>
      <c r="CK52" s="1030"/>
      <c r="CL52" s="1031"/>
      <c r="CM52" s="1029"/>
      <c r="CN52" s="1030"/>
      <c r="CO52" s="1030"/>
      <c r="CP52" s="1030"/>
      <c r="CQ52" s="1031"/>
      <c r="CR52" s="1029"/>
      <c r="CS52" s="1030"/>
      <c r="CT52" s="1030"/>
      <c r="CU52" s="1030"/>
      <c r="CV52" s="1031"/>
      <c r="CW52" s="1029"/>
      <c r="CX52" s="1030"/>
      <c r="CY52" s="1030"/>
      <c r="CZ52" s="1030"/>
      <c r="DA52" s="1031"/>
      <c r="DB52" s="1029"/>
      <c r="DC52" s="1030"/>
      <c r="DD52" s="1030"/>
      <c r="DE52" s="1030"/>
      <c r="DF52" s="1031"/>
      <c r="DG52" s="1029"/>
      <c r="DH52" s="1030"/>
      <c r="DI52" s="1030"/>
      <c r="DJ52" s="1030"/>
      <c r="DK52" s="1031"/>
      <c r="DL52" s="1029"/>
      <c r="DM52" s="1030"/>
      <c r="DN52" s="1030"/>
      <c r="DO52" s="1030"/>
      <c r="DP52" s="1031"/>
      <c r="DQ52" s="1029"/>
      <c r="DR52" s="1030"/>
      <c r="DS52" s="1030"/>
      <c r="DT52" s="1030"/>
      <c r="DU52" s="1031"/>
      <c r="DV52" s="1032"/>
      <c r="DW52" s="1033"/>
      <c r="DX52" s="1033"/>
      <c r="DY52" s="1033"/>
      <c r="DZ52" s="1034"/>
      <c r="EA52" s="230"/>
    </row>
    <row r="53" spans="1:131" ht="26.25" customHeight="1" x14ac:dyDescent="0.2">
      <c r="A53" s="238">
        <v>26</v>
      </c>
      <c r="B53" s="1070"/>
      <c r="C53" s="1071"/>
      <c r="D53" s="1071"/>
      <c r="E53" s="1071"/>
      <c r="F53" s="1071"/>
      <c r="G53" s="1071"/>
      <c r="H53" s="1071"/>
      <c r="I53" s="1071"/>
      <c r="J53" s="1071"/>
      <c r="K53" s="1071"/>
      <c r="L53" s="1071"/>
      <c r="M53" s="1071"/>
      <c r="N53" s="1071"/>
      <c r="O53" s="1071"/>
      <c r="P53" s="1072"/>
      <c r="Q53" s="1073"/>
      <c r="R53" s="1065"/>
      <c r="S53" s="1065"/>
      <c r="T53" s="1065"/>
      <c r="U53" s="1065"/>
      <c r="V53" s="1065"/>
      <c r="W53" s="1065"/>
      <c r="X53" s="1065"/>
      <c r="Y53" s="1065"/>
      <c r="Z53" s="1065"/>
      <c r="AA53" s="1065"/>
      <c r="AB53" s="1065"/>
      <c r="AC53" s="1065"/>
      <c r="AD53" s="1065"/>
      <c r="AE53" s="1074"/>
      <c r="AF53" s="1075"/>
      <c r="AG53" s="1076"/>
      <c r="AH53" s="1076"/>
      <c r="AI53" s="1076"/>
      <c r="AJ53" s="1077"/>
      <c r="AK53" s="1064"/>
      <c r="AL53" s="1065"/>
      <c r="AM53" s="1065"/>
      <c r="AN53" s="1065"/>
      <c r="AO53" s="1065"/>
      <c r="AP53" s="1065"/>
      <c r="AQ53" s="1065"/>
      <c r="AR53" s="1065"/>
      <c r="AS53" s="1065"/>
      <c r="AT53" s="1065"/>
      <c r="AU53" s="1065"/>
      <c r="AV53" s="1065"/>
      <c r="AW53" s="1065"/>
      <c r="AX53" s="1065"/>
      <c r="AY53" s="1065"/>
      <c r="AZ53" s="1066"/>
      <c r="BA53" s="1066"/>
      <c r="BB53" s="1066"/>
      <c r="BC53" s="1066"/>
      <c r="BD53" s="1066"/>
      <c r="BE53" s="1008"/>
      <c r="BF53" s="1008"/>
      <c r="BG53" s="1008"/>
      <c r="BH53" s="1008"/>
      <c r="BI53" s="1009"/>
      <c r="BJ53" s="232"/>
      <c r="BK53" s="232"/>
      <c r="BL53" s="232"/>
      <c r="BM53" s="232"/>
      <c r="BN53" s="232"/>
      <c r="BO53" s="241"/>
      <c r="BP53" s="241"/>
      <c r="BQ53" s="238">
        <v>47</v>
      </c>
      <c r="BR53" s="239"/>
      <c r="BS53" s="1032"/>
      <c r="BT53" s="1033"/>
      <c r="BU53" s="1033"/>
      <c r="BV53" s="1033"/>
      <c r="BW53" s="1033"/>
      <c r="BX53" s="1033"/>
      <c r="BY53" s="1033"/>
      <c r="BZ53" s="1033"/>
      <c r="CA53" s="1033"/>
      <c r="CB53" s="1033"/>
      <c r="CC53" s="1033"/>
      <c r="CD53" s="1033"/>
      <c r="CE53" s="1033"/>
      <c r="CF53" s="1033"/>
      <c r="CG53" s="1054"/>
      <c r="CH53" s="1029"/>
      <c r="CI53" s="1030"/>
      <c r="CJ53" s="1030"/>
      <c r="CK53" s="1030"/>
      <c r="CL53" s="1031"/>
      <c r="CM53" s="1029"/>
      <c r="CN53" s="1030"/>
      <c r="CO53" s="1030"/>
      <c r="CP53" s="1030"/>
      <c r="CQ53" s="1031"/>
      <c r="CR53" s="1029"/>
      <c r="CS53" s="1030"/>
      <c r="CT53" s="1030"/>
      <c r="CU53" s="1030"/>
      <c r="CV53" s="1031"/>
      <c r="CW53" s="1029"/>
      <c r="CX53" s="1030"/>
      <c r="CY53" s="1030"/>
      <c r="CZ53" s="1030"/>
      <c r="DA53" s="1031"/>
      <c r="DB53" s="1029"/>
      <c r="DC53" s="1030"/>
      <c r="DD53" s="1030"/>
      <c r="DE53" s="1030"/>
      <c r="DF53" s="1031"/>
      <c r="DG53" s="1029"/>
      <c r="DH53" s="1030"/>
      <c r="DI53" s="1030"/>
      <c r="DJ53" s="1030"/>
      <c r="DK53" s="1031"/>
      <c r="DL53" s="1029"/>
      <c r="DM53" s="1030"/>
      <c r="DN53" s="1030"/>
      <c r="DO53" s="1030"/>
      <c r="DP53" s="1031"/>
      <c r="DQ53" s="1029"/>
      <c r="DR53" s="1030"/>
      <c r="DS53" s="1030"/>
      <c r="DT53" s="1030"/>
      <c r="DU53" s="1031"/>
      <c r="DV53" s="1032"/>
      <c r="DW53" s="1033"/>
      <c r="DX53" s="1033"/>
      <c r="DY53" s="1033"/>
      <c r="DZ53" s="1034"/>
      <c r="EA53" s="230"/>
    </row>
    <row r="54" spans="1:131" ht="26.25" customHeight="1" x14ac:dyDescent="0.2">
      <c r="A54" s="238">
        <v>27</v>
      </c>
      <c r="B54" s="1070"/>
      <c r="C54" s="1071"/>
      <c r="D54" s="1071"/>
      <c r="E54" s="1071"/>
      <c r="F54" s="1071"/>
      <c r="G54" s="1071"/>
      <c r="H54" s="1071"/>
      <c r="I54" s="1071"/>
      <c r="J54" s="1071"/>
      <c r="K54" s="1071"/>
      <c r="L54" s="1071"/>
      <c r="M54" s="1071"/>
      <c r="N54" s="1071"/>
      <c r="O54" s="1071"/>
      <c r="P54" s="1072"/>
      <c r="Q54" s="1073"/>
      <c r="R54" s="1065"/>
      <c r="S54" s="1065"/>
      <c r="T54" s="1065"/>
      <c r="U54" s="1065"/>
      <c r="V54" s="1065"/>
      <c r="W54" s="1065"/>
      <c r="X54" s="1065"/>
      <c r="Y54" s="1065"/>
      <c r="Z54" s="1065"/>
      <c r="AA54" s="1065"/>
      <c r="AB54" s="1065"/>
      <c r="AC54" s="1065"/>
      <c r="AD54" s="1065"/>
      <c r="AE54" s="1074"/>
      <c r="AF54" s="1075"/>
      <c r="AG54" s="1076"/>
      <c r="AH54" s="1076"/>
      <c r="AI54" s="1076"/>
      <c r="AJ54" s="1077"/>
      <c r="AK54" s="1064"/>
      <c r="AL54" s="1065"/>
      <c r="AM54" s="1065"/>
      <c r="AN54" s="1065"/>
      <c r="AO54" s="1065"/>
      <c r="AP54" s="1065"/>
      <c r="AQ54" s="1065"/>
      <c r="AR54" s="1065"/>
      <c r="AS54" s="1065"/>
      <c r="AT54" s="1065"/>
      <c r="AU54" s="1065"/>
      <c r="AV54" s="1065"/>
      <c r="AW54" s="1065"/>
      <c r="AX54" s="1065"/>
      <c r="AY54" s="1065"/>
      <c r="AZ54" s="1066"/>
      <c r="BA54" s="1066"/>
      <c r="BB54" s="1066"/>
      <c r="BC54" s="1066"/>
      <c r="BD54" s="1066"/>
      <c r="BE54" s="1008"/>
      <c r="BF54" s="1008"/>
      <c r="BG54" s="1008"/>
      <c r="BH54" s="1008"/>
      <c r="BI54" s="1009"/>
      <c r="BJ54" s="232"/>
      <c r="BK54" s="232"/>
      <c r="BL54" s="232"/>
      <c r="BM54" s="232"/>
      <c r="BN54" s="232"/>
      <c r="BO54" s="241"/>
      <c r="BP54" s="241"/>
      <c r="BQ54" s="238">
        <v>48</v>
      </c>
      <c r="BR54" s="239"/>
      <c r="BS54" s="1032"/>
      <c r="BT54" s="1033"/>
      <c r="BU54" s="1033"/>
      <c r="BV54" s="1033"/>
      <c r="BW54" s="1033"/>
      <c r="BX54" s="1033"/>
      <c r="BY54" s="1033"/>
      <c r="BZ54" s="1033"/>
      <c r="CA54" s="1033"/>
      <c r="CB54" s="1033"/>
      <c r="CC54" s="1033"/>
      <c r="CD54" s="1033"/>
      <c r="CE54" s="1033"/>
      <c r="CF54" s="1033"/>
      <c r="CG54" s="1054"/>
      <c r="CH54" s="1029"/>
      <c r="CI54" s="1030"/>
      <c r="CJ54" s="1030"/>
      <c r="CK54" s="1030"/>
      <c r="CL54" s="1031"/>
      <c r="CM54" s="1029"/>
      <c r="CN54" s="1030"/>
      <c r="CO54" s="1030"/>
      <c r="CP54" s="1030"/>
      <c r="CQ54" s="1031"/>
      <c r="CR54" s="1029"/>
      <c r="CS54" s="1030"/>
      <c r="CT54" s="1030"/>
      <c r="CU54" s="1030"/>
      <c r="CV54" s="1031"/>
      <c r="CW54" s="1029"/>
      <c r="CX54" s="1030"/>
      <c r="CY54" s="1030"/>
      <c r="CZ54" s="1030"/>
      <c r="DA54" s="1031"/>
      <c r="DB54" s="1029"/>
      <c r="DC54" s="1030"/>
      <c r="DD54" s="1030"/>
      <c r="DE54" s="1030"/>
      <c r="DF54" s="1031"/>
      <c r="DG54" s="1029"/>
      <c r="DH54" s="1030"/>
      <c r="DI54" s="1030"/>
      <c r="DJ54" s="1030"/>
      <c r="DK54" s="1031"/>
      <c r="DL54" s="1029"/>
      <c r="DM54" s="1030"/>
      <c r="DN54" s="1030"/>
      <c r="DO54" s="1030"/>
      <c r="DP54" s="1031"/>
      <c r="DQ54" s="1029"/>
      <c r="DR54" s="1030"/>
      <c r="DS54" s="1030"/>
      <c r="DT54" s="1030"/>
      <c r="DU54" s="1031"/>
      <c r="DV54" s="1032"/>
      <c r="DW54" s="1033"/>
      <c r="DX54" s="1033"/>
      <c r="DY54" s="1033"/>
      <c r="DZ54" s="1034"/>
      <c r="EA54" s="230"/>
    </row>
    <row r="55" spans="1:131" ht="26.25" customHeight="1" x14ac:dyDescent="0.2">
      <c r="A55" s="238">
        <v>28</v>
      </c>
      <c r="B55" s="1070"/>
      <c r="C55" s="1071"/>
      <c r="D55" s="1071"/>
      <c r="E55" s="1071"/>
      <c r="F55" s="1071"/>
      <c r="G55" s="1071"/>
      <c r="H55" s="1071"/>
      <c r="I55" s="1071"/>
      <c r="J55" s="1071"/>
      <c r="K55" s="1071"/>
      <c r="L55" s="1071"/>
      <c r="M55" s="1071"/>
      <c r="N55" s="1071"/>
      <c r="O55" s="1071"/>
      <c r="P55" s="1072"/>
      <c r="Q55" s="1073"/>
      <c r="R55" s="1065"/>
      <c r="S55" s="1065"/>
      <c r="T55" s="1065"/>
      <c r="U55" s="1065"/>
      <c r="V55" s="1065"/>
      <c r="W55" s="1065"/>
      <c r="X55" s="1065"/>
      <c r="Y55" s="1065"/>
      <c r="Z55" s="1065"/>
      <c r="AA55" s="1065"/>
      <c r="AB55" s="1065"/>
      <c r="AC55" s="1065"/>
      <c r="AD55" s="1065"/>
      <c r="AE55" s="1074"/>
      <c r="AF55" s="1075"/>
      <c r="AG55" s="1076"/>
      <c r="AH55" s="1076"/>
      <c r="AI55" s="1076"/>
      <c r="AJ55" s="1077"/>
      <c r="AK55" s="1064"/>
      <c r="AL55" s="1065"/>
      <c r="AM55" s="1065"/>
      <c r="AN55" s="1065"/>
      <c r="AO55" s="1065"/>
      <c r="AP55" s="1065"/>
      <c r="AQ55" s="1065"/>
      <c r="AR55" s="1065"/>
      <c r="AS55" s="1065"/>
      <c r="AT55" s="1065"/>
      <c r="AU55" s="1065"/>
      <c r="AV55" s="1065"/>
      <c r="AW55" s="1065"/>
      <c r="AX55" s="1065"/>
      <c r="AY55" s="1065"/>
      <c r="AZ55" s="1066"/>
      <c r="BA55" s="1066"/>
      <c r="BB55" s="1066"/>
      <c r="BC55" s="1066"/>
      <c r="BD55" s="1066"/>
      <c r="BE55" s="1008"/>
      <c r="BF55" s="1008"/>
      <c r="BG55" s="1008"/>
      <c r="BH55" s="1008"/>
      <c r="BI55" s="1009"/>
      <c r="BJ55" s="232"/>
      <c r="BK55" s="232"/>
      <c r="BL55" s="232"/>
      <c r="BM55" s="232"/>
      <c r="BN55" s="232"/>
      <c r="BO55" s="241"/>
      <c r="BP55" s="241"/>
      <c r="BQ55" s="238">
        <v>49</v>
      </c>
      <c r="BR55" s="239"/>
      <c r="BS55" s="1032"/>
      <c r="BT55" s="1033"/>
      <c r="BU55" s="1033"/>
      <c r="BV55" s="1033"/>
      <c r="BW55" s="1033"/>
      <c r="BX55" s="1033"/>
      <c r="BY55" s="1033"/>
      <c r="BZ55" s="1033"/>
      <c r="CA55" s="1033"/>
      <c r="CB55" s="1033"/>
      <c r="CC55" s="1033"/>
      <c r="CD55" s="1033"/>
      <c r="CE55" s="1033"/>
      <c r="CF55" s="1033"/>
      <c r="CG55" s="1054"/>
      <c r="CH55" s="1029"/>
      <c r="CI55" s="1030"/>
      <c r="CJ55" s="1030"/>
      <c r="CK55" s="1030"/>
      <c r="CL55" s="1031"/>
      <c r="CM55" s="1029"/>
      <c r="CN55" s="1030"/>
      <c r="CO55" s="1030"/>
      <c r="CP55" s="1030"/>
      <c r="CQ55" s="1031"/>
      <c r="CR55" s="1029"/>
      <c r="CS55" s="1030"/>
      <c r="CT55" s="1030"/>
      <c r="CU55" s="1030"/>
      <c r="CV55" s="1031"/>
      <c r="CW55" s="1029"/>
      <c r="CX55" s="1030"/>
      <c r="CY55" s="1030"/>
      <c r="CZ55" s="1030"/>
      <c r="DA55" s="1031"/>
      <c r="DB55" s="1029"/>
      <c r="DC55" s="1030"/>
      <c r="DD55" s="1030"/>
      <c r="DE55" s="1030"/>
      <c r="DF55" s="1031"/>
      <c r="DG55" s="1029"/>
      <c r="DH55" s="1030"/>
      <c r="DI55" s="1030"/>
      <c r="DJ55" s="1030"/>
      <c r="DK55" s="1031"/>
      <c r="DL55" s="1029"/>
      <c r="DM55" s="1030"/>
      <c r="DN55" s="1030"/>
      <c r="DO55" s="1030"/>
      <c r="DP55" s="1031"/>
      <c r="DQ55" s="1029"/>
      <c r="DR55" s="1030"/>
      <c r="DS55" s="1030"/>
      <c r="DT55" s="1030"/>
      <c r="DU55" s="1031"/>
      <c r="DV55" s="1032"/>
      <c r="DW55" s="1033"/>
      <c r="DX55" s="1033"/>
      <c r="DY55" s="1033"/>
      <c r="DZ55" s="1034"/>
      <c r="EA55" s="230"/>
    </row>
    <row r="56" spans="1:131" ht="26.25" customHeight="1" x14ac:dyDescent="0.2">
      <c r="A56" s="238">
        <v>29</v>
      </c>
      <c r="B56" s="1070"/>
      <c r="C56" s="1071"/>
      <c r="D56" s="1071"/>
      <c r="E56" s="1071"/>
      <c r="F56" s="1071"/>
      <c r="G56" s="1071"/>
      <c r="H56" s="1071"/>
      <c r="I56" s="1071"/>
      <c r="J56" s="1071"/>
      <c r="K56" s="1071"/>
      <c r="L56" s="1071"/>
      <c r="M56" s="1071"/>
      <c r="N56" s="1071"/>
      <c r="O56" s="1071"/>
      <c r="P56" s="1072"/>
      <c r="Q56" s="1073"/>
      <c r="R56" s="1065"/>
      <c r="S56" s="1065"/>
      <c r="T56" s="1065"/>
      <c r="U56" s="1065"/>
      <c r="V56" s="1065"/>
      <c r="W56" s="1065"/>
      <c r="X56" s="1065"/>
      <c r="Y56" s="1065"/>
      <c r="Z56" s="1065"/>
      <c r="AA56" s="1065"/>
      <c r="AB56" s="1065"/>
      <c r="AC56" s="1065"/>
      <c r="AD56" s="1065"/>
      <c r="AE56" s="1074"/>
      <c r="AF56" s="1075"/>
      <c r="AG56" s="1076"/>
      <c r="AH56" s="1076"/>
      <c r="AI56" s="1076"/>
      <c r="AJ56" s="1077"/>
      <c r="AK56" s="1064"/>
      <c r="AL56" s="1065"/>
      <c r="AM56" s="1065"/>
      <c r="AN56" s="1065"/>
      <c r="AO56" s="1065"/>
      <c r="AP56" s="1065"/>
      <c r="AQ56" s="1065"/>
      <c r="AR56" s="1065"/>
      <c r="AS56" s="1065"/>
      <c r="AT56" s="1065"/>
      <c r="AU56" s="1065"/>
      <c r="AV56" s="1065"/>
      <c r="AW56" s="1065"/>
      <c r="AX56" s="1065"/>
      <c r="AY56" s="1065"/>
      <c r="AZ56" s="1066"/>
      <c r="BA56" s="1066"/>
      <c r="BB56" s="1066"/>
      <c r="BC56" s="1066"/>
      <c r="BD56" s="1066"/>
      <c r="BE56" s="1008"/>
      <c r="BF56" s="1008"/>
      <c r="BG56" s="1008"/>
      <c r="BH56" s="1008"/>
      <c r="BI56" s="1009"/>
      <c r="BJ56" s="232"/>
      <c r="BK56" s="232"/>
      <c r="BL56" s="232"/>
      <c r="BM56" s="232"/>
      <c r="BN56" s="232"/>
      <c r="BO56" s="241"/>
      <c r="BP56" s="241"/>
      <c r="BQ56" s="238">
        <v>50</v>
      </c>
      <c r="BR56" s="239"/>
      <c r="BS56" s="1032"/>
      <c r="BT56" s="1033"/>
      <c r="BU56" s="1033"/>
      <c r="BV56" s="1033"/>
      <c r="BW56" s="1033"/>
      <c r="BX56" s="1033"/>
      <c r="BY56" s="1033"/>
      <c r="BZ56" s="1033"/>
      <c r="CA56" s="1033"/>
      <c r="CB56" s="1033"/>
      <c r="CC56" s="1033"/>
      <c r="CD56" s="1033"/>
      <c r="CE56" s="1033"/>
      <c r="CF56" s="1033"/>
      <c r="CG56" s="1054"/>
      <c r="CH56" s="1029"/>
      <c r="CI56" s="1030"/>
      <c r="CJ56" s="1030"/>
      <c r="CK56" s="1030"/>
      <c r="CL56" s="1031"/>
      <c r="CM56" s="1029"/>
      <c r="CN56" s="1030"/>
      <c r="CO56" s="1030"/>
      <c r="CP56" s="1030"/>
      <c r="CQ56" s="1031"/>
      <c r="CR56" s="1029"/>
      <c r="CS56" s="1030"/>
      <c r="CT56" s="1030"/>
      <c r="CU56" s="1030"/>
      <c r="CV56" s="1031"/>
      <c r="CW56" s="1029"/>
      <c r="CX56" s="1030"/>
      <c r="CY56" s="1030"/>
      <c r="CZ56" s="1030"/>
      <c r="DA56" s="1031"/>
      <c r="DB56" s="1029"/>
      <c r="DC56" s="1030"/>
      <c r="DD56" s="1030"/>
      <c r="DE56" s="1030"/>
      <c r="DF56" s="1031"/>
      <c r="DG56" s="1029"/>
      <c r="DH56" s="1030"/>
      <c r="DI56" s="1030"/>
      <c r="DJ56" s="1030"/>
      <c r="DK56" s="1031"/>
      <c r="DL56" s="1029"/>
      <c r="DM56" s="1030"/>
      <c r="DN56" s="1030"/>
      <c r="DO56" s="1030"/>
      <c r="DP56" s="1031"/>
      <c r="DQ56" s="1029"/>
      <c r="DR56" s="1030"/>
      <c r="DS56" s="1030"/>
      <c r="DT56" s="1030"/>
      <c r="DU56" s="1031"/>
      <c r="DV56" s="1032"/>
      <c r="DW56" s="1033"/>
      <c r="DX56" s="1033"/>
      <c r="DY56" s="1033"/>
      <c r="DZ56" s="1034"/>
      <c r="EA56" s="230"/>
    </row>
    <row r="57" spans="1:131" ht="26.25" customHeight="1" x14ac:dyDescent="0.2">
      <c r="A57" s="238">
        <v>30</v>
      </c>
      <c r="B57" s="1070"/>
      <c r="C57" s="1071"/>
      <c r="D57" s="1071"/>
      <c r="E57" s="1071"/>
      <c r="F57" s="1071"/>
      <c r="G57" s="1071"/>
      <c r="H57" s="1071"/>
      <c r="I57" s="1071"/>
      <c r="J57" s="1071"/>
      <c r="K57" s="1071"/>
      <c r="L57" s="1071"/>
      <c r="M57" s="1071"/>
      <c r="N57" s="1071"/>
      <c r="O57" s="1071"/>
      <c r="P57" s="1072"/>
      <c r="Q57" s="1073"/>
      <c r="R57" s="1065"/>
      <c r="S57" s="1065"/>
      <c r="T57" s="1065"/>
      <c r="U57" s="1065"/>
      <c r="V57" s="1065"/>
      <c r="W57" s="1065"/>
      <c r="X57" s="1065"/>
      <c r="Y57" s="1065"/>
      <c r="Z57" s="1065"/>
      <c r="AA57" s="1065"/>
      <c r="AB57" s="1065"/>
      <c r="AC57" s="1065"/>
      <c r="AD57" s="1065"/>
      <c r="AE57" s="1074"/>
      <c r="AF57" s="1075"/>
      <c r="AG57" s="1076"/>
      <c r="AH57" s="1076"/>
      <c r="AI57" s="1076"/>
      <c r="AJ57" s="1077"/>
      <c r="AK57" s="1064"/>
      <c r="AL57" s="1065"/>
      <c r="AM57" s="1065"/>
      <c r="AN57" s="1065"/>
      <c r="AO57" s="1065"/>
      <c r="AP57" s="1065"/>
      <c r="AQ57" s="1065"/>
      <c r="AR57" s="1065"/>
      <c r="AS57" s="1065"/>
      <c r="AT57" s="1065"/>
      <c r="AU57" s="1065"/>
      <c r="AV57" s="1065"/>
      <c r="AW57" s="1065"/>
      <c r="AX57" s="1065"/>
      <c r="AY57" s="1065"/>
      <c r="AZ57" s="1066"/>
      <c r="BA57" s="1066"/>
      <c r="BB57" s="1066"/>
      <c r="BC57" s="1066"/>
      <c r="BD57" s="1066"/>
      <c r="BE57" s="1008"/>
      <c r="BF57" s="1008"/>
      <c r="BG57" s="1008"/>
      <c r="BH57" s="1008"/>
      <c r="BI57" s="1009"/>
      <c r="BJ57" s="232"/>
      <c r="BK57" s="232"/>
      <c r="BL57" s="232"/>
      <c r="BM57" s="232"/>
      <c r="BN57" s="232"/>
      <c r="BO57" s="241"/>
      <c r="BP57" s="241"/>
      <c r="BQ57" s="238">
        <v>51</v>
      </c>
      <c r="BR57" s="239"/>
      <c r="BS57" s="1032"/>
      <c r="BT57" s="1033"/>
      <c r="BU57" s="1033"/>
      <c r="BV57" s="1033"/>
      <c r="BW57" s="1033"/>
      <c r="BX57" s="1033"/>
      <c r="BY57" s="1033"/>
      <c r="BZ57" s="1033"/>
      <c r="CA57" s="1033"/>
      <c r="CB57" s="1033"/>
      <c r="CC57" s="1033"/>
      <c r="CD57" s="1033"/>
      <c r="CE57" s="1033"/>
      <c r="CF57" s="1033"/>
      <c r="CG57" s="1054"/>
      <c r="CH57" s="1029"/>
      <c r="CI57" s="1030"/>
      <c r="CJ57" s="1030"/>
      <c r="CK57" s="1030"/>
      <c r="CL57" s="1031"/>
      <c r="CM57" s="1029"/>
      <c r="CN57" s="1030"/>
      <c r="CO57" s="1030"/>
      <c r="CP57" s="1030"/>
      <c r="CQ57" s="1031"/>
      <c r="CR57" s="1029"/>
      <c r="CS57" s="1030"/>
      <c r="CT57" s="1030"/>
      <c r="CU57" s="1030"/>
      <c r="CV57" s="1031"/>
      <c r="CW57" s="1029"/>
      <c r="CX57" s="1030"/>
      <c r="CY57" s="1030"/>
      <c r="CZ57" s="1030"/>
      <c r="DA57" s="1031"/>
      <c r="DB57" s="1029"/>
      <c r="DC57" s="1030"/>
      <c r="DD57" s="1030"/>
      <c r="DE57" s="1030"/>
      <c r="DF57" s="1031"/>
      <c r="DG57" s="1029"/>
      <c r="DH57" s="1030"/>
      <c r="DI57" s="1030"/>
      <c r="DJ57" s="1030"/>
      <c r="DK57" s="1031"/>
      <c r="DL57" s="1029"/>
      <c r="DM57" s="1030"/>
      <c r="DN57" s="1030"/>
      <c r="DO57" s="1030"/>
      <c r="DP57" s="1031"/>
      <c r="DQ57" s="1029"/>
      <c r="DR57" s="1030"/>
      <c r="DS57" s="1030"/>
      <c r="DT57" s="1030"/>
      <c r="DU57" s="1031"/>
      <c r="DV57" s="1032"/>
      <c r="DW57" s="1033"/>
      <c r="DX57" s="1033"/>
      <c r="DY57" s="1033"/>
      <c r="DZ57" s="1034"/>
      <c r="EA57" s="230"/>
    </row>
    <row r="58" spans="1:131" ht="26.25" customHeight="1" x14ac:dyDescent="0.2">
      <c r="A58" s="238">
        <v>31</v>
      </c>
      <c r="B58" s="1070"/>
      <c r="C58" s="1071"/>
      <c r="D58" s="1071"/>
      <c r="E58" s="1071"/>
      <c r="F58" s="1071"/>
      <c r="G58" s="1071"/>
      <c r="H58" s="1071"/>
      <c r="I58" s="1071"/>
      <c r="J58" s="1071"/>
      <c r="K58" s="1071"/>
      <c r="L58" s="1071"/>
      <c r="M58" s="1071"/>
      <c r="N58" s="1071"/>
      <c r="O58" s="1071"/>
      <c r="P58" s="1072"/>
      <c r="Q58" s="1073"/>
      <c r="R58" s="1065"/>
      <c r="S58" s="1065"/>
      <c r="T58" s="1065"/>
      <c r="U58" s="1065"/>
      <c r="V58" s="1065"/>
      <c r="W58" s="1065"/>
      <c r="X58" s="1065"/>
      <c r="Y58" s="1065"/>
      <c r="Z58" s="1065"/>
      <c r="AA58" s="1065"/>
      <c r="AB58" s="1065"/>
      <c r="AC58" s="1065"/>
      <c r="AD58" s="1065"/>
      <c r="AE58" s="1074"/>
      <c r="AF58" s="1075"/>
      <c r="AG58" s="1076"/>
      <c r="AH58" s="1076"/>
      <c r="AI58" s="1076"/>
      <c r="AJ58" s="1077"/>
      <c r="AK58" s="1064"/>
      <c r="AL58" s="1065"/>
      <c r="AM58" s="1065"/>
      <c r="AN58" s="1065"/>
      <c r="AO58" s="1065"/>
      <c r="AP58" s="1065"/>
      <c r="AQ58" s="1065"/>
      <c r="AR58" s="1065"/>
      <c r="AS58" s="1065"/>
      <c r="AT58" s="1065"/>
      <c r="AU58" s="1065"/>
      <c r="AV58" s="1065"/>
      <c r="AW58" s="1065"/>
      <c r="AX58" s="1065"/>
      <c r="AY58" s="1065"/>
      <c r="AZ58" s="1066"/>
      <c r="BA58" s="1066"/>
      <c r="BB58" s="1066"/>
      <c r="BC58" s="1066"/>
      <c r="BD58" s="1066"/>
      <c r="BE58" s="1008"/>
      <c r="BF58" s="1008"/>
      <c r="BG58" s="1008"/>
      <c r="BH58" s="1008"/>
      <c r="BI58" s="1009"/>
      <c r="BJ58" s="232"/>
      <c r="BK58" s="232"/>
      <c r="BL58" s="232"/>
      <c r="BM58" s="232"/>
      <c r="BN58" s="232"/>
      <c r="BO58" s="241"/>
      <c r="BP58" s="241"/>
      <c r="BQ58" s="238">
        <v>52</v>
      </c>
      <c r="BR58" s="239"/>
      <c r="BS58" s="1032"/>
      <c r="BT58" s="1033"/>
      <c r="BU58" s="1033"/>
      <c r="BV58" s="1033"/>
      <c r="BW58" s="1033"/>
      <c r="BX58" s="1033"/>
      <c r="BY58" s="1033"/>
      <c r="BZ58" s="1033"/>
      <c r="CA58" s="1033"/>
      <c r="CB58" s="1033"/>
      <c r="CC58" s="1033"/>
      <c r="CD58" s="1033"/>
      <c r="CE58" s="1033"/>
      <c r="CF58" s="1033"/>
      <c r="CG58" s="1054"/>
      <c r="CH58" s="1029"/>
      <c r="CI58" s="1030"/>
      <c r="CJ58" s="1030"/>
      <c r="CK58" s="1030"/>
      <c r="CL58" s="1031"/>
      <c r="CM58" s="1029"/>
      <c r="CN58" s="1030"/>
      <c r="CO58" s="1030"/>
      <c r="CP58" s="1030"/>
      <c r="CQ58" s="1031"/>
      <c r="CR58" s="1029"/>
      <c r="CS58" s="1030"/>
      <c r="CT58" s="1030"/>
      <c r="CU58" s="1030"/>
      <c r="CV58" s="1031"/>
      <c r="CW58" s="1029"/>
      <c r="CX58" s="1030"/>
      <c r="CY58" s="1030"/>
      <c r="CZ58" s="1030"/>
      <c r="DA58" s="1031"/>
      <c r="DB58" s="1029"/>
      <c r="DC58" s="1030"/>
      <c r="DD58" s="1030"/>
      <c r="DE58" s="1030"/>
      <c r="DF58" s="1031"/>
      <c r="DG58" s="1029"/>
      <c r="DH58" s="1030"/>
      <c r="DI58" s="1030"/>
      <c r="DJ58" s="1030"/>
      <c r="DK58" s="1031"/>
      <c r="DL58" s="1029"/>
      <c r="DM58" s="1030"/>
      <c r="DN58" s="1030"/>
      <c r="DO58" s="1030"/>
      <c r="DP58" s="1031"/>
      <c r="DQ58" s="1029"/>
      <c r="DR58" s="1030"/>
      <c r="DS58" s="1030"/>
      <c r="DT58" s="1030"/>
      <c r="DU58" s="1031"/>
      <c r="DV58" s="1032"/>
      <c r="DW58" s="1033"/>
      <c r="DX58" s="1033"/>
      <c r="DY58" s="1033"/>
      <c r="DZ58" s="1034"/>
      <c r="EA58" s="230"/>
    </row>
    <row r="59" spans="1:131" ht="26.25" customHeight="1" x14ac:dyDescent="0.2">
      <c r="A59" s="238">
        <v>32</v>
      </c>
      <c r="B59" s="1070"/>
      <c r="C59" s="1071"/>
      <c r="D59" s="1071"/>
      <c r="E59" s="1071"/>
      <c r="F59" s="1071"/>
      <c r="G59" s="1071"/>
      <c r="H59" s="1071"/>
      <c r="I59" s="1071"/>
      <c r="J59" s="1071"/>
      <c r="K59" s="1071"/>
      <c r="L59" s="1071"/>
      <c r="M59" s="1071"/>
      <c r="N59" s="1071"/>
      <c r="O59" s="1071"/>
      <c r="P59" s="1072"/>
      <c r="Q59" s="1073"/>
      <c r="R59" s="1065"/>
      <c r="S59" s="1065"/>
      <c r="T59" s="1065"/>
      <c r="U59" s="1065"/>
      <c r="V59" s="1065"/>
      <c r="W59" s="1065"/>
      <c r="X59" s="1065"/>
      <c r="Y59" s="1065"/>
      <c r="Z59" s="1065"/>
      <c r="AA59" s="1065"/>
      <c r="AB59" s="1065"/>
      <c r="AC59" s="1065"/>
      <c r="AD59" s="1065"/>
      <c r="AE59" s="1074"/>
      <c r="AF59" s="1075"/>
      <c r="AG59" s="1076"/>
      <c r="AH59" s="1076"/>
      <c r="AI59" s="1076"/>
      <c r="AJ59" s="1077"/>
      <c r="AK59" s="1064"/>
      <c r="AL59" s="1065"/>
      <c r="AM59" s="1065"/>
      <c r="AN59" s="1065"/>
      <c r="AO59" s="1065"/>
      <c r="AP59" s="1065"/>
      <c r="AQ59" s="1065"/>
      <c r="AR59" s="1065"/>
      <c r="AS59" s="1065"/>
      <c r="AT59" s="1065"/>
      <c r="AU59" s="1065"/>
      <c r="AV59" s="1065"/>
      <c r="AW59" s="1065"/>
      <c r="AX59" s="1065"/>
      <c r="AY59" s="1065"/>
      <c r="AZ59" s="1066"/>
      <c r="BA59" s="1066"/>
      <c r="BB59" s="1066"/>
      <c r="BC59" s="1066"/>
      <c r="BD59" s="1066"/>
      <c r="BE59" s="1008"/>
      <c r="BF59" s="1008"/>
      <c r="BG59" s="1008"/>
      <c r="BH59" s="1008"/>
      <c r="BI59" s="1009"/>
      <c r="BJ59" s="232"/>
      <c r="BK59" s="232"/>
      <c r="BL59" s="232"/>
      <c r="BM59" s="232"/>
      <c r="BN59" s="232"/>
      <c r="BO59" s="241"/>
      <c r="BP59" s="241"/>
      <c r="BQ59" s="238">
        <v>53</v>
      </c>
      <c r="BR59" s="239"/>
      <c r="BS59" s="1032"/>
      <c r="BT59" s="1033"/>
      <c r="BU59" s="1033"/>
      <c r="BV59" s="1033"/>
      <c r="BW59" s="1033"/>
      <c r="BX59" s="1033"/>
      <c r="BY59" s="1033"/>
      <c r="BZ59" s="1033"/>
      <c r="CA59" s="1033"/>
      <c r="CB59" s="1033"/>
      <c r="CC59" s="1033"/>
      <c r="CD59" s="1033"/>
      <c r="CE59" s="1033"/>
      <c r="CF59" s="1033"/>
      <c r="CG59" s="1054"/>
      <c r="CH59" s="1029"/>
      <c r="CI59" s="1030"/>
      <c r="CJ59" s="1030"/>
      <c r="CK59" s="1030"/>
      <c r="CL59" s="1031"/>
      <c r="CM59" s="1029"/>
      <c r="CN59" s="1030"/>
      <c r="CO59" s="1030"/>
      <c r="CP59" s="1030"/>
      <c r="CQ59" s="1031"/>
      <c r="CR59" s="1029"/>
      <c r="CS59" s="1030"/>
      <c r="CT59" s="1030"/>
      <c r="CU59" s="1030"/>
      <c r="CV59" s="1031"/>
      <c r="CW59" s="1029"/>
      <c r="CX59" s="1030"/>
      <c r="CY59" s="1030"/>
      <c r="CZ59" s="1030"/>
      <c r="DA59" s="1031"/>
      <c r="DB59" s="1029"/>
      <c r="DC59" s="1030"/>
      <c r="DD59" s="1030"/>
      <c r="DE59" s="1030"/>
      <c r="DF59" s="1031"/>
      <c r="DG59" s="1029"/>
      <c r="DH59" s="1030"/>
      <c r="DI59" s="1030"/>
      <c r="DJ59" s="1030"/>
      <c r="DK59" s="1031"/>
      <c r="DL59" s="1029"/>
      <c r="DM59" s="1030"/>
      <c r="DN59" s="1030"/>
      <c r="DO59" s="1030"/>
      <c r="DP59" s="1031"/>
      <c r="DQ59" s="1029"/>
      <c r="DR59" s="1030"/>
      <c r="DS59" s="1030"/>
      <c r="DT59" s="1030"/>
      <c r="DU59" s="1031"/>
      <c r="DV59" s="1032"/>
      <c r="DW59" s="1033"/>
      <c r="DX59" s="1033"/>
      <c r="DY59" s="1033"/>
      <c r="DZ59" s="1034"/>
      <c r="EA59" s="230"/>
    </row>
    <row r="60" spans="1:131" ht="26.25" customHeight="1" x14ac:dyDescent="0.2">
      <c r="A60" s="238">
        <v>33</v>
      </c>
      <c r="B60" s="1070"/>
      <c r="C60" s="1071"/>
      <c r="D60" s="1071"/>
      <c r="E60" s="1071"/>
      <c r="F60" s="1071"/>
      <c r="G60" s="1071"/>
      <c r="H60" s="1071"/>
      <c r="I60" s="1071"/>
      <c r="J60" s="1071"/>
      <c r="K60" s="1071"/>
      <c r="L60" s="1071"/>
      <c r="M60" s="1071"/>
      <c r="N60" s="1071"/>
      <c r="O60" s="1071"/>
      <c r="P60" s="1072"/>
      <c r="Q60" s="1073"/>
      <c r="R60" s="1065"/>
      <c r="S60" s="1065"/>
      <c r="T60" s="1065"/>
      <c r="U60" s="1065"/>
      <c r="V60" s="1065"/>
      <c r="W60" s="1065"/>
      <c r="X60" s="1065"/>
      <c r="Y60" s="1065"/>
      <c r="Z60" s="1065"/>
      <c r="AA60" s="1065"/>
      <c r="AB60" s="1065"/>
      <c r="AC60" s="1065"/>
      <c r="AD60" s="1065"/>
      <c r="AE60" s="1074"/>
      <c r="AF60" s="1075"/>
      <c r="AG60" s="1076"/>
      <c r="AH60" s="1076"/>
      <c r="AI60" s="1076"/>
      <c r="AJ60" s="1077"/>
      <c r="AK60" s="1064"/>
      <c r="AL60" s="1065"/>
      <c r="AM60" s="1065"/>
      <c r="AN60" s="1065"/>
      <c r="AO60" s="1065"/>
      <c r="AP60" s="1065"/>
      <c r="AQ60" s="1065"/>
      <c r="AR60" s="1065"/>
      <c r="AS60" s="1065"/>
      <c r="AT60" s="1065"/>
      <c r="AU60" s="1065"/>
      <c r="AV60" s="1065"/>
      <c r="AW60" s="1065"/>
      <c r="AX60" s="1065"/>
      <c r="AY60" s="1065"/>
      <c r="AZ60" s="1066"/>
      <c r="BA60" s="1066"/>
      <c r="BB60" s="1066"/>
      <c r="BC60" s="1066"/>
      <c r="BD60" s="1066"/>
      <c r="BE60" s="1008"/>
      <c r="BF60" s="1008"/>
      <c r="BG60" s="1008"/>
      <c r="BH60" s="1008"/>
      <c r="BI60" s="1009"/>
      <c r="BJ60" s="232"/>
      <c r="BK60" s="232"/>
      <c r="BL60" s="232"/>
      <c r="BM60" s="232"/>
      <c r="BN60" s="232"/>
      <c r="BO60" s="241"/>
      <c r="BP60" s="241"/>
      <c r="BQ60" s="238">
        <v>54</v>
      </c>
      <c r="BR60" s="239"/>
      <c r="BS60" s="1032"/>
      <c r="BT60" s="1033"/>
      <c r="BU60" s="1033"/>
      <c r="BV60" s="1033"/>
      <c r="BW60" s="1033"/>
      <c r="BX60" s="1033"/>
      <c r="BY60" s="1033"/>
      <c r="BZ60" s="1033"/>
      <c r="CA60" s="1033"/>
      <c r="CB60" s="1033"/>
      <c r="CC60" s="1033"/>
      <c r="CD60" s="1033"/>
      <c r="CE60" s="1033"/>
      <c r="CF60" s="1033"/>
      <c r="CG60" s="1054"/>
      <c r="CH60" s="1029"/>
      <c r="CI60" s="1030"/>
      <c r="CJ60" s="1030"/>
      <c r="CK60" s="1030"/>
      <c r="CL60" s="1031"/>
      <c r="CM60" s="1029"/>
      <c r="CN60" s="1030"/>
      <c r="CO60" s="1030"/>
      <c r="CP60" s="1030"/>
      <c r="CQ60" s="1031"/>
      <c r="CR60" s="1029"/>
      <c r="CS60" s="1030"/>
      <c r="CT60" s="1030"/>
      <c r="CU60" s="1030"/>
      <c r="CV60" s="1031"/>
      <c r="CW60" s="1029"/>
      <c r="CX60" s="1030"/>
      <c r="CY60" s="1030"/>
      <c r="CZ60" s="1030"/>
      <c r="DA60" s="1031"/>
      <c r="DB60" s="1029"/>
      <c r="DC60" s="1030"/>
      <c r="DD60" s="1030"/>
      <c r="DE60" s="1030"/>
      <c r="DF60" s="1031"/>
      <c r="DG60" s="1029"/>
      <c r="DH60" s="1030"/>
      <c r="DI60" s="1030"/>
      <c r="DJ60" s="1030"/>
      <c r="DK60" s="1031"/>
      <c r="DL60" s="1029"/>
      <c r="DM60" s="1030"/>
      <c r="DN60" s="1030"/>
      <c r="DO60" s="1030"/>
      <c r="DP60" s="1031"/>
      <c r="DQ60" s="1029"/>
      <c r="DR60" s="1030"/>
      <c r="DS60" s="1030"/>
      <c r="DT60" s="1030"/>
      <c r="DU60" s="1031"/>
      <c r="DV60" s="1032"/>
      <c r="DW60" s="1033"/>
      <c r="DX60" s="1033"/>
      <c r="DY60" s="1033"/>
      <c r="DZ60" s="1034"/>
      <c r="EA60" s="230"/>
    </row>
    <row r="61" spans="1:131" ht="26.25" customHeight="1" thickBot="1" x14ac:dyDescent="0.25">
      <c r="A61" s="238">
        <v>34</v>
      </c>
      <c r="B61" s="1070"/>
      <c r="C61" s="1071"/>
      <c r="D61" s="1071"/>
      <c r="E61" s="1071"/>
      <c r="F61" s="1071"/>
      <c r="G61" s="1071"/>
      <c r="H61" s="1071"/>
      <c r="I61" s="1071"/>
      <c r="J61" s="1071"/>
      <c r="K61" s="1071"/>
      <c r="L61" s="1071"/>
      <c r="M61" s="1071"/>
      <c r="N61" s="1071"/>
      <c r="O61" s="1071"/>
      <c r="P61" s="1072"/>
      <c r="Q61" s="1073"/>
      <c r="R61" s="1065"/>
      <c r="S61" s="1065"/>
      <c r="T61" s="1065"/>
      <c r="U61" s="1065"/>
      <c r="V61" s="1065"/>
      <c r="W61" s="1065"/>
      <c r="X61" s="1065"/>
      <c r="Y61" s="1065"/>
      <c r="Z61" s="1065"/>
      <c r="AA61" s="1065"/>
      <c r="AB61" s="1065"/>
      <c r="AC61" s="1065"/>
      <c r="AD61" s="1065"/>
      <c r="AE61" s="1074"/>
      <c r="AF61" s="1075"/>
      <c r="AG61" s="1076"/>
      <c r="AH61" s="1076"/>
      <c r="AI61" s="1076"/>
      <c r="AJ61" s="1077"/>
      <c r="AK61" s="1064"/>
      <c r="AL61" s="1065"/>
      <c r="AM61" s="1065"/>
      <c r="AN61" s="1065"/>
      <c r="AO61" s="1065"/>
      <c r="AP61" s="1065"/>
      <c r="AQ61" s="1065"/>
      <c r="AR61" s="1065"/>
      <c r="AS61" s="1065"/>
      <c r="AT61" s="1065"/>
      <c r="AU61" s="1065"/>
      <c r="AV61" s="1065"/>
      <c r="AW61" s="1065"/>
      <c r="AX61" s="1065"/>
      <c r="AY61" s="1065"/>
      <c r="AZ61" s="1066"/>
      <c r="BA61" s="1066"/>
      <c r="BB61" s="1066"/>
      <c r="BC61" s="1066"/>
      <c r="BD61" s="1066"/>
      <c r="BE61" s="1008"/>
      <c r="BF61" s="1008"/>
      <c r="BG61" s="1008"/>
      <c r="BH61" s="1008"/>
      <c r="BI61" s="1009"/>
      <c r="BJ61" s="232"/>
      <c r="BK61" s="232"/>
      <c r="BL61" s="232"/>
      <c r="BM61" s="232"/>
      <c r="BN61" s="232"/>
      <c r="BO61" s="241"/>
      <c r="BP61" s="241"/>
      <c r="BQ61" s="238">
        <v>55</v>
      </c>
      <c r="BR61" s="239"/>
      <c r="BS61" s="1032"/>
      <c r="BT61" s="1033"/>
      <c r="BU61" s="1033"/>
      <c r="BV61" s="1033"/>
      <c r="BW61" s="1033"/>
      <c r="BX61" s="1033"/>
      <c r="BY61" s="1033"/>
      <c r="BZ61" s="1033"/>
      <c r="CA61" s="1033"/>
      <c r="CB61" s="1033"/>
      <c r="CC61" s="1033"/>
      <c r="CD61" s="1033"/>
      <c r="CE61" s="1033"/>
      <c r="CF61" s="1033"/>
      <c r="CG61" s="1054"/>
      <c r="CH61" s="1029"/>
      <c r="CI61" s="1030"/>
      <c r="CJ61" s="1030"/>
      <c r="CK61" s="1030"/>
      <c r="CL61" s="1031"/>
      <c r="CM61" s="1029"/>
      <c r="CN61" s="1030"/>
      <c r="CO61" s="1030"/>
      <c r="CP61" s="1030"/>
      <c r="CQ61" s="1031"/>
      <c r="CR61" s="1029"/>
      <c r="CS61" s="1030"/>
      <c r="CT61" s="1030"/>
      <c r="CU61" s="1030"/>
      <c r="CV61" s="1031"/>
      <c r="CW61" s="1029"/>
      <c r="CX61" s="1030"/>
      <c r="CY61" s="1030"/>
      <c r="CZ61" s="1030"/>
      <c r="DA61" s="1031"/>
      <c r="DB61" s="1029"/>
      <c r="DC61" s="1030"/>
      <c r="DD61" s="1030"/>
      <c r="DE61" s="1030"/>
      <c r="DF61" s="1031"/>
      <c r="DG61" s="1029"/>
      <c r="DH61" s="1030"/>
      <c r="DI61" s="1030"/>
      <c r="DJ61" s="1030"/>
      <c r="DK61" s="1031"/>
      <c r="DL61" s="1029"/>
      <c r="DM61" s="1030"/>
      <c r="DN61" s="1030"/>
      <c r="DO61" s="1030"/>
      <c r="DP61" s="1031"/>
      <c r="DQ61" s="1029"/>
      <c r="DR61" s="1030"/>
      <c r="DS61" s="1030"/>
      <c r="DT61" s="1030"/>
      <c r="DU61" s="1031"/>
      <c r="DV61" s="1032"/>
      <c r="DW61" s="1033"/>
      <c r="DX61" s="1033"/>
      <c r="DY61" s="1033"/>
      <c r="DZ61" s="1034"/>
      <c r="EA61" s="230"/>
    </row>
    <row r="62" spans="1:131" ht="26.25" customHeight="1" x14ac:dyDescent="0.2">
      <c r="A62" s="238">
        <v>35</v>
      </c>
      <c r="B62" s="1070"/>
      <c r="C62" s="1071"/>
      <c r="D62" s="1071"/>
      <c r="E62" s="1071"/>
      <c r="F62" s="1071"/>
      <c r="G62" s="1071"/>
      <c r="H62" s="1071"/>
      <c r="I62" s="1071"/>
      <c r="J62" s="1071"/>
      <c r="K62" s="1071"/>
      <c r="L62" s="1071"/>
      <c r="M62" s="1071"/>
      <c r="N62" s="1071"/>
      <c r="O62" s="1071"/>
      <c r="P62" s="1072"/>
      <c r="Q62" s="1073"/>
      <c r="R62" s="1065"/>
      <c r="S62" s="1065"/>
      <c r="T62" s="1065"/>
      <c r="U62" s="1065"/>
      <c r="V62" s="1065"/>
      <c r="W62" s="1065"/>
      <c r="X62" s="1065"/>
      <c r="Y62" s="1065"/>
      <c r="Z62" s="1065"/>
      <c r="AA62" s="1065"/>
      <c r="AB62" s="1065"/>
      <c r="AC62" s="1065"/>
      <c r="AD62" s="1065"/>
      <c r="AE62" s="1074"/>
      <c r="AF62" s="1075"/>
      <c r="AG62" s="1076"/>
      <c r="AH62" s="1076"/>
      <c r="AI62" s="1076"/>
      <c r="AJ62" s="1077"/>
      <c r="AK62" s="1064"/>
      <c r="AL62" s="1065"/>
      <c r="AM62" s="1065"/>
      <c r="AN62" s="1065"/>
      <c r="AO62" s="1065"/>
      <c r="AP62" s="1065"/>
      <c r="AQ62" s="1065"/>
      <c r="AR62" s="1065"/>
      <c r="AS62" s="1065"/>
      <c r="AT62" s="1065"/>
      <c r="AU62" s="1065"/>
      <c r="AV62" s="1065"/>
      <c r="AW62" s="1065"/>
      <c r="AX62" s="1065"/>
      <c r="AY62" s="1065"/>
      <c r="AZ62" s="1066"/>
      <c r="BA62" s="1066"/>
      <c r="BB62" s="1066"/>
      <c r="BC62" s="1066"/>
      <c r="BD62" s="1066"/>
      <c r="BE62" s="1008"/>
      <c r="BF62" s="1008"/>
      <c r="BG62" s="1008"/>
      <c r="BH62" s="1008"/>
      <c r="BI62" s="1009"/>
      <c r="BJ62" s="1067" t="s">
        <v>394</v>
      </c>
      <c r="BK62" s="1068"/>
      <c r="BL62" s="1068"/>
      <c r="BM62" s="1068"/>
      <c r="BN62" s="1069"/>
      <c r="BO62" s="241"/>
      <c r="BP62" s="241"/>
      <c r="BQ62" s="238">
        <v>56</v>
      </c>
      <c r="BR62" s="239"/>
      <c r="BS62" s="1032"/>
      <c r="BT62" s="1033"/>
      <c r="BU62" s="1033"/>
      <c r="BV62" s="1033"/>
      <c r="BW62" s="1033"/>
      <c r="BX62" s="1033"/>
      <c r="BY62" s="1033"/>
      <c r="BZ62" s="1033"/>
      <c r="CA62" s="1033"/>
      <c r="CB62" s="1033"/>
      <c r="CC62" s="1033"/>
      <c r="CD62" s="1033"/>
      <c r="CE62" s="1033"/>
      <c r="CF62" s="1033"/>
      <c r="CG62" s="1054"/>
      <c r="CH62" s="1029"/>
      <c r="CI62" s="1030"/>
      <c r="CJ62" s="1030"/>
      <c r="CK62" s="1030"/>
      <c r="CL62" s="1031"/>
      <c r="CM62" s="1029"/>
      <c r="CN62" s="1030"/>
      <c r="CO62" s="1030"/>
      <c r="CP62" s="1030"/>
      <c r="CQ62" s="1031"/>
      <c r="CR62" s="1029"/>
      <c r="CS62" s="1030"/>
      <c r="CT62" s="1030"/>
      <c r="CU62" s="1030"/>
      <c r="CV62" s="1031"/>
      <c r="CW62" s="1029"/>
      <c r="CX62" s="1030"/>
      <c r="CY62" s="1030"/>
      <c r="CZ62" s="1030"/>
      <c r="DA62" s="1031"/>
      <c r="DB62" s="1029"/>
      <c r="DC62" s="1030"/>
      <c r="DD62" s="1030"/>
      <c r="DE62" s="1030"/>
      <c r="DF62" s="1031"/>
      <c r="DG62" s="1029"/>
      <c r="DH62" s="1030"/>
      <c r="DI62" s="1030"/>
      <c r="DJ62" s="1030"/>
      <c r="DK62" s="1031"/>
      <c r="DL62" s="1029"/>
      <c r="DM62" s="1030"/>
      <c r="DN62" s="1030"/>
      <c r="DO62" s="1030"/>
      <c r="DP62" s="1031"/>
      <c r="DQ62" s="1029"/>
      <c r="DR62" s="1030"/>
      <c r="DS62" s="1030"/>
      <c r="DT62" s="1030"/>
      <c r="DU62" s="1031"/>
      <c r="DV62" s="1032"/>
      <c r="DW62" s="1033"/>
      <c r="DX62" s="1033"/>
      <c r="DY62" s="1033"/>
      <c r="DZ62" s="1034"/>
      <c r="EA62" s="230"/>
    </row>
    <row r="63" spans="1:131" ht="26.25" customHeight="1" thickBot="1" x14ac:dyDescent="0.25">
      <c r="A63" s="240" t="s">
        <v>376</v>
      </c>
      <c r="B63" s="973" t="s">
        <v>395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60"/>
      <c r="AF63" s="1061">
        <v>2068</v>
      </c>
      <c r="AG63" s="995"/>
      <c r="AH63" s="995"/>
      <c r="AI63" s="995"/>
      <c r="AJ63" s="1062"/>
      <c r="AK63" s="1063"/>
      <c r="AL63" s="999"/>
      <c r="AM63" s="999"/>
      <c r="AN63" s="999"/>
      <c r="AO63" s="999"/>
      <c r="AP63" s="995">
        <v>1867</v>
      </c>
      <c r="AQ63" s="995"/>
      <c r="AR63" s="995"/>
      <c r="AS63" s="995"/>
      <c r="AT63" s="995"/>
      <c r="AU63" s="995">
        <v>914</v>
      </c>
      <c r="AV63" s="995"/>
      <c r="AW63" s="995"/>
      <c r="AX63" s="995"/>
      <c r="AY63" s="995"/>
      <c r="AZ63" s="1057"/>
      <c r="BA63" s="1057"/>
      <c r="BB63" s="1057"/>
      <c r="BC63" s="1057"/>
      <c r="BD63" s="1057"/>
      <c r="BE63" s="996"/>
      <c r="BF63" s="996"/>
      <c r="BG63" s="996"/>
      <c r="BH63" s="996"/>
      <c r="BI63" s="997"/>
      <c r="BJ63" s="1058" t="s">
        <v>122</v>
      </c>
      <c r="BK63" s="989"/>
      <c r="BL63" s="989"/>
      <c r="BM63" s="989"/>
      <c r="BN63" s="1059"/>
      <c r="BO63" s="241"/>
      <c r="BP63" s="241"/>
      <c r="BQ63" s="238">
        <v>57</v>
      </c>
      <c r="BR63" s="239"/>
      <c r="BS63" s="1032"/>
      <c r="BT63" s="1033"/>
      <c r="BU63" s="1033"/>
      <c r="BV63" s="1033"/>
      <c r="BW63" s="1033"/>
      <c r="BX63" s="1033"/>
      <c r="BY63" s="1033"/>
      <c r="BZ63" s="1033"/>
      <c r="CA63" s="1033"/>
      <c r="CB63" s="1033"/>
      <c r="CC63" s="1033"/>
      <c r="CD63" s="1033"/>
      <c r="CE63" s="1033"/>
      <c r="CF63" s="1033"/>
      <c r="CG63" s="1054"/>
      <c r="CH63" s="1029"/>
      <c r="CI63" s="1030"/>
      <c r="CJ63" s="1030"/>
      <c r="CK63" s="1030"/>
      <c r="CL63" s="1031"/>
      <c r="CM63" s="1029"/>
      <c r="CN63" s="1030"/>
      <c r="CO63" s="1030"/>
      <c r="CP63" s="1030"/>
      <c r="CQ63" s="1031"/>
      <c r="CR63" s="1029"/>
      <c r="CS63" s="1030"/>
      <c r="CT63" s="1030"/>
      <c r="CU63" s="1030"/>
      <c r="CV63" s="1031"/>
      <c r="CW63" s="1029"/>
      <c r="CX63" s="1030"/>
      <c r="CY63" s="1030"/>
      <c r="CZ63" s="1030"/>
      <c r="DA63" s="1031"/>
      <c r="DB63" s="1029"/>
      <c r="DC63" s="1030"/>
      <c r="DD63" s="1030"/>
      <c r="DE63" s="1030"/>
      <c r="DF63" s="1031"/>
      <c r="DG63" s="1029"/>
      <c r="DH63" s="1030"/>
      <c r="DI63" s="1030"/>
      <c r="DJ63" s="1030"/>
      <c r="DK63" s="1031"/>
      <c r="DL63" s="1029"/>
      <c r="DM63" s="1030"/>
      <c r="DN63" s="1030"/>
      <c r="DO63" s="1030"/>
      <c r="DP63" s="1031"/>
      <c r="DQ63" s="1029"/>
      <c r="DR63" s="1030"/>
      <c r="DS63" s="1030"/>
      <c r="DT63" s="1030"/>
      <c r="DU63" s="1031"/>
      <c r="DV63" s="1032"/>
      <c r="DW63" s="1033"/>
      <c r="DX63" s="1033"/>
      <c r="DY63" s="1033"/>
      <c r="DZ63" s="103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2"/>
      <c r="BT64" s="1033"/>
      <c r="BU64" s="1033"/>
      <c r="BV64" s="1033"/>
      <c r="BW64" s="1033"/>
      <c r="BX64" s="1033"/>
      <c r="BY64" s="1033"/>
      <c r="BZ64" s="1033"/>
      <c r="CA64" s="1033"/>
      <c r="CB64" s="1033"/>
      <c r="CC64" s="1033"/>
      <c r="CD64" s="1033"/>
      <c r="CE64" s="1033"/>
      <c r="CF64" s="1033"/>
      <c r="CG64" s="1054"/>
      <c r="CH64" s="1029"/>
      <c r="CI64" s="1030"/>
      <c r="CJ64" s="1030"/>
      <c r="CK64" s="1030"/>
      <c r="CL64" s="1031"/>
      <c r="CM64" s="1029"/>
      <c r="CN64" s="1030"/>
      <c r="CO64" s="1030"/>
      <c r="CP64" s="1030"/>
      <c r="CQ64" s="1031"/>
      <c r="CR64" s="1029"/>
      <c r="CS64" s="1030"/>
      <c r="CT64" s="1030"/>
      <c r="CU64" s="1030"/>
      <c r="CV64" s="1031"/>
      <c r="CW64" s="1029"/>
      <c r="CX64" s="1030"/>
      <c r="CY64" s="1030"/>
      <c r="CZ64" s="1030"/>
      <c r="DA64" s="1031"/>
      <c r="DB64" s="1029"/>
      <c r="DC64" s="1030"/>
      <c r="DD64" s="1030"/>
      <c r="DE64" s="1030"/>
      <c r="DF64" s="1031"/>
      <c r="DG64" s="1029"/>
      <c r="DH64" s="1030"/>
      <c r="DI64" s="1030"/>
      <c r="DJ64" s="1030"/>
      <c r="DK64" s="1031"/>
      <c r="DL64" s="1029"/>
      <c r="DM64" s="1030"/>
      <c r="DN64" s="1030"/>
      <c r="DO64" s="1030"/>
      <c r="DP64" s="1031"/>
      <c r="DQ64" s="1029"/>
      <c r="DR64" s="1030"/>
      <c r="DS64" s="1030"/>
      <c r="DT64" s="1030"/>
      <c r="DU64" s="1031"/>
      <c r="DV64" s="1032"/>
      <c r="DW64" s="1033"/>
      <c r="DX64" s="1033"/>
      <c r="DY64" s="1033"/>
      <c r="DZ64" s="1034"/>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2"/>
      <c r="BT65" s="1033"/>
      <c r="BU65" s="1033"/>
      <c r="BV65" s="1033"/>
      <c r="BW65" s="1033"/>
      <c r="BX65" s="1033"/>
      <c r="BY65" s="1033"/>
      <c r="BZ65" s="1033"/>
      <c r="CA65" s="1033"/>
      <c r="CB65" s="1033"/>
      <c r="CC65" s="1033"/>
      <c r="CD65" s="1033"/>
      <c r="CE65" s="1033"/>
      <c r="CF65" s="1033"/>
      <c r="CG65" s="1054"/>
      <c r="CH65" s="1029"/>
      <c r="CI65" s="1030"/>
      <c r="CJ65" s="1030"/>
      <c r="CK65" s="1030"/>
      <c r="CL65" s="1031"/>
      <c r="CM65" s="1029"/>
      <c r="CN65" s="1030"/>
      <c r="CO65" s="1030"/>
      <c r="CP65" s="1030"/>
      <c r="CQ65" s="1031"/>
      <c r="CR65" s="1029"/>
      <c r="CS65" s="1030"/>
      <c r="CT65" s="1030"/>
      <c r="CU65" s="1030"/>
      <c r="CV65" s="1031"/>
      <c r="CW65" s="1029"/>
      <c r="CX65" s="1030"/>
      <c r="CY65" s="1030"/>
      <c r="CZ65" s="1030"/>
      <c r="DA65" s="1031"/>
      <c r="DB65" s="1029"/>
      <c r="DC65" s="1030"/>
      <c r="DD65" s="1030"/>
      <c r="DE65" s="1030"/>
      <c r="DF65" s="1031"/>
      <c r="DG65" s="1029"/>
      <c r="DH65" s="1030"/>
      <c r="DI65" s="1030"/>
      <c r="DJ65" s="1030"/>
      <c r="DK65" s="1031"/>
      <c r="DL65" s="1029"/>
      <c r="DM65" s="1030"/>
      <c r="DN65" s="1030"/>
      <c r="DO65" s="1030"/>
      <c r="DP65" s="1031"/>
      <c r="DQ65" s="1029"/>
      <c r="DR65" s="1030"/>
      <c r="DS65" s="1030"/>
      <c r="DT65" s="1030"/>
      <c r="DU65" s="1031"/>
      <c r="DV65" s="1032"/>
      <c r="DW65" s="1033"/>
      <c r="DX65" s="1033"/>
      <c r="DY65" s="1033"/>
      <c r="DZ65" s="1034"/>
      <c r="EA65" s="230"/>
    </row>
    <row r="66" spans="1:131" ht="26.25" customHeight="1" x14ac:dyDescent="0.2">
      <c r="A66" s="1035" t="s">
        <v>397</v>
      </c>
      <c r="B66" s="1036"/>
      <c r="C66" s="1036"/>
      <c r="D66" s="1036"/>
      <c r="E66" s="1036"/>
      <c r="F66" s="1036"/>
      <c r="G66" s="1036"/>
      <c r="H66" s="1036"/>
      <c r="I66" s="1036"/>
      <c r="J66" s="1036"/>
      <c r="K66" s="1036"/>
      <c r="L66" s="1036"/>
      <c r="M66" s="1036"/>
      <c r="N66" s="1036"/>
      <c r="O66" s="1036"/>
      <c r="P66" s="1037"/>
      <c r="Q66" s="1041" t="s">
        <v>380</v>
      </c>
      <c r="R66" s="1042"/>
      <c r="S66" s="1042"/>
      <c r="T66" s="1042"/>
      <c r="U66" s="1043"/>
      <c r="V66" s="1041" t="s">
        <v>381</v>
      </c>
      <c r="W66" s="1042"/>
      <c r="X66" s="1042"/>
      <c r="Y66" s="1042"/>
      <c r="Z66" s="1043"/>
      <c r="AA66" s="1041" t="s">
        <v>382</v>
      </c>
      <c r="AB66" s="1042"/>
      <c r="AC66" s="1042"/>
      <c r="AD66" s="1042"/>
      <c r="AE66" s="1043"/>
      <c r="AF66" s="1047" t="s">
        <v>383</v>
      </c>
      <c r="AG66" s="1048"/>
      <c r="AH66" s="1048"/>
      <c r="AI66" s="1048"/>
      <c r="AJ66" s="1049"/>
      <c r="AK66" s="1041" t="s">
        <v>384</v>
      </c>
      <c r="AL66" s="1036"/>
      <c r="AM66" s="1036"/>
      <c r="AN66" s="1036"/>
      <c r="AO66" s="1037"/>
      <c r="AP66" s="1041" t="s">
        <v>385</v>
      </c>
      <c r="AQ66" s="1042"/>
      <c r="AR66" s="1042"/>
      <c r="AS66" s="1042"/>
      <c r="AT66" s="1043"/>
      <c r="AU66" s="1041" t="s">
        <v>398</v>
      </c>
      <c r="AV66" s="1042"/>
      <c r="AW66" s="1042"/>
      <c r="AX66" s="1042"/>
      <c r="AY66" s="1043"/>
      <c r="AZ66" s="1041" t="s">
        <v>364</v>
      </c>
      <c r="BA66" s="1042"/>
      <c r="BB66" s="1042"/>
      <c r="BC66" s="1042"/>
      <c r="BD66" s="1055"/>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8"/>
      <c r="B67" s="1039"/>
      <c r="C67" s="1039"/>
      <c r="D67" s="1039"/>
      <c r="E67" s="1039"/>
      <c r="F67" s="1039"/>
      <c r="G67" s="1039"/>
      <c r="H67" s="1039"/>
      <c r="I67" s="1039"/>
      <c r="J67" s="1039"/>
      <c r="K67" s="1039"/>
      <c r="L67" s="1039"/>
      <c r="M67" s="1039"/>
      <c r="N67" s="1039"/>
      <c r="O67" s="1039"/>
      <c r="P67" s="1040"/>
      <c r="Q67" s="1044"/>
      <c r="R67" s="1045"/>
      <c r="S67" s="1045"/>
      <c r="T67" s="1045"/>
      <c r="U67" s="1046"/>
      <c r="V67" s="1044"/>
      <c r="W67" s="1045"/>
      <c r="X67" s="1045"/>
      <c r="Y67" s="1045"/>
      <c r="Z67" s="1046"/>
      <c r="AA67" s="1044"/>
      <c r="AB67" s="1045"/>
      <c r="AC67" s="1045"/>
      <c r="AD67" s="1045"/>
      <c r="AE67" s="1046"/>
      <c r="AF67" s="1050"/>
      <c r="AG67" s="1051"/>
      <c r="AH67" s="1051"/>
      <c r="AI67" s="1051"/>
      <c r="AJ67" s="1052"/>
      <c r="AK67" s="1053"/>
      <c r="AL67" s="1039"/>
      <c r="AM67" s="1039"/>
      <c r="AN67" s="1039"/>
      <c r="AO67" s="1040"/>
      <c r="AP67" s="1044"/>
      <c r="AQ67" s="1045"/>
      <c r="AR67" s="1045"/>
      <c r="AS67" s="1045"/>
      <c r="AT67" s="1046"/>
      <c r="AU67" s="1044"/>
      <c r="AV67" s="1045"/>
      <c r="AW67" s="1045"/>
      <c r="AX67" s="1045"/>
      <c r="AY67" s="1046"/>
      <c r="AZ67" s="1044"/>
      <c r="BA67" s="1045"/>
      <c r="BB67" s="1045"/>
      <c r="BC67" s="1045"/>
      <c r="BD67" s="1056"/>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6" t="s">
        <v>548</v>
      </c>
      <c r="C68" s="1024"/>
      <c r="D68" s="1024"/>
      <c r="E68" s="1024"/>
      <c r="F68" s="1024"/>
      <c r="G68" s="1024"/>
      <c r="H68" s="1024"/>
      <c r="I68" s="1024"/>
      <c r="J68" s="1024"/>
      <c r="K68" s="1024"/>
      <c r="L68" s="1024"/>
      <c r="M68" s="1024"/>
      <c r="N68" s="1024"/>
      <c r="O68" s="1024"/>
      <c r="P68" s="1027"/>
      <c r="Q68" s="1028">
        <v>2562.1930000000002</v>
      </c>
      <c r="R68" s="1021"/>
      <c r="S68" s="1021"/>
      <c r="T68" s="1021"/>
      <c r="U68" s="1022"/>
      <c r="V68" s="1020">
        <v>2538.2570000000001</v>
      </c>
      <c r="W68" s="1021"/>
      <c r="X68" s="1021"/>
      <c r="Y68" s="1021"/>
      <c r="Z68" s="1022"/>
      <c r="AA68" s="1020">
        <v>23.936</v>
      </c>
      <c r="AB68" s="1021"/>
      <c r="AC68" s="1021"/>
      <c r="AD68" s="1021"/>
      <c r="AE68" s="1022"/>
      <c r="AF68" s="1020">
        <v>23.936</v>
      </c>
      <c r="AG68" s="1021"/>
      <c r="AH68" s="1021"/>
      <c r="AI68" s="1021"/>
      <c r="AJ68" s="1022"/>
      <c r="AK68" s="1020" t="s">
        <v>486</v>
      </c>
      <c r="AL68" s="1021"/>
      <c r="AM68" s="1021"/>
      <c r="AN68" s="1021"/>
      <c r="AO68" s="1022"/>
      <c r="AP68" s="1020" t="s">
        <v>486</v>
      </c>
      <c r="AQ68" s="1021"/>
      <c r="AR68" s="1021"/>
      <c r="AS68" s="1021"/>
      <c r="AT68" s="1022"/>
      <c r="AU68" s="1020" t="s">
        <v>486</v>
      </c>
      <c r="AV68" s="1021"/>
      <c r="AW68" s="1021"/>
      <c r="AX68" s="1021"/>
      <c r="AY68" s="1022"/>
      <c r="AZ68" s="1023" t="s">
        <v>531</v>
      </c>
      <c r="BA68" s="1024"/>
      <c r="BB68" s="1024"/>
      <c r="BC68" s="1024"/>
      <c r="BD68" s="1025"/>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548</v>
      </c>
      <c r="C69" s="1011"/>
      <c r="D69" s="1011"/>
      <c r="E69" s="1011"/>
      <c r="F69" s="1011"/>
      <c r="G69" s="1011"/>
      <c r="H69" s="1011"/>
      <c r="I69" s="1011"/>
      <c r="J69" s="1011"/>
      <c r="K69" s="1011"/>
      <c r="L69" s="1011"/>
      <c r="M69" s="1011"/>
      <c r="N69" s="1011"/>
      <c r="O69" s="1011"/>
      <c r="P69" s="1012"/>
      <c r="Q69" s="1014">
        <v>880772.72400000005</v>
      </c>
      <c r="R69" s="1015"/>
      <c r="S69" s="1015"/>
      <c r="T69" s="1015"/>
      <c r="U69" s="1016"/>
      <c r="V69" s="1017">
        <v>869976.28099999996</v>
      </c>
      <c r="W69" s="1015"/>
      <c r="X69" s="1015"/>
      <c r="Y69" s="1015"/>
      <c r="Z69" s="1016"/>
      <c r="AA69" s="1017">
        <v>10796.442999999999</v>
      </c>
      <c r="AB69" s="1015"/>
      <c r="AC69" s="1015"/>
      <c r="AD69" s="1015"/>
      <c r="AE69" s="1016"/>
      <c r="AF69" s="1017">
        <v>10571.001</v>
      </c>
      <c r="AG69" s="1015"/>
      <c r="AH69" s="1015"/>
      <c r="AI69" s="1015"/>
      <c r="AJ69" s="1016"/>
      <c r="AK69" s="1017">
        <v>5497.5929999999998</v>
      </c>
      <c r="AL69" s="1015"/>
      <c r="AM69" s="1015"/>
      <c r="AN69" s="1015"/>
      <c r="AO69" s="1016"/>
      <c r="AP69" s="1017" t="s">
        <v>486</v>
      </c>
      <c r="AQ69" s="1015"/>
      <c r="AR69" s="1015"/>
      <c r="AS69" s="1015"/>
      <c r="AT69" s="1016"/>
      <c r="AU69" s="1017" t="s">
        <v>486</v>
      </c>
      <c r="AV69" s="1015"/>
      <c r="AW69" s="1015"/>
      <c r="AX69" s="1015"/>
      <c r="AY69" s="1016"/>
      <c r="AZ69" s="1018" t="s">
        <v>549</v>
      </c>
      <c r="BA69" s="1011"/>
      <c r="BB69" s="1011"/>
      <c r="BC69" s="1011"/>
      <c r="BD69" s="101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550</v>
      </c>
      <c r="C70" s="1011"/>
      <c r="D70" s="1011"/>
      <c r="E70" s="1011"/>
      <c r="F70" s="1011"/>
      <c r="G70" s="1011"/>
      <c r="H70" s="1011"/>
      <c r="I70" s="1011"/>
      <c r="J70" s="1011"/>
      <c r="K70" s="1011"/>
      <c r="L70" s="1011"/>
      <c r="M70" s="1011"/>
      <c r="N70" s="1011"/>
      <c r="O70" s="1011"/>
      <c r="P70" s="1012"/>
      <c r="Q70" s="1014">
        <v>23245.007000000001</v>
      </c>
      <c r="R70" s="1015"/>
      <c r="S70" s="1015"/>
      <c r="T70" s="1015"/>
      <c r="U70" s="1016"/>
      <c r="V70" s="1017">
        <v>14700.01</v>
      </c>
      <c r="W70" s="1015"/>
      <c r="X70" s="1015"/>
      <c r="Y70" s="1015"/>
      <c r="Z70" s="1016"/>
      <c r="AA70" s="1017">
        <v>8544.9969999999994</v>
      </c>
      <c r="AB70" s="1015"/>
      <c r="AC70" s="1015"/>
      <c r="AD70" s="1015"/>
      <c r="AE70" s="1016"/>
      <c r="AF70" s="1017">
        <v>8544.9969999999994</v>
      </c>
      <c r="AG70" s="1015"/>
      <c r="AH70" s="1015"/>
      <c r="AI70" s="1015"/>
      <c r="AJ70" s="1016"/>
      <c r="AK70" s="1017">
        <v>20.77</v>
      </c>
      <c r="AL70" s="1015"/>
      <c r="AM70" s="1015"/>
      <c r="AN70" s="1015"/>
      <c r="AO70" s="1016"/>
      <c r="AP70" s="1017" t="s">
        <v>486</v>
      </c>
      <c r="AQ70" s="1015"/>
      <c r="AR70" s="1015"/>
      <c r="AS70" s="1015"/>
      <c r="AT70" s="1016"/>
      <c r="AU70" s="1017" t="s">
        <v>486</v>
      </c>
      <c r="AV70" s="1015"/>
      <c r="AW70" s="1015"/>
      <c r="AX70" s="1015"/>
      <c r="AY70" s="1016"/>
      <c r="AZ70" s="1018" t="s">
        <v>531</v>
      </c>
      <c r="BA70" s="1011"/>
      <c r="BB70" s="1011"/>
      <c r="BC70" s="1011"/>
      <c r="BD70" s="101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550</v>
      </c>
      <c r="C71" s="1011"/>
      <c r="D71" s="1011"/>
      <c r="E71" s="1011"/>
      <c r="F71" s="1011"/>
      <c r="G71" s="1011"/>
      <c r="H71" s="1011"/>
      <c r="I71" s="1011"/>
      <c r="J71" s="1011"/>
      <c r="K71" s="1011"/>
      <c r="L71" s="1011"/>
      <c r="M71" s="1011"/>
      <c r="N71" s="1011"/>
      <c r="O71" s="1011"/>
      <c r="P71" s="1012"/>
      <c r="Q71" s="1014">
        <v>177.184</v>
      </c>
      <c r="R71" s="1015"/>
      <c r="S71" s="1015"/>
      <c r="T71" s="1015"/>
      <c r="U71" s="1016"/>
      <c r="V71" s="1017">
        <v>100.67400000000001</v>
      </c>
      <c r="W71" s="1015"/>
      <c r="X71" s="1015"/>
      <c r="Y71" s="1015"/>
      <c r="Z71" s="1016"/>
      <c r="AA71" s="1017">
        <v>76.510000000000005</v>
      </c>
      <c r="AB71" s="1015"/>
      <c r="AC71" s="1015"/>
      <c r="AD71" s="1015"/>
      <c r="AE71" s="1016"/>
      <c r="AF71" s="1017">
        <v>76.510000000000005</v>
      </c>
      <c r="AG71" s="1015"/>
      <c r="AH71" s="1015"/>
      <c r="AI71" s="1015"/>
      <c r="AJ71" s="1016"/>
      <c r="AK71" s="1017" t="s">
        <v>486</v>
      </c>
      <c r="AL71" s="1015"/>
      <c r="AM71" s="1015"/>
      <c r="AN71" s="1015"/>
      <c r="AO71" s="1016"/>
      <c r="AP71" s="1017" t="s">
        <v>486</v>
      </c>
      <c r="AQ71" s="1015"/>
      <c r="AR71" s="1015"/>
      <c r="AS71" s="1015"/>
      <c r="AT71" s="1016"/>
      <c r="AU71" s="1017" t="s">
        <v>486</v>
      </c>
      <c r="AV71" s="1015"/>
      <c r="AW71" s="1015"/>
      <c r="AX71" s="1015"/>
      <c r="AY71" s="1016"/>
      <c r="AZ71" s="1018" t="s">
        <v>551</v>
      </c>
      <c r="BA71" s="1011"/>
      <c r="BB71" s="1011"/>
      <c r="BC71" s="1011"/>
      <c r="BD71" s="101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552</v>
      </c>
      <c r="C72" s="1011"/>
      <c r="D72" s="1011"/>
      <c r="E72" s="1011"/>
      <c r="F72" s="1011"/>
      <c r="G72" s="1011"/>
      <c r="H72" s="1011"/>
      <c r="I72" s="1011"/>
      <c r="J72" s="1011"/>
      <c r="K72" s="1011"/>
      <c r="L72" s="1011"/>
      <c r="M72" s="1011"/>
      <c r="N72" s="1011"/>
      <c r="O72" s="1011"/>
      <c r="P72" s="1012"/>
      <c r="Q72" s="1014">
        <v>288.60700000000003</v>
      </c>
      <c r="R72" s="1015"/>
      <c r="S72" s="1015"/>
      <c r="T72" s="1015"/>
      <c r="U72" s="1016"/>
      <c r="V72" s="1017">
        <v>262.45100000000002</v>
      </c>
      <c r="W72" s="1015"/>
      <c r="X72" s="1015"/>
      <c r="Y72" s="1015"/>
      <c r="Z72" s="1016"/>
      <c r="AA72" s="1017">
        <v>26.155999999999999</v>
      </c>
      <c r="AB72" s="1015"/>
      <c r="AC72" s="1015"/>
      <c r="AD72" s="1015"/>
      <c r="AE72" s="1016"/>
      <c r="AF72" s="1017">
        <v>26.155999999999999</v>
      </c>
      <c r="AG72" s="1015"/>
      <c r="AH72" s="1015"/>
      <c r="AI72" s="1015"/>
      <c r="AJ72" s="1016"/>
      <c r="AK72" s="1017">
        <v>3.9809999999999999</v>
      </c>
      <c r="AL72" s="1015"/>
      <c r="AM72" s="1015"/>
      <c r="AN72" s="1015"/>
      <c r="AO72" s="1016"/>
      <c r="AP72" s="1017" t="s">
        <v>486</v>
      </c>
      <c r="AQ72" s="1015"/>
      <c r="AR72" s="1015"/>
      <c r="AS72" s="1015"/>
      <c r="AT72" s="1016"/>
      <c r="AU72" s="1017" t="s">
        <v>486</v>
      </c>
      <c r="AV72" s="1015"/>
      <c r="AW72" s="1015"/>
      <c r="AX72" s="1015"/>
      <c r="AY72" s="1016"/>
      <c r="AZ72" s="1018"/>
      <c r="BA72" s="1011"/>
      <c r="BB72" s="1011"/>
      <c r="BC72" s="1011"/>
      <c r="BD72" s="101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554</v>
      </c>
      <c r="C73" s="1011"/>
      <c r="D73" s="1011"/>
      <c r="E73" s="1011"/>
      <c r="F73" s="1011"/>
      <c r="G73" s="1011"/>
      <c r="H73" s="1011"/>
      <c r="I73" s="1011"/>
      <c r="J73" s="1011"/>
      <c r="K73" s="1011"/>
      <c r="L73" s="1011"/>
      <c r="M73" s="1011"/>
      <c r="N73" s="1011"/>
      <c r="O73" s="1011"/>
      <c r="P73" s="1012"/>
      <c r="Q73" s="1014">
        <v>1732</v>
      </c>
      <c r="R73" s="1015"/>
      <c r="S73" s="1015"/>
      <c r="T73" s="1015"/>
      <c r="U73" s="1016"/>
      <c r="V73" s="1017">
        <v>1509</v>
      </c>
      <c r="W73" s="1015"/>
      <c r="X73" s="1015"/>
      <c r="Y73" s="1015"/>
      <c r="Z73" s="1016"/>
      <c r="AA73" s="1017">
        <v>223</v>
      </c>
      <c r="AB73" s="1015"/>
      <c r="AC73" s="1015"/>
      <c r="AD73" s="1015"/>
      <c r="AE73" s="1016"/>
      <c r="AF73" s="1017">
        <v>211</v>
      </c>
      <c r="AG73" s="1015"/>
      <c r="AH73" s="1015"/>
      <c r="AI73" s="1015"/>
      <c r="AJ73" s="1016"/>
      <c r="AK73" s="1017" t="s">
        <v>486</v>
      </c>
      <c r="AL73" s="1015"/>
      <c r="AM73" s="1015"/>
      <c r="AN73" s="1015"/>
      <c r="AO73" s="1016"/>
      <c r="AP73" s="1017" t="s">
        <v>486</v>
      </c>
      <c r="AQ73" s="1015"/>
      <c r="AR73" s="1015"/>
      <c r="AS73" s="1015"/>
      <c r="AT73" s="1016"/>
      <c r="AU73" s="1017" t="s">
        <v>486</v>
      </c>
      <c r="AV73" s="1015"/>
      <c r="AW73" s="1015"/>
      <c r="AX73" s="1015"/>
      <c r="AY73" s="1016"/>
      <c r="AZ73" s="1018"/>
      <c r="BA73" s="1011"/>
      <c r="BB73" s="1011"/>
      <c r="BC73" s="1011"/>
      <c r="BD73" s="101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553</v>
      </c>
      <c r="C74" s="1011"/>
      <c r="D74" s="1011"/>
      <c r="E74" s="1011"/>
      <c r="F74" s="1011"/>
      <c r="G74" s="1011"/>
      <c r="H74" s="1011"/>
      <c r="I74" s="1011"/>
      <c r="J74" s="1011"/>
      <c r="K74" s="1011"/>
      <c r="L74" s="1011"/>
      <c r="M74" s="1011"/>
      <c r="N74" s="1011"/>
      <c r="O74" s="1011"/>
      <c r="P74" s="1012"/>
      <c r="Q74" s="1013">
        <v>3978</v>
      </c>
      <c r="R74" s="1007"/>
      <c r="S74" s="1007"/>
      <c r="T74" s="1007"/>
      <c r="U74" s="1007"/>
      <c r="V74" s="1007">
        <v>3754</v>
      </c>
      <c r="W74" s="1007"/>
      <c r="X74" s="1007"/>
      <c r="Y74" s="1007"/>
      <c r="Z74" s="1007"/>
      <c r="AA74" s="1007">
        <v>224</v>
      </c>
      <c r="AB74" s="1007"/>
      <c r="AC74" s="1007"/>
      <c r="AD74" s="1007"/>
      <c r="AE74" s="1007"/>
      <c r="AF74" s="1007">
        <v>222</v>
      </c>
      <c r="AG74" s="1007"/>
      <c r="AH74" s="1007"/>
      <c r="AI74" s="1007"/>
      <c r="AJ74" s="1007"/>
      <c r="AK74" s="1007" t="s">
        <v>486</v>
      </c>
      <c r="AL74" s="1007"/>
      <c r="AM74" s="1007"/>
      <c r="AN74" s="1007"/>
      <c r="AO74" s="1007"/>
      <c r="AP74" s="1007">
        <v>2644</v>
      </c>
      <c r="AQ74" s="1007"/>
      <c r="AR74" s="1007"/>
      <c r="AS74" s="1007"/>
      <c r="AT74" s="1007"/>
      <c r="AU74" s="1007" t="s">
        <v>486</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399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19676</v>
      </c>
      <c r="AG88" s="995"/>
      <c r="AH88" s="995"/>
      <c r="AI88" s="995"/>
      <c r="AJ88" s="995"/>
      <c r="AK88" s="999"/>
      <c r="AL88" s="999"/>
      <c r="AM88" s="999"/>
      <c r="AN88" s="999"/>
      <c r="AO88" s="999"/>
      <c r="AP88" s="995">
        <v>2644</v>
      </c>
      <c r="AQ88" s="995"/>
      <c r="AR88" s="995"/>
      <c r="AS88" s="995"/>
      <c r="AT88" s="995"/>
      <c r="AU88" s="995" t="s">
        <v>555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t="s">
        <v>555</v>
      </c>
      <c r="CS102" s="989"/>
      <c r="CT102" s="989"/>
      <c r="CU102" s="989"/>
      <c r="CV102" s="990"/>
      <c r="CW102" s="988" t="s">
        <v>555</v>
      </c>
      <c r="CX102" s="989"/>
      <c r="CY102" s="989"/>
      <c r="CZ102" s="989"/>
      <c r="DA102" s="990"/>
      <c r="DB102" s="988" t="s">
        <v>555</v>
      </c>
      <c r="DC102" s="989"/>
      <c r="DD102" s="989"/>
      <c r="DE102" s="989"/>
      <c r="DF102" s="990"/>
      <c r="DG102" s="988" t="s">
        <v>555</v>
      </c>
      <c r="DH102" s="989"/>
      <c r="DI102" s="989"/>
      <c r="DJ102" s="989"/>
      <c r="DK102" s="990"/>
      <c r="DL102" s="988" t="s">
        <v>555</v>
      </c>
      <c r="DM102" s="989"/>
      <c r="DN102" s="989"/>
      <c r="DO102" s="989"/>
      <c r="DP102" s="990"/>
      <c r="DQ102" s="988" t="s">
        <v>555</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294</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294</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294</v>
      </c>
      <c r="DR109" s="932"/>
      <c r="DS109" s="932"/>
      <c r="DT109" s="932"/>
      <c r="DU109" s="933"/>
      <c r="DV109" s="934" t="s">
        <v>410</v>
      </c>
      <c r="DW109" s="932"/>
      <c r="DX109" s="932"/>
      <c r="DY109" s="932"/>
      <c r="DZ109" s="965"/>
    </row>
    <row r="110" spans="1:131" s="230" customFormat="1" ht="26.25" customHeight="1" x14ac:dyDescent="0.2">
      <c r="A110" s="843" t="s">
        <v>412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671760</v>
      </c>
      <c r="AB110" s="925"/>
      <c r="AC110" s="925"/>
      <c r="AD110" s="925"/>
      <c r="AE110" s="926"/>
      <c r="AF110" s="927">
        <v>668093</v>
      </c>
      <c r="AG110" s="925"/>
      <c r="AH110" s="925"/>
      <c r="AI110" s="925"/>
      <c r="AJ110" s="926"/>
      <c r="AK110" s="927">
        <v>704868</v>
      </c>
      <c r="AL110" s="925"/>
      <c r="AM110" s="925"/>
      <c r="AN110" s="925"/>
      <c r="AO110" s="926"/>
      <c r="AP110" s="928">
        <v>16.600000000000001</v>
      </c>
      <c r="AQ110" s="929"/>
      <c r="AR110" s="929"/>
      <c r="AS110" s="929"/>
      <c r="AT110" s="930"/>
      <c r="AU110" s="966" t="s">
        <v>69</v>
      </c>
      <c r="AV110" s="967"/>
      <c r="AW110" s="967"/>
      <c r="AX110" s="967"/>
      <c r="AY110" s="967"/>
      <c r="AZ110" s="896" t="s">
        <v>413</v>
      </c>
      <c r="BA110" s="844"/>
      <c r="BB110" s="844"/>
      <c r="BC110" s="844"/>
      <c r="BD110" s="844"/>
      <c r="BE110" s="844"/>
      <c r="BF110" s="844"/>
      <c r="BG110" s="844"/>
      <c r="BH110" s="844"/>
      <c r="BI110" s="844"/>
      <c r="BJ110" s="844"/>
      <c r="BK110" s="844"/>
      <c r="BL110" s="844"/>
      <c r="BM110" s="844"/>
      <c r="BN110" s="844"/>
      <c r="BO110" s="844"/>
      <c r="BP110" s="845"/>
      <c r="BQ110" s="897">
        <v>6484335</v>
      </c>
      <c r="BR110" s="878"/>
      <c r="BS110" s="878"/>
      <c r="BT110" s="878"/>
      <c r="BU110" s="878"/>
      <c r="BV110" s="878">
        <v>6114866</v>
      </c>
      <c r="BW110" s="878"/>
      <c r="BX110" s="878"/>
      <c r="BY110" s="878"/>
      <c r="BZ110" s="878"/>
      <c r="CA110" s="878">
        <v>5654805</v>
      </c>
      <c r="CB110" s="878"/>
      <c r="CC110" s="878"/>
      <c r="CD110" s="878"/>
      <c r="CE110" s="878"/>
      <c r="CF110" s="902">
        <v>132.80000000000001</v>
      </c>
      <c r="CG110" s="903"/>
      <c r="CH110" s="903"/>
      <c r="CI110" s="903"/>
      <c r="CJ110" s="903"/>
      <c r="CK110" s="962" t="s">
        <v>414</v>
      </c>
      <c r="CL110" s="855"/>
      <c r="CM110" s="896" t="s">
        <v>415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417</v>
      </c>
      <c r="BA111" s="788"/>
      <c r="BB111" s="788"/>
      <c r="BC111" s="788"/>
      <c r="BD111" s="788"/>
      <c r="BE111" s="788"/>
      <c r="BF111" s="788"/>
      <c r="BG111" s="788"/>
      <c r="BH111" s="788"/>
      <c r="BI111" s="788"/>
      <c r="BJ111" s="788"/>
      <c r="BK111" s="788"/>
      <c r="BL111" s="788"/>
      <c r="BM111" s="788"/>
      <c r="BN111" s="788"/>
      <c r="BO111" s="788"/>
      <c r="BP111" s="789"/>
      <c r="BQ111" s="852">
        <v>497146</v>
      </c>
      <c r="BR111" s="853"/>
      <c r="BS111" s="853"/>
      <c r="BT111" s="853"/>
      <c r="BU111" s="853"/>
      <c r="BV111" s="853">
        <v>788059</v>
      </c>
      <c r="BW111" s="853"/>
      <c r="BX111" s="853"/>
      <c r="BY111" s="853"/>
      <c r="BZ111" s="853"/>
      <c r="CA111" s="853">
        <v>485528</v>
      </c>
      <c r="CB111" s="853"/>
      <c r="CC111" s="853"/>
      <c r="CD111" s="853"/>
      <c r="CE111" s="853"/>
      <c r="CF111" s="911">
        <v>11.4</v>
      </c>
      <c r="CG111" s="912"/>
      <c r="CH111" s="912"/>
      <c r="CI111" s="912"/>
      <c r="CJ111" s="912"/>
      <c r="CK111" s="963"/>
      <c r="CL111" s="857"/>
      <c r="CM111" s="851"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421</v>
      </c>
      <c r="BA112" s="788"/>
      <c r="BB112" s="788"/>
      <c r="BC112" s="788"/>
      <c r="BD112" s="788"/>
      <c r="BE112" s="788"/>
      <c r="BF112" s="788"/>
      <c r="BG112" s="788"/>
      <c r="BH112" s="788"/>
      <c r="BI112" s="788"/>
      <c r="BJ112" s="788"/>
      <c r="BK112" s="788"/>
      <c r="BL112" s="788"/>
      <c r="BM112" s="788"/>
      <c r="BN112" s="788"/>
      <c r="BO112" s="788"/>
      <c r="BP112" s="789"/>
      <c r="BQ112" s="852">
        <v>977847</v>
      </c>
      <c r="BR112" s="853"/>
      <c r="BS112" s="853"/>
      <c r="BT112" s="853"/>
      <c r="BU112" s="853"/>
      <c r="BV112" s="853">
        <v>957276</v>
      </c>
      <c r="BW112" s="853"/>
      <c r="BX112" s="853"/>
      <c r="BY112" s="853"/>
      <c r="BZ112" s="853"/>
      <c r="CA112" s="853">
        <v>914205</v>
      </c>
      <c r="CB112" s="853"/>
      <c r="CC112" s="853"/>
      <c r="CD112" s="853"/>
      <c r="CE112" s="853"/>
      <c r="CF112" s="911">
        <v>21.5</v>
      </c>
      <c r="CG112" s="912"/>
      <c r="CH112" s="912"/>
      <c r="CI112" s="912"/>
      <c r="CJ112" s="912"/>
      <c r="CK112" s="963"/>
      <c r="CL112" s="857"/>
      <c r="CM112" s="851"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140687</v>
      </c>
      <c r="AB113" s="955"/>
      <c r="AC113" s="955"/>
      <c r="AD113" s="955"/>
      <c r="AE113" s="956"/>
      <c r="AF113" s="957">
        <v>140940</v>
      </c>
      <c r="AG113" s="955"/>
      <c r="AH113" s="955"/>
      <c r="AI113" s="955"/>
      <c r="AJ113" s="956"/>
      <c r="AK113" s="957">
        <v>129436</v>
      </c>
      <c r="AL113" s="955"/>
      <c r="AM113" s="955"/>
      <c r="AN113" s="955"/>
      <c r="AO113" s="956"/>
      <c r="AP113" s="958">
        <v>3</v>
      </c>
      <c r="AQ113" s="959"/>
      <c r="AR113" s="959"/>
      <c r="AS113" s="959"/>
      <c r="AT113" s="960"/>
      <c r="AU113" s="968"/>
      <c r="AV113" s="969"/>
      <c r="AW113" s="969"/>
      <c r="AX113" s="969"/>
      <c r="AY113" s="969"/>
      <c r="AZ113" s="851" t="s">
        <v>424</v>
      </c>
      <c r="BA113" s="788"/>
      <c r="BB113" s="788"/>
      <c r="BC113" s="788"/>
      <c r="BD113" s="788"/>
      <c r="BE113" s="788"/>
      <c r="BF113" s="788"/>
      <c r="BG113" s="788"/>
      <c r="BH113" s="788"/>
      <c r="BI113" s="788"/>
      <c r="BJ113" s="788"/>
      <c r="BK113" s="788"/>
      <c r="BL113" s="788"/>
      <c r="BM113" s="788"/>
      <c r="BN113" s="788"/>
      <c r="BO113" s="788"/>
      <c r="BP113" s="789"/>
      <c r="BQ113" s="852">
        <v>260723</v>
      </c>
      <c r="BR113" s="853"/>
      <c r="BS113" s="853"/>
      <c r="BT113" s="853"/>
      <c r="BU113" s="853"/>
      <c r="BV113" s="853">
        <v>247401</v>
      </c>
      <c r="BW113" s="853"/>
      <c r="BX113" s="853"/>
      <c r="BY113" s="853"/>
      <c r="BZ113" s="853"/>
      <c r="CA113" s="853">
        <v>258803</v>
      </c>
      <c r="CB113" s="853"/>
      <c r="CC113" s="853"/>
      <c r="CD113" s="853"/>
      <c r="CE113" s="853"/>
      <c r="CF113" s="911">
        <v>6.1</v>
      </c>
      <c r="CG113" s="912"/>
      <c r="CH113" s="912"/>
      <c r="CI113" s="912"/>
      <c r="CJ113" s="912"/>
      <c r="CK113" s="963"/>
      <c r="CL113" s="857"/>
      <c r="CM113" s="851"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23923</v>
      </c>
      <c r="AB114" s="816"/>
      <c r="AC114" s="816"/>
      <c r="AD114" s="816"/>
      <c r="AE114" s="817"/>
      <c r="AF114" s="818">
        <v>25381</v>
      </c>
      <c r="AG114" s="816"/>
      <c r="AH114" s="816"/>
      <c r="AI114" s="816"/>
      <c r="AJ114" s="817"/>
      <c r="AK114" s="818">
        <v>26751</v>
      </c>
      <c r="AL114" s="816"/>
      <c r="AM114" s="816"/>
      <c r="AN114" s="816"/>
      <c r="AO114" s="817"/>
      <c r="AP114" s="860">
        <v>0.6</v>
      </c>
      <c r="AQ114" s="861"/>
      <c r="AR114" s="861"/>
      <c r="AS114" s="861"/>
      <c r="AT114" s="862"/>
      <c r="AU114" s="968"/>
      <c r="AV114" s="969"/>
      <c r="AW114" s="969"/>
      <c r="AX114" s="969"/>
      <c r="AY114" s="969"/>
      <c r="AZ114" s="851" t="s">
        <v>427</v>
      </c>
      <c r="BA114" s="788"/>
      <c r="BB114" s="788"/>
      <c r="BC114" s="788"/>
      <c r="BD114" s="788"/>
      <c r="BE114" s="788"/>
      <c r="BF114" s="788"/>
      <c r="BG114" s="788"/>
      <c r="BH114" s="788"/>
      <c r="BI114" s="788"/>
      <c r="BJ114" s="788"/>
      <c r="BK114" s="788"/>
      <c r="BL114" s="788"/>
      <c r="BM114" s="788"/>
      <c r="BN114" s="788"/>
      <c r="BO114" s="788"/>
      <c r="BP114" s="789"/>
      <c r="BQ114" s="852">
        <v>1022907</v>
      </c>
      <c r="BR114" s="853"/>
      <c r="BS114" s="853"/>
      <c r="BT114" s="853"/>
      <c r="BU114" s="853"/>
      <c r="BV114" s="853">
        <v>993882</v>
      </c>
      <c r="BW114" s="853"/>
      <c r="BX114" s="853"/>
      <c r="BY114" s="853"/>
      <c r="BZ114" s="853"/>
      <c r="CA114" s="853">
        <v>920834</v>
      </c>
      <c r="CB114" s="853"/>
      <c r="CC114" s="853"/>
      <c r="CD114" s="853"/>
      <c r="CE114" s="853"/>
      <c r="CF114" s="911">
        <v>21.6</v>
      </c>
      <c r="CG114" s="912"/>
      <c r="CH114" s="912"/>
      <c r="CI114" s="912"/>
      <c r="CJ114" s="912"/>
      <c r="CK114" s="963"/>
      <c r="CL114" s="857"/>
      <c r="CM114" s="851"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38545</v>
      </c>
      <c r="AB115" s="955"/>
      <c r="AC115" s="955"/>
      <c r="AD115" s="955"/>
      <c r="AE115" s="956"/>
      <c r="AF115" s="957">
        <v>19999</v>
      </c>
      <c r="AG115" s="955"/>
      <c r="AH115" s="955"/>
      <c r="AI115" s="955"/>
      <c r="AJ115" s="956"/>
      <c r="AK115" s="957">
        <v>19999</v>
      </c>
      <c r="AL115" s="955"/>
      <c r="AM115" s="955"/>
      <c r="AN115" s="955"/>
      <c r="AO115" s="956"/>
      <c r="AP115" s="958">
        <v>0.5</v>
      </c>
      <c r="AQ115" s="959"/>
      <c r="AR115" s="959"/>
      <c r="AS115" s="959"/>
      <c r="AT115" s="960"/>
      <c r="AU115" s="968"/>
      <c r="AV115" s="969"/>
      <c r="AW115" s="969"/>
      <c r="AX115" s="969"/>
      <c r="AY115" s="969"/>
      <c r="AZ115" s="851" t="s">
        <v>430</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16722</v>
      </c>
      <c r="DH115" s="816"/>
      <c r="DI115" s="816"/>
      <c r="DJ115" s="816"/>
      <c r="DK115" s="817"/>
      <c r="DL115" s="818">
        <v>9310</v>
      </c>
      <c r="DM115" s="816"/>
      <c r="DN115" s="816"/>
      <c r="DO115" s="816"/>
      <c r="DP115" s="817"/>
      <c r="DQ115" s="818">
        <v>658</v>
      </c>
      <c r="DR115" s="816"/>
      <c r="DS115" s="816"/>
      <c r="DT115" s="816"/>
      <c r="DU115" s="817"/>
      <c r="DV115" s="860">
        <v>0</v>
      </c>
      <c r="DW115" s="861"/>
      <c r="DX115" s="861"/>
      <c r="DY115" s="861"/>
      <c r="DZ115" s="862"/>
    </row>
    <row r="116" spans="1:130" s="230" customFormat="1" ht="26.25" customHeight="1" x14ac:dyDescent="0.2">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874915</v>
      </c>
      <c r="AB117" s="939"/>
      <c r="AC117" s="939"/>
      <c r="AD117" s="939"/>
      <c r="AE117" s="940"/>
      <c r="AF117" s="941">
        <v>854413</v>
      </c>
      <c r="AG117" s="939"/>
      <c r="AH117" s="939"/>
      <c r="AI117" s="939"/>
      <c r="AJ117" s="940"/>
      <c r="AK117" s="941">
        <v>881054</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294</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414</v>
      </c>
      <c r="B119" s="855"/>
      <c r="C119" s="896" t="s">
        <v>415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440</v>
      </c>
      <c r="BP119" s="914"/>
      <c r="BQ119" s="915">
        <v>9242958</v>
      </c>
      <c r="BR119" s="881"/>
      <c r="BS119" s="881"/>
      <c r="BT119" s="881"/>
      <c r="BU119" s="881"/>
      <c r="BV119" s="881">
        <v>9101484</v>
      </c>
      <c r="BW119" s="881"/>
      <c r="BX119" s="881"/>
      <c r="BY119" s="881"/>
      <c r="BZ119" s="881"/>
      <c r="CA119" s="881">
        <v>8234175</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480424</v>
      </c>
      <c r="DH119" s="800"/>
      <c r="DI119" s="800"/>
      <c r="DJ119" s="800"/>
      <c r="DK119" s="801"/>
      <c r="DL119" s="802">
        <v>778749</v>
      </c>
      <c r="DM119" s="800"/>
      <c r="DN119" s="800"/>
      <c r="DO119" s="800"/>
      <c r="DP119" s="801"/>
      <c r="DQ119" s="802">
        <v>484870</v>
      </c>
      <c r="DR119" s="800"/>
      <c r="DS119" s="800"/>
      <c r="DT119" s="800"/>
      <c r="DU119" s="801"/>
      <c r="DV119" s="884">
        <v>11.4</v>
      </c>
      <c r="DW119" s="885"/>
      <c r="DX119" s="885"/>
      <c r="DY119" s="885"/>
      <c r="DZ119" s="886"/>
    </row>
    <row r="120" spans="1:130" s="230" customFormat="1" ht="26.25" customHeight="1" x14ac:dyDescent="0.2">
      <c r="A120" s="856"/>
      <c r="B120" s="857"/>
      <c r="C120" s="851"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442</v>
      </c>
      <c r="AV120" s="917"/>
      <c r="AW120" s="917"/>
      <c r="AX120" s="917"/>
      <c r="AY120" s="918"/>
      <c r="AZ120" s="896" t="s">
        <v>443</v>
      </c>
      <c r="BA120" s="844"/>
      <c r="BB120" s="844"/>
      <c r="BC120" s="844"/>
      <c r="BD120" s="844"/>
      <c r="BE120" s="844"/>
      <c r="BF120" s="844"/>
      <c r="BG120" s="844"/>
      <c r="BH120" s="844"/>
      <c r="BI120" s="844"/>
      <c r="BJ120" s="844"/>
      <c r="BK120" s="844"/>
      <c r="BL120" s="844"/>
      <c r="BM120" s="844"/>
      <c r="BN120" s="844"/>
      <c r="BO120" s="844"/>
      <c r="BP120" s="845"/>
      <c r="BQ120" s="897">
        <v>1450325</v>
      </c>
      <c r="BR120" s="878"/>
      <c r="BS120" s="878"/>
      <c r="BT120" s="878"/>
      <c r="BU120" s="878"/>
      <c r="BV120" s="878">
        <v>1782154</v>
      </c>
      <c r="BW120" s="878"/>
      <c r="BX120" s="878"/>
      <c r="BY120" s="878"/>
      <c r="BZ120" s="878"/>
      <c r="CA120" s="878">
        <v>1916849</v>
      </c>
      <c r="CB120" s="878"/>
      <c r="CC120" s="878"/>
      <c r="CD120" s="878"/>
      <c r="CE120" s="878"/>
      <c r="CF120" s="902">
        <v>45</v>
      </c>
      <c r="CG120" s="903"/>
      <c r="CH120" s="903"/>
      <c r="CI120" s="903"/>
      <c r="CJ120" s="903"/>
      <c r="CK120" s="904" t="s">
        <v>444</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977647</v>
      </c>
      <c r="DH120" s="878"/>
      <c r="DI120" s="878"/>
      <c r="DJ120" s="878"/>
      <c r="DK120" s="878"/>
      <c r="DL120" s="878">
        <v>957151</v>
      </c>
      <c r="DM120" s="878"/>
      <c r="DN120" s="878"/>
      <c r="DO120" s="878"/>
      <c r="DP120" s="878"/>
      <c r="DQ120" s="878">
        <v>913498</v>
      </c>
      <c r="DR120" s="878"/>
      <c r="DS120" s="878"/>
      <c r="DT120" s="878"/>
      <c r="DU120" s="878"/>
      <c r="DV120" s="879">
        <v>21.5</v>
      </c>
      <c r="DW120" s="879"/>
      <c r="DX120" s="879"/>
      <c r="DY120" s="879"/>
      <c r="DZ120" s="880"/>
    </row>
    <row r="121" spans="1:130" s="230" customFormat="1" ht="26.25" customHeight="1" x14ac:dyDescent="0.2">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446</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200</v>
      </c>
      <c r="DH121" s="853"/>
      <c r="DI121" s="853"/>
      <c r="DJ121" s="853"/>
      <c r="DK121" s="853"/>
      <c r="DL121" s="853">
        <v>125</v>
      </c>
      <c r="DM121" s="853"/>
      <c r="DN121" s="853"/>
      <c r="DO121" s="853"/>
      <c r="DP121" s="853"/>
      <c r="DQ121" s="853">
        <v>707</v>
      </c>
      <c r="DR121" s="853"/>
      <c r="DS121" s="853"/>
      <c r="DT121" s="853"/>
      <c r="DU121" s="853"/>
      <c r="DV121" s="830">
        <v>0</v>
      </c>
      <c r="DW121" s="830"/>
      <c r="DX121" s="830"/>
      <c r="DY121" s="830"/>
      <c r="DZ121" s="831"/>
    </row>
    <row r="122" spans="1:130" s="230" customFormat="1" ht="26.25" customHeight="1" x14ac:dyDescent="0.2">
      <c r="A122" s="856"/>
      <c r="B122" s="857"/>
      <c r="C122" s="851"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5809080</v>
      </c>
      <c r="BR122" s="881"/>
      <c r="BS122" s="881"/>
      <c r="BT122" s="881"/>
      <c r="BU122" s="881"/>
      <c r="BV122" s="881">
        <v>5569523</v>
      </c>
      <c r="BW122" s="881"/>
      <c r="BX122" s="881"/>
      <c r="BY122" s="881"/>
      <c r="BZ122" s="881"/>
      <c r="CA122" s="881">
        <v>5258988</v>
      </c>
      <c r="CB122" s="881"/>
      <c r="CC122" s="881"/>
      <c r="CD122" s="881"/>
      <c r="CE122" s="881"/>
      <c r="CF122" s="882">
        <v>123.5</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448</v>
      </c>
      <c r="BP123" s="914"/>
      <c r="BQ123" s="868">
        <v>7259405</v>
      </c>
      <c r="BR123" s="869"/>
      <c r="BS123" s="869"/>
      <c r="BT123" s="869"/>
      <c r="BU123" s="869"/>
      <c r="BV123" s="869">
        <v>7351677</v>
      </c>
      <c r="BW123" s="869"/>
      <c r="BX123" s="869"/>
      <c r="BY123" s="869"/>
      <c r="BZ123" s="869"/>
      <c r="CA123" s="869">
        <v>7175837</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47</v>
      </c>
      <c r="BR124" s="867"/>
      <c r="BS124" s="867"/>
      <c r="BT124" s="867"/>
      <c r="BU124" s="867"/>
      <c r="BV124" s="867">
        <v>42.7</v>
      </c>
      <c r="BW124" s="867"/>
      <c r="BX124" s="867"/>
      <c r="BY124" s="867"/>
      <c r="BZ124" s="867"/>
      <c r="CA124" s="867">
        <v>24.8</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38545</v>
      </c>
      <c r="AB126" s="816"/>
      <c r="AC126" s="816"/>
      <c r="AD126" s="816"/>
      <c r="AE126" s="817"/>
      <c r="AF126" s="818">
        <v>19999</v>
      </c>
      <c r="AG126" s="816"/>
      <c r="AH126" s="816"/>
      <c r="AI126" s="816"/>
      <c r="AJ126" s="817"/>
      <c r="AK126" s="818">
        <v>19999</v>
      </c>
      <c r="AL126" s="816"/>
      <c r="AM126" s="816"/>
      <c r="AN126" s="816"/>
      <c r="AO126" s="817"/>
      <c r="AP126" s="860">
        <v>0.5</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453</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455</v>
      </c>
      <c r="AY127" s="848"/>
      <c r="AZ127" s="848"/>
      <c r="BA127" s="848"/>
      <c r="BB127" s="848"/>
      <c r="BC127" s="848"/>
      <c r="BD127" s="848"/>
      <c r="BE127" s="849"/>
      <c r="BF127" s="847" t="s">
        <v>456</v>
      </c>
      <c r="BG127" s="848"/>
      <c r="BH127" s="848"/>
      <c r="BI127" s="848"/>
      <c r="BJ127" s="848"/>
      <c r="BK127" s="848"/>
      <c r="BL127" s="849"/>
      <c r="BM127" s="847" t="s">
        <v>457</v>
      </c>
      <c r="BN127" s="848"/>
      <c r="BO127" s="848"/>
      <c r="BP127" s="848"/>
      <c r="BQ127" s="848"/>
      <c r="BR127" s="848"/>
      <c r="BS127" s="849"/>
      <c r="BT127" s="847" t="s">
        <v>458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461</v>
      </c>
      <c r="X128" s="834"/>
      <c r="Y128" s="834"/>
      <c r="Z128" s="835"/>
      <c r="AA128" s="836" t="s">
        <v>122</v>
      </c>
      <c r="AB128" s="837"/>
      <c r="AC128" s="837"/>
      <c r="AD128" s="837"/>
      <c r="AE128" s="838"/>
      <c r="AF128" s="839">
        <v>303</v>
      </c>
      <c r="AG128" s="837"/>
      <c r="AH128" s="837"/>
      <c r="AI128" s="837"/>
      <c r="AJ128" s="838"/>
      <c r="AK128" s="839">
        <v>303</v>
      </c>
      <c r="AL128" s="837"/>
      <c r="AM128" s="837"/>
      <c r="AN128" s="837"/>
      <c r="AO128" s="838"/>
      <c r="AP128" s="840"/>
      <c r="AQ128" s="841"/>
      <c r="AR128" s="841"/>
      <c r="AS128" s="841"/>
      <c r="AT128" s="842"/>
      <c r="AU128" s="232"/>
      <c r="AV128" s="232"/>
      <c r="AW128" s="232"/>
      <c r="AX128" s="843" t="s">
        <v>462</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463</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4703701</v>
      </c>
      <c r="AB129" s="816"/>
      <c r="AC129" s="816"/>
      <c r="AD129" s="816"/>
      <c r="AE129" s="817"/>
      <c r="AF129" s="818">
        <v>4574945</v>
      </c>
      <c r="AG129" s="816"/>
      <c r="AH129" s="816"/>
      <c r="AI129" s="816"/>
      <c r="AJ129" s="817"/>
      <c r="AK129" s="818">
        <v>4751758</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486160</v>
      </c>
      <c r="AB130" s="816"/>
      <c r="AC130" s="816"/>
      <c r="AD130" s="816"/>
      <c r="AE130" s="817"/>
      <c r="AF130" s="818">
        <v>485471</v>
      </c>
      <c r="AG130" s="816"/>
      <c r="AH130" s="816"/>
      <c r="AI130" s="816"/>
      <c r="AJ130" s="817"/>
      <c r="AK130" s="818">
        <v>494751</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4217541</v>
      </c>
      <c r="AB131" s="800"/>
      <c r="AC131" s="800"/>
      <c r="AD131" s="800"/>
      <c r="AE131" s="801"/>
      <c r="AF131" s="802">
        <v>4089474</v>
      </c>
      <c r="AG131" s="800"/>
      <c r="AH131" s="800"/>
      <c r="AI131" s="800"/>
      <c r="AJ131" s="801"/>
      <c r="AK131" s="802">
        <v>4257007</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v>24.8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9.2175748849999994</v>
      </c>
      <c r="AB132" s="781"/>
      <c r="AC132" s="781"/>
      <c r="AD132" s="781"/>
      <c r="AE132" s="782"/>
      <c r="AF132" s="783">
        <v>9.0143377850000004</v>
      </c>
      <c r="AG132" s="781"/>
      <c r="AH132" s="781"/>
      <c r="AI132" s="781"/>
      <c r="AJ132" s="782"/>
      <c r="AK132" s="783">
        <v>9.0674034599999995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9.1999999999999993</v>
      </c>
      <c r="AB133" s="760"/>
      <c r="AC133" s="760"/>
      <c r="AD133" s="760"/>
      <c r="AE133" s="761"/>
      <c r="AF133" s="759">
        <v>9.1999999999999993</v>
      </c>
      <c r="AG133" s="760"/>
      <c r="AH133" s="760"/>
      <c r="AI133" s="760"/>
      <c r="AJ133" s="761"/>
      <c r="AK133" s="759">
        <v>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rN2uvYFNKJwnSpmsqy2JNisyMEHFRyJTa0RlHVslvnd2Ck0fcAKsBLrGjMAJD8Dsrv9j6eOWkZbaQQOCMqntA==" saltValue="/8zvh4LJIT0QSBc0aye6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V32:Z32"/>
    <mergeCell ref="AA32:AE32"/>
    <mergeCell ref="AF32:AJ32"/>
    <mergeCell ref="BE31:BI31"/>
    <mergeCell ref="BS31:CG31"/>
    <mergeCell ref="CH31:CL31"/>
    <mergeCell ref="CM31:CQ31"/>
    <mergeCell ref="CR31:CV31"/>
    <mergeCell ref="CW31:DA31"/>
    <mergeCell ref="DV30:DZ30"/>
    <mergeCell ref="B31:P31"/>
    <mergeCell ref="Q32:U32"/>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Q31:U31"/>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4" zoomScale="85" zoomScaleNormal="85" zoomScaleSheetLayoutView="85" workbookViewId="0">
      <selection activeCell="CW30" sqref="CW30"/>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2yayLEtPX3liHxA0/+05/pWmaW9xFURQoBkRCr/ZKv0RnoPFQs1tE5x+yEDdFqARNj6NbufjroQUxr/UOOdeQ==" saltValue="eYYsBTQ5LONY90TZosnDT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CdfjIWq73c2sWgME4mb9Jl8PRCPbW4NLaHPYgl83lOgmnKWjmKouvxndrbgm2xxvcR/eLAajlOA+vr270r3ew==" saltValue="BuIEUFUz05dPq8CW1aa42w==" spinCount="100000" sheet="1" objects="1" scenarios="1"/>
  <dataConsolidate/>
  <phoneticPr fontId="2"/>
  <printOptions horizontalCentered="1" verticalCentered="1"/>
  <pageMargins left="0" right="0" top="0" bottom="0" header="0" footer="0"/>
  <pageSetup paperSize="8" scale="6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61"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2"/>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3" t="s">
        <v>482</v>
      </c>
      <c r="AL9" s="1174"/>
      <c r="AM9" s="1174"/>
      <c r="AN9" s="1175"/>
      <c r="AO9" s="281">
        <v>1178976</v>
      </c>
      <c r="AP9" s="281">
        <v>67309</v>
      </c>
      <c r="AQ9" s="282">
        <v>93942</v>
      </c>
      <c r="AR9" s="283">
        <v>-28.4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3" t="s">
        <v>483</v>
      </c>
      <c r="AL10" s="1174"/>
      <c r="AM10" s="1174"/>
      <c r="AN10" s="1175"/>
      <c r="AO10" s="284">
        <v>266436</v>
      </c>
      <c r="AP10" s="284">
        <v>15211</v>
      </c>
      <c r="AQ10" s="285">
        <v>12590</v>
      </c>
      <c r="AR10" s="286">
        <v>20.8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3" t="s">
        <v>484</v>
      </c>
      <c r="AL11" s="1174"/>
      <c r="AM11" s="1174"/>
      <c r="AN11" s="1175"/>
      <c r="AO11" s="284">
        <v>27124</v>
      </c>
      <c r="AP11" s="284">
        <v>1549</v>
      </c>
      <c r="AQ11" s="285">
        <v>461</v>
      </c>
      <c r="AR11" s="286">
        <v>236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3" t="s">
        <v>485</v>
      </c>
      <c r="AL12" s="1174"/>
      <c r="AM12" s="1174"/>
      <c r="AN12" s="1175"/>
      <c r="AO12" s="284" t="s">
        <v>486</v>
      </c>
      <c r="AP12" s="284" t="s">
        <v>486</v>
      </c>
      <c r="AQ12" s="285">
        <v>24</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3" t="s">
        <v>487</v>
      </c>
      <c r="AL13" s="1174"/>
      <c r="AM13" s="1174"/>
      <c r="AN13" s="1175"/>
      <c r="AO13" s="284">
        <v>71148</v>
      </c>
      <c r="AP13" s="284">
        <v>4062</v>
      </c>
      <c r="AQ13" s="285">
        <v>3962</v>
      </c>
      <c r="AR13" s="286">
        <v>2.5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3" t="s">
        <v>488</v>
      </c>
      <c r="AL14" s="1174"/>
      <c r="AM14" s="1174"/>
      <c r="AN14" s="1175"/>
      <c r="AO14" s="284">
        <v>5989</v>
      </c>
      <c r="AP14" s="284">
        <v>342</v>
      </c>
      <c r="AQ14" s="285">
        <v>1657</v>
      </c>
      <c r="AR14" s="286">
        <v>-79.400000000000006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6" t="s">
        <v>489</v>
      </c>
      <c r="AL15" s="1177"/>
      <c r="AM15" s="1177"/>
      <c r="AN15" s="1178"/>
      <c r="AO15" s="284">
        <v>-92907</v>
      </c>
      <c r="AP15" s="284">
        <v>-5304</v>
      </c>
      <c r="AQ15" s="285">
        <v>-5526</v>
      </c>
      <c r="AR15" s="286">
        <v>-4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6" t="s">
        <v>177</v>
      </c>
      <c r="AL16" s="1177"/>
      <c r="AM16" s="1177"/>
      <c r="AN16" s="1178"/>
      <c r="AO16" s="284">
        <v>1456766</v>
      </c>
      <c r="AP16" s="284">
        <v>83168</v>
      </c>
      <c r="AQ16" s="285">
        <v>107111</v>
      </c>
      <c r="AR16" s="286">
        <v>-22.4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9" t="s">
        <v>494</v>
      </c>
      <c r="AL21" s="1180"/>
      <c r="AM21" s="1180"/>
      <c r="AN21" s="1181"/>
      <c r="AO21" s="297">
        <v>6.85</v>
      </c>
      <c r="AP21" s="298">
        <v>9.3000000000000007</v>
      </c>
      <c r="AQ21" s="299">
        <v>-2.4500000000000002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9" t="s">
        <v>495</v>
      </c>
      <c r="AL22" s="1180"/>
      <c r="AM22" s="1180"/>
      <c r="AN22" s="1181"/>
      <c r="AO22" s="302">
        <v>98.3</v>
      </c>
      <c r="AP22" s="303">
        <v>96.8</v>
      </c>
      <c r="AQ22" s="304">
        <v>1.5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72" t="s">
        <v>496</v>
      </c>
      <c r="B26" s="1172"/>
      <c r="C26" s="1172"/>
      <c r="D26" s="1172"/>
      <c r="E26" s="1172"/>
      <c r="F26" s="1172"/>
      <c r="G26" s="1172"/>
      <c r="H26" s="1172"/>
      <c r="I26" s="1172"/>
      <c r="J26" s="1172"/>
      <c r="K26" s="1172"/>
      <c r="L26" s="1172"/>
      <c r="M26" s="1172"/>
      <c r="N26" s="1172"/>
      <c r="O26" s="1172"/>
      <c r="P26" s="1172"/>
      <c r="Q26" s="1172"/>
      <c r="R26" s="1172"/>
      <c r="S26" s="1172"/>
      <c r="T26" s="1172"/>
      <c r="U26" s="1172"/>
      <c r="V26" s="1172"/>
      <c r="W26" s="1172"/>
      <c r="X26" s="1172"/>
      <c r="Y26" s="1172"/>
      <c r="Z26" s="1172"/>
      <c r="AA26" s="1172"/>
      <c r="AB26" s="1172"/>
      <c r="AC26" s="1172"/>
      <c r="AD26" s="1172"/>
      <c r="AE26" s="1172"/>
      <c r="AF26" s="1172"/>
      <c r="AG26" s="1172"/>
      <c r="AH26" s="1172"/>
      <c r="AI26" s="1172"/>
      <c r="AJ26" s="1172"/>
      <c r="AK26" s="1172"/>
      <c r="AL26" s="1172"/>
      <c r="AM26" s="1172"/>
      <c r="AN26" s="1172"/>
      <c r="AO26" s="1172"/>
      <c r="AP26" s="1172"/>
      <c r="AQ26" s="1172"/>
      <c r="AR26" s="1172"/>
      <c r="AS26" s="1172"/>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61"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2"/>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3" t="s">
        <v>499</v>
      </c>
      <c r="AL32" s="1164"/>
      <c r="AM32" s="1164"/>
      <c r="AN32" s="1165"/>
      <c r="AO32" s="312">
        <v>704868</v>
      </c>
      <c r="AP32" s="312">
        <v>40241</v>
      </c>
      <c r="AQ32" s="313">
        <v>49869</v>
      </c>
      <c r="AR32" s="314">
        <v>-19.3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3" t="s">
        <v>500</v>
      </c>
      <c r="AL33" s="1164"/>
      <c r="AM33" s="1164"/>
      <c r="AN33" s="1165"/>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3" t="s">
        <v>501</v>
      </c>
      <c r="AL34" s="1164"/>
      <c r="AM34" s="1164"/>
      <c r="AN34" s="1165"/>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3" t="s">
        <v>502</v>
      </c>
      <c r="AL35" s="1164"/>
      <c r="AM35" s="1164"/>
      <c r="AN35" s="1165"/>
      <c r="AO35" s="312">
        <v>129436</v>
      </c>
      <c r="AP35" s="312">
        <v>7390</v>
      </c>
      <c r="AQ35" s="313">
        <v>14647</v>
      </c>
      <c r="AR35" s="314">
        <v>-49.5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3" t="s">
        <v>503</v>
      </c>
      <c r="AL36" s="1164"/>
      <c r="AM36" s="1164"/>
      <c r="AN36" s="1165"/>
      <c r="AO36" s="312">
        <v>26751</v>
      </c>
      <c r="AP36" s="312">
        <v>1527</v>
      </c>
      <c r="AQ36" s="313">
        <v>2417</v>
      </c>
      <c r="AR36" s="314">
        <v>-36.799999999999997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3" t="s">
        <v>504</v>
      </c>
      <c r="AL37" s="1164"/>
      <c r="AM37" s="1164"/>
      <c r="AN37" s="1165"/>
      <c r="AO37" s="312">
        <v>19999</v>
      </c>
      <c r="AP37" s="312">
        <v>1142</v>
      </c>
      <c r="AQ37" s="313">
        <v>490</v>
      </c>
      <c r="AR37" s="314">
        <v>133.1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6" t="s">
        <v>505</v>
      </c>
      <c r="AL38" s="1167"/>
      <c r="AM38" s="1167"/>
      <c r="AN38" s="1168"/>
      <c r="AO38" s="315" t="s">
        <v>486</v>
      </c>
      <c r="AP38" s="315" t="s">
        <v>486</v>
      </c>
      <c r="AQ38" s="316">
        <v>2</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6" t="s">
        <v>506</v>
      </c>
      <c r="AL39" s="1167"/>
      <c r="AM39" s="1167"/>
      <c r="AN39" s="1168"/>
      <c r="AO39" s="312">
        <v>-303</v>
      </c>
      <c r="AP39" s="312">
        <v>-17</v>
      </c>
      <c r="AQ39" s="313">
        <v>-2755</v>
      </c>
      <c r="AR39" s="314">
        <v>-99.4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3" t="s">
        <v>507</v>
      </c>
      <c r="AL40" s="1164"/>
      <c r="AM40" s="1164"/>
      <c r="AN40" s="1165"/>
      <c r="AO40" s="312">
        <v>-494751</v>
      </c>
      <c r="AP40" s="312">
        <v>-28246</v>
      </c>
      <c r="AQ40" s="313">
        <v>-44075</v>
      </c>
      <c r="AR40" s="314">
        <v>-35.9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9" t="s">
        <v>287</v>
      </c>
      <c r="AL41" s="1170"/>
      <c r="AM41" s="1170"/>
      <c r="AN41" s="1171"/>
      <c r="AO41" s="312">
        <v>386000</v>
      </c>
      <c r="AP41" s="312">
        <v>22037</v>
      </c>
      <c r="AQ41" s="313">
        <v>20595</v>
      </c>
      <c r="AR41" s="314">
        <v>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6" t="s">
        <v>477</v>
      </c>
      <c r="AN49" s="1158" t="s">
        <v>510</v>
      </c>
      <c r="AO49" s="1159"/>
      <c r="AP49" s="1159"/>
      <c r="AQ49" s="1159"/>
      <c r="AR49" s="1160"/>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7"/>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697233</v>
      </c>
      <c r="AN51" s="334">
        <v>38973</v>
      </c>
      <c r="AO51" s="335">
        <v>56.4</v>
      </c>
      <c r="AP51" s="336">
        <v>87464</v>
      </c>
      <c r="AQ51" s="337">
        <v>19</v>
      </c>
      <c r="AR51" s="338">
        <v>37.4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472184</v>
      </c>
      <c r="AN52" s="342">
        <v>26394</v>
      </c>
      <c r="AO52" s="343">
        <v>35.9</v>
      </c>
      <c r="AP52" s="344">
        <v>47479</v>
      </c>
      <c r="AQ52" s="345">
        <v>10.199999999999999</v>
      </c>
      <c r="AR52" s="346">
        <v>25.7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394580</v>
      </c>
      <c r="AN53" s="334">
        <v>22234</v>
      </c>
      <c r="AO53" s="335">
        <v>-43</v>
      </c>
      <c r="AP53" s="336">
        <v>96248</v>
      </c>
      <c r="AQ53" s="337">
        <v>10</v>
      </c>
      <c r="AR53" s="338">
        <v>-53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174424</v>
      </c>
      <c r="AN54" s="342">
        <v>9828</v>
      </c>
      <c r="AO54" s="343">
        <v>-62.8</v>
      </c>
      <c r="AP54" s="344">
        <v>55768</v>
      </c>
      <c r="AQ54" s="345">
        <v>17.5</v>
      </c>
      <c r="AR54" s="346">
        <v>-80.3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430077</v>
      </c>
      <c r="AN55" s="334">
        <v>24395</v>
      </c>
      <c r="AO55" s="335">
        <v>9.6999999999999993</v>
      </c>
      <c r="AP55" s="336">
        <v>76413</v>
      </c>
      <c r="AQ55" s="337">
        <v>-20.6</v>
      </c>
      <c r="AR55" s="338">
        <v>30.3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294314</v>
      </c>
      <c r="AN56" s="342">
        <v>16694</v>
      </c>
      <c r="AO56" s="343">
        <v>69.900000000000006</v>
      </c>
      <c r="AP56" s="344">
        <v>39658</v>
      </c>
      <c r="AQ56" s="345">
        <v>-28.9</v>
      </c>
      <c r="AR56" s="346">
        <v>98.8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371307</v>
      </c>
      <c r="AN57" s="334">
        <v>21102</v>
      </c>
      <c r="AO57" s="335">
        <v>-13.5</v>
      </c>
      <c r="AP57" s="336">
        <v>66481</v>
      </c>
      <c r="AQ57" s="337">
        <v>-13</v>
      </c>
      <c r="AR57" s="338">
        <v>-0.5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219705</v>
      </c>
      <c r="AN58" s="342">
        <v>12486</v>
      </c>
      <c r="AO58" s="343">
        <v>-25.2</v>
      </c>
      <c r="AP58" s="344">
        <v>36120</v>
      </c>
      <c r="AQ58" s="345">
        <v>-8.9</v>
      </c>
      <c r="AR58" s="346">
        <v>-16.3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484594</v>
      </c>
      <c r="AN59" s="334">
        <v>27666</v>
      </c>
      <c r="AO59" s="335">
        <v>31.1</v>
      </c>
      <c r="AP59" s="336">
        <v>67825</v>
      </c>
      <c r="AQ59" s="337">
        <v>2</v>
      </c>
      <c r="AR59" s="338">
        <v>29.1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251718</v>
      </c>
      <c r="AN60" s="342">
        <v>14371</v>
      </c>
      <c r="AO60" s="343">
        <v>15.1</v>
      </c>
      <c r="AP60" s="344">
        <v>39417</v>
      </c>
      <c r="AQ60" s="345">
        <v>9.1</v>
      </c>
      <c r="AR60" s="346">
        <v>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475558</v>
      </c>
      <c r="AN61" s="349">
        <v>26874</v>
      </c>
      <c r="AO61" s="350">
        <v>8.1</v>
      </c>
      <c r="AP61" s="351">
        <v>78886</v>
      </c>
      <c r="AQ61" s="352">
        <v>-0.5</v>
      </c>
      <c r="AR61" s="338">
        <v>8.6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282469</v>
      </c>
      <c r="AN62" s="342">
        <v>15955</v>
      </c>
      <c r="AO62" s="343">
        <v>6.6</v>
      </c>
      <c r="AP62" s="344">
        <v>43688</v>
      </c>
      <c r="AQ62" s="345">
        <v>-0.2</v>
      </c>
      <c r="AR62" s="346">
        <v>6.8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I+EEZHtEpfhV2q4aCGFQYiFHYfjbIOv60DY+fy4oItnimQWJI4iDt9wAXO/bJ2NWV790vTLl01PXKF4uc7v87A==" saltValue="TA2rDZoEvcMiQNDX5u8r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K83" sqref="BK83"/>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JWFI4IZxqlRQEUWS+EvPSdjF3bPWVGoK9pLc4rNbOAQw3sx6vdZanH/tofpgKUARYeT6VQplVZrNyJ7FNaZKZg==" saltValue="p0JStF7IMb6UXDSDbdV2m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2" zoomScale="70" zoomScaleNormal="70" zoomScaleSheetLayoutView="55" workbookViewId="0">
      <selection activeCell="AE96" sqref="AE96"/>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d80rXdn40UbyhRPGgvQWKHRROSpiGvPN6ZhLdqtTV1nVrfgg8YaTZDCX5Jg+Rq1dzv8FDAL6R4UM8V6qxDQy7g==" saltValue="PI5VID7CYzY6VBms6XQq4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82" t="s">
        <v>3</v>
      </c>
      <c r="D47" s="1182"/>
      <c r="E47" s="1183"/>
      <c r="F47" s="11">
        <v>5.76</v>
      </c>
      <c r="G47" s="12">
        <v>7.95</v>
      </c>
      <c r="H47" s="12">
        <v>15.52</v>
      </c>
      <c r="I47" s="12">
        <v>18.14</v>
      </c>
      <c r="J47" s="13">
        <v>15.85</v>
      </c>
    </row>
    <row r="48" spans="2:10" ht="57.75" customHeight="1" x14ac:dyDescent="0.2">
      <c r="B48" s="14"/>
      <c r="C48" s="1184" t="s">
        <v>4</v>
      </c>
      <c r="D48" s="1184"/>
      <c r="E48" s="1185"/>
      <c r="F48" s="15">
        <v>5.09</v>
      </c>
      <c r="G48" s="16">
        <v>6.65</v>
      </c>
      <c r="H48" s="16">
        <v>9.7200000000000006</v>
      </c>
      <c r="I48" s="16">
        <v>10.210000000000001</v>
      </c>
      <c r="J48" s="17">
        <v>9.2799999999999994</v>
      </c>
    </row>
    <row r="49" spans="2:10" ht="57.75" customHeight="1" thickBot="1" x14ac:dyDescent="0.25">
      <c r="B49" s="18"/>
      <c r="C49" s="1186" t="s">
        <v>5</v>
      </c>
      <c r="D49" s="1186"/>
      <c r="E49" s="1187"/>
      <c r="F49" s="19">
        <v>0.68</v>
      </c>
      <c r="G49" s="20">
        <v>4.2</v>
      </c>
      <c r="H49" s="20">
        <v>11.58</v>
      </c>
      <c r="I49" s="20">
        <v>2.4</v>
      </c>
      <c r="J49" s="21" t="s">
        <v>529</v>
      </c>
    </row>
    <row r="50" spans="2:10" ht="13.2" x14ac:dyDescent="0.2"/>
  </sheetData>
  <sheetProtection algorithmName="SHA-512" hashValue="SKHfQcx2NTrdrTqZkWsWcMliXj1Be8S2f/nKB9+nbAUfh4sMIqZf7qaG0ugCw3udGwgSDHO+B4bLdCo3jy813g==" saltValue="BbTKOHYTuxwVFjKCAnbFb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0"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田邊幸靖</cp:lastModifiedBy>
  <cp:lastPrinted>2025-03-14T00:44:16Z</cp:lastPrinted>
  <dcterms:created xsi:type="dcterms:W3CDTF">2025-02-19T01:32:40Z</dcterms:created>
  <dcterms:modified xsi:type="dcterms:W3CDTF">2025-09-18T08:48:12Z</dcterms:modified>
  <cp:category/>
</cp:coreProperties>
</file>