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mc:AlternateContent xmlns:mc="http://schemas.openxmlformats.org/markup-compatibility/2006">
    <mc:Choice Requires="x15">
      <x15ac:absPath xmlns:x15ac="http://schemas.microsoft.com/office/spreadsheetml/2010/11/ac" url="\\172.18.0.16\全庁フォルダ\04_総務政策課\6財政担当\55財政一般\02財政公表\05：財政分析表\令和６年度（R５決算）\R5財政状況資料集の作成について（２回目）\県より\"/>
    </mc:Choice>
  </mc:AlternateContent>
  <xr:revisionPtr revIDLastSave="0" documentId="13_ncr:1_{76066DAA-9008-4810-9AFF-D8AF2F033C12}" xr6:coauthVersionLast="46" xr6:coauthVersionMax="46" xr10:uidLastSave="{00000000-0000-0000-0000-000000000000}"/>
  <bookViews>
    <workbookView xWindow="-120" yWindow="-120" windowWidth="20730" windowHeight="11160" firstSheet="13" activeTab="13"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c r="BY42" i="7"/>
  <c r="BW42" i="7"/>
  <c r="BE42" i="7"/>
  <c r="AM42" i="7"/>
  <c r="U42" i="7"/>
  <c r="E42" i="7"/>
  <c r="C42" i="7" s="1"/>
  <c r="DG41" i="7"/>
  <c r="CQ41" i="7"/>
  <c r="CO41" i="7"/>
  <c r="BY41" i="7"/>
  <c r="BW41" i="7"/>
  <c r="BE41" i="7"/>
  <c r="AM41" i="7"/>
  <c r="U41" i="7"/>
  <c r="E41" i="7"/>
  <c r="C41" i="7" s="1"/>
  <c r="DG40" i="7"/>
  <c r="CQ40" i="7"/>
  <c r="CO40" i="7"/>
  <c r="BY40" i="7"/>
  <c r="BW40" i="7"/>
  <c r="BE40" i="7"/>
  <c r="AM40" i="7"/>
  <c r="U40" i="7"/>
  <c r="E40" i="7"/>
  <c r="C40" i="7" s="1"/>
  <c r="DG39" i="7"/>
  <c r="CQ39" i="7"/>
  <c r="CO39" i="7"/>
  <c r="BY39" i="7"/>
  <c r="BW39" i="7"/>
  <c r="BE39" i="7"/>
  <c r="AM39" i="7"/>
  <c r="U39" i="7"/>
  <c r="E39" i="7"/>
  <c r="C39" i="7" s="1"/>
  <c r="DG38" i="7"/>
  <c r="CQ38" i="7"/>
  <c r="CO38" i="7"/>
  <c r="BY38" i="7"/>
  <c r="BE38" i="7"/>
  <c r="AM38" i="7"/>
  <c r="U38" i="7"/>
  <c r="E38" i="7"/>
  <c r="C38" i="7"/>
  <c r="DG37" i="7"/>
  <c r="CQ37" i="7"/>
  <c r="CO37" i="7" s="1"/>
  <c r="BY37" i="7"/>
  <c r="BE37" i="7"/>
  <c r="AM37" i="7"/>
  <c r="U37" i="7"/>
  <c r="E37" i="7"/>
  <c r="C37" i="7"/>
  <c r="DG36" i="7"/>
  <c r="CQ36" i="7"/>
  <c r="CO36" i="7" s="1"/>
  <c r="BY36" i="7"/>
  <c r="BE36" i="7"/>
  <c r="AM36" i="7"/>
  <c r="W36" i="7"/>
  <c r="E36" i="7"/>
  <c r="C36" i="7" s="1"/>
  <c r="DG35" i="7"/>
  <c r="CQ35" i="7"/>
  <c r="CO35" i="7"/>
  <c r="BY35" i="7"/>
  <c r="BE35" i="7"/>
  <c r="AO35" i="7"/>
  <c r="W35" i="7"/>
  <c r="E35" i="7"/>
  <c r="C35" i="7" s="1"/>
  <c r="DG34" i="7"/>
  <c r="CQ34" i="7"/>
  <c r="CO34" i="7"/>
  <c r="BY34" i="7"/>
  <c r="BE34" i="7"/>
  <c r="AO34" i="7"/>
  <c r="W34" i="7"/>
  <c r="E34" i="7"/>
  <c r="C34" i="7" s="1"/>
  <c r="U34" i="7" l="1"/>
  <c r="U35" i="7" s="1"/>
  <c r="U36" i="7" s="1"/>
  <c r="AM34" i="7" l="1"/>
  <c r="AM35" i="7" s="1"/>
  <c r="BW34" i="7"/>
  <c r="BW35" i="7" s="1"/>
  <c r="BW36" i="7" s="1"/>
  <c r="BW37" i="7" s="1"/>
  <c r="BW38" i="7" s="1"/>
</calcChain>
</file>

<file path=xl/sharedStrings.xml><?xml version="1.0" encoding="utf-8"?>
<sst xmlns="http://schemas.openxmlformats.org/spreadsheetml/2006/main" count="1038" uniqueCount="542">
  <si>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</si>
  <si>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</si>
  <si>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</si>
  <si>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</si>
  <si>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</si>
  <si>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</si>
  <si>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</si>
  <si>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</si>
  <si>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</si>
  <si>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</si>
  <si>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</si>
  <si>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</si>
  <si>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</si>
  <si>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</si>
  <si>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</si>
  <si>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</si>
  <si>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</si>
  <si>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</si>
  <si>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</si>
  <si>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</si>
  <si>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Ⅳ－２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</si>
  <si>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</si>
  <si>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</si>
  <si>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</si>
  <si>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</si>
  <si>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</si>
  <si>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</si>
  <si>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</si>
  <si>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</si>
  <si>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</si>
  <si>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</si>
  <si>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</si>
  <si>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</si>
  <si>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</si>
  <si>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滑川町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</si>
  <si>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</si>
  <si>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</si>
  <si>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</si>
  <si>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</si>
  <si>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</si>
  <si>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</si>
  <si>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</si>
  <si>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</si>
  <si>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</si>
  <si>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</si>
  <si>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</si>
  <si>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</si>
  <si>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</si>
  <si>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</si>
  <si>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</si>
  <si>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</si>
  <si>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</si>
  <si>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</si>
  <si>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</si>
  <si>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</si>
  <si>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</si>
  <si>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</si>
  <si>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</si>
  <si>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</si>
  <si>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</si>
  <si>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</si>
  <si>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</si>
  <si>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</si>
  <si>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</si>
  <si>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</si>
  <si>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</si>
  <si>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</si>
  <si>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</si>
  <si>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</si>
  <si>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</si>
  <si>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</si>
  <si>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</si>
  <si>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</si>
  <si>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</si>
  <si>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</si>
  <si>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</si>
  <si>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</si>
  <si>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</si>
  <si>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</si>
  <si>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</si>
  <si>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</si>
  <si>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</si>
  <si>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4"/>
  </si>
  <si>
    <t>うち日本人(％)</t>
    <phoneticPr fontId="5"/>
  </si>
  <si>
    <t>-0.1</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</si>
  <si>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</si>
  <si>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</si>
  <si>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</si>
  <si>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</si>
  <si>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</si>
  <si>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</si>
  <si>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</si>
  <si>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</si>
  <si>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</si>
  <si>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</si>
  <si>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</si>
  <si>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</si>
  <si>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</si>
  <si>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</si>
  <si>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</si>
  <si>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</si>
  <si>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</si>
  <si>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</si>
  <si>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</si>
  <si>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</si>
  <si>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</si>
  <si>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</si>
  <si>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</si>
  <si>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</si>
  <si>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</si>
  <si>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</si>
  <si>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</si>
  <si>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</si>
  <si>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</si>
  <si>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</si>
  <si>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</si>
  <si>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</si>
  <si>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</si>
  <si>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</si>
  <si>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</si>
  <si>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</si>
  <si>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</si>
  <si>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</si>
  <si>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</si>
  <si>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</si>
  <si>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</si>
  <si>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</si>
  <si>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</si>
  <si>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</si>
  <si>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</si>
  <si>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</si>
  <si>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</si>
  <si>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</si>
  <si>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</si>
  <si>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</si>
  <si>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</si>
  <si>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</si>
  <si>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</si>
  <si>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</si>
  <si>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</si>
  <si>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</si>
  <si>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</si>
  <si>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</si>
  <si>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</si>
  <si>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</si>
  <si>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</si>
  <si>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埼玉県滑川町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</si>
  <si>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</si>
  <si>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</si>
  <si>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</si>
  <si>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</si>
  <si>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</si>
  <si>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</si>
  <si>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</si>
  <si>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</si>
  <si>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</si>
  <si>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</si>
  <si>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</si>
  <si>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</si>
  <si>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</si>
  <si>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</si>
  <si>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</si>
  <si>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</si>
  <si>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</si>
  <si>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</si>
  <si>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</si>
  <si>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</si>
  <si>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</si>
  <si>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</si>
  <si>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</si>
  <si>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</si>
  <si>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</si>
  <si>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</si>
  <si>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</si>
  <si>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</si>
  <si>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</si>
  <si>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</si>
  <si>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</si>
  <si>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</si>
  <si>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</si>
  <si>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</si>
  <si>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</si>
  <si>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</si>
  <si>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</si>
  <si>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</si>
  <si>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</si>
  <si>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</si>
  <si>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</si>
  <si>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</si>
  <si>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</si>
  <si>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</si>
  <si>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</si>
  <si>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</si>
  <si>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</si>
  <si>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</si>
  <si>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</si>
  <si>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</si>
  <si>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</si>
  <si>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</si>
  <si>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</si>
  <si>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</si>
  <si>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</si>
  <si>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</si>
  <si>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</si>
  <si>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</si>
  <si>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</si>
  <si>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</si>
  <si>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</si>
  <si>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</si>
  <si>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</si>
  <si>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</si>
  <si>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</si>
  <si>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</si>
  <si>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</si>
  <si>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</si>
  <si>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</si>
  <si>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</si>
  <si>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</si>
  <si>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</si>
  <si>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</si>
  <si>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</si>
  <si>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</si>
  <si>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</si>
  <si>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</si>
  <si>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</si>
  <si>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</si>
  <si>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</si>
  <si>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</si>
  <si>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</si>
  <si>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</si>
  <si>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</si>
  <si>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</si>
  <si>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</si>
  <si>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</si>
  <si>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</si>
  <si>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</si>
  <si>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</si>
  <si>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</si>
  <si>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</si>
  <si>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</si>
  <si>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</si>
  <si>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</si>
  <si>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</si>
  <si>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</si>
  <si>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</si>
  <si>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</si>
  <si>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</si>
  <si>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</si>
  <si>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</si>
  <si>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</si>
  <si>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</si>
  <si>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</si>
  <si>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</si>
  <si>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</si>
  <si>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</si>
  <si>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</si>
  <si>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</si>
  <si>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</si>
  <si>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</si>
  <si>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</si>
  <si>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</si>
  <si>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</si>
  <si>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</si>
  <si>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</si>
  <si>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</si>
  <si>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</si>
  <si>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</si>
  <si>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</si>
  <si>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</si>
  <si>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</si>
  <si>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</si>
  <si>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</si>
  <si>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</si>
  <si>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</si>
  <si>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</si>
  <si>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</si>
  <si>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</si>
  <si>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</si>
  <si>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</si>
  <si>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</si>
  <si>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</si>
  <si>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</si>
  <si>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</si>
  <si>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</si>
  <si>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</si>
  <si>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</si>
  <si>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</si>
  <si>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</si>
  <si>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</si>
  <si>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</si>
  <si>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</si>
  <si>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</si>
  <si>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</si>
  <si>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</si>
  <si>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</si>
  <si>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</si>
  <si>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</si>
  <si>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</si>
  <si>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埼玉県滑川町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</si>
  <si>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</si>
  <si>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</si>
  <si>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</si>
  <si>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</si>
  <si>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</si>
  <si>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</si>
  <si>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</si>
  <si>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</si>
  <si>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</si>
  <si>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</si>
  <si>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</si>
  <si>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</si>
  <si>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</si>
  <si>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</si>
  <si>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</si>
  <si>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</si>
  <si>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</si>
  <si>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</si>
  <si>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</si>
  <si>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</si>
  <si>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</si>
  <si>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</si>
  <si>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</si>
  <si>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</si>
  <si>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</si>
  <si>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</si>
  <si>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</si>
  <si>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</si>
  <si>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</si>
  <si>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</si>
  <si>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</si>
  <si>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</si>
  <si>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</si>
  <si>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</si>
  <si>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2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</si>
  <si>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</si>
  <si>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</si>
  <si>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</si>
  <si>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</si>
  <si>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</si>
  <si>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</si>
  <si>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</si>
  <si>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</si>
  <si>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</si>
  <si>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</si>
  <si>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小川地区衛生組合</t>
    <phoneticPr fontId="25"/>
  </si>
  <si>
    <t>埼玉県市町村総合事務組合</t>
    <phoneticPr fontId="25"/>
  </si>
  <si>
    <t>比企広域市町村圏組合</t>
    <phoneticPr fontId="25"/>
  </si>
  <si>
    <t>彩の国さいたま人づくり広域連合</t>
    <phoneticPr fontId="25"/>
  </si>
  <si>
    <t>埼玉県後期高齢者医療広域連合</t>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</si>
  <si>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</si>
  <si>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</si>
  <si>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</si>
  <si>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</si>
  <si>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</si>
  <si>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</si>
  <si>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</si>
  <si>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</si>
  <si>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</si>
  <si>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</si>
  <si>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</si>
  <si>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</si>
  <si>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</si>
  <si>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</si>
  <si>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</si>
  <si>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</si>
  <si>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</si>
  <si>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</si>
  <si>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</si>
  <si>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</si>
  <si>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</si>
  <si>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</si>
  <si>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</si>
  <si>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</si>
  <si>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</si>
  <si>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</si>
  <si>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</si>
  <si>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</si>
  <si>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</si>
  <si>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</si>
  <si>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</si>
  <si>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</si>
  <si>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</si>
  <si>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</si>
  <si>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</si>
  <si>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</si>
  <si>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</si>
  <si>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</si>
  <si>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</si>
  <si>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</si>
  <si>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</si>
  <si>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</si>
  <si>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</si>
  <si>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</si>
  <si>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</si>
  <si>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</si>
  <si>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</si>
  <si>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</si>
  <si>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</si>
  <si>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</si>
  <si>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</si>
  <si>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</si>
  <si>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</si>
  <si>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</si>
  <si>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</si>
  <si>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</si>
  <si>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</si>
  <si>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</si>
  <si>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</si>
  <si>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</si>
  <si>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</si>
  <si>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</si>
  <si>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</si>
  <si>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</si>
  <si>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</si>
  <si>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</si>
  <si>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</si>
  <si>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</si>
  <si>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</si>
  <si>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</si>
  <si>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</si>
  <si>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</si>
  <si>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</si>
  <si>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</si>
  <si>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</si>
  <si>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</si>
  <si>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</si>
  <si>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</si>
  <si>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</si>
  <si>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</si>
  <si>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</si>
  <si>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</si>
  <si>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</si>
  <si>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</si>
  <si>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</si>
  <si>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</si>
  <si>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</si>
  <si>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</si>
  <si>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</si>
  <si>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</si>
  <si>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</si>
  <si>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</si>
  <si>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</si>
  <si>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</si>
  <si>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</si>
  <si>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</si>
  <si>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</si>
  <si>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</si>
  <si>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</si>
  <si>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</si>
  <si>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</si>
  <si>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</si>
  <si>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</si>
  <si>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</si>
  <si>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</si>
  <si>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</si>
  <si>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</si>
  <si>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</si>
  <si>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</si>
  <si>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</si>
  <si>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</si>
  <si>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</si>
  <si>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</si>
  <si>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</si>
  <si>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</si>
  <si>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</si>
  <si>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</si>
  <si>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</si>
  <si>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</si>
  <si>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</si>
  <si>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</si>
  <si>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</si>
  <si>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</si>
  <si>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</si>
  <si>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</si>
  <si>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</si>
  <si>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</si>
  <si>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</si>
  <si>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</si>
  <si>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1.62</t>
  </si>
  <si>
    <t>▲ 6.81</t>
  </si>
  <si>
    <t>会計</t>
    <rPh sb="0" eb="2">
      <t>カイケイ</t>
    </rPh>
    <phoneticPr fontId="5"/>
  </si>
  <si>
    <t>水道事業会計</t>
  </si>
  <si>
    <t>一般会計</t>
  </si>
  <si>
    <t>介護保険特別会計</t>
  </si>
  <si>
    <t>下水道事業会計</t>
  </si>
  <si>
    <t>国民健康保険特別会計</t>
  </si>
  <si>
    <t>後期高齢者医療特別会計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</si>
  <si>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</si>
  <si>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</si>
  <si>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</si>
  <si>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</si>
  <si>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</si>
  <si>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</si>
  <si>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</si>
  <si>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</si>
  <si>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</si>
  <si>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</si>
  <si>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</si>
  <si>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</si>
  <si>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</si>
  <si>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</si>
  <si>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</si>
  <si>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</si>
  <si>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</si>
  <si>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</si>
  <si>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</si>
  <si>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</si>
  <si>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</si>
  <si>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</si>
  <si>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</si>
  <si>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</si>
  <si>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</si>
  <si>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</si>
  <si>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</si>
  <si>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</si>
  <si>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</si>
  <si>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</si>
  <si>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</si>
  <si>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</si>
  <si>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</si>
  <si>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</si>
  <si>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</si>
  <si>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</si>
  <si>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</si>
  <si>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</si>
  <si>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</si>
  <si>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</si>
  <si>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</si>
  <si>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</si>
  <si>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</si>
  <si>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</si>
  <si>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</si>
  <si>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</si>
  <si>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</si>
  <si>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公共施設整備基金</t>
    <phoneticPr fontId="5"/>
  </si>
  <si>
    <t>商工業振興基金</t>
    <phoneticPr fontId="25"/>
  </si>
  <si>
    <t>まちづくり応援基金</t>
    <phoneticPr fontId="25"/>
  </si>
  <si>
    <t>森林環境基金</t>
    <phoneticPr fontId="25"/>
  </si>
  <si>
    <t>学校施設整備基金</t>
    <phoneticPr fontId="25"/>
  </si>
  <si>
    <t>基金残高合計</t>
    <rPh sb="0" eb="2">
      <t>キキン</t>
    </rPh>
    <rPh sb="2" eb="4">
      <t>ザンダカ</t>
    </rPh>
    <rPh sb="4" eb="6">
      <t>ゴウケイ</t>
    </rPh>
    <phoneticPr fontId="5"/>
  </si>
  <si>
    <t>　将来負担比率は減少傾向にあるが、類似団体と比較すると高い状況となっている。有形固定資産減価償却比率は55.4％で年々増加傾向にあるものの、類似団体内平均値64.4％と比較して△9.0％と低い状況である。これは、滑川中学校校舎改築事業や月の輪小学校校舎等施設整備事業など、平成18年度以降、学校施設の整備や更新等を実施したことにより、有形固定資産減価償却率が類似団体内平均値より低くなっていると考えられる。また今後数年間にわたり、公共施設の整備を予定しており、有形固定資産減価償却率は一時的に減少を見込むが、依然として公共施設の老朽化は課題であるため、「滑川町公共施設等総合管理計画」及び「滑川町公共施設個別施設計画」等の各種計画を基に、公共施設の長寿命化や集約、複合化、廃止などを検討し、公共施設の整備・更新に取り組む。</t>
    <rPh sb="1" eb="3">
      <t>ショウライ</t>
    </rPh>
    <rPh sb="3" eb="7">
      <t>フタンヒリツ</t>
    </rPh>
    <rPh sb="8" eb="12">
      <t>ゲンショウケイコウ</t>
    </rPh>
    <rPh sb="17" eb="21">
      <t>ルイジダンタイ</t>
    </rPh>
    <rPh sb="22" eb="24">
      <t>ヒカク</t>
    </rPh>
    <rPh sb="27" eb="28">
      <t>タカ</t>
    </rPh>
    <rPh sb="29" eb="31">
      <t>ジョウキョウ</t>
    </rPh>
    <rPh sb="38" eb="44">
      <t>ユウケイコテイシサン</t>
    </rPh>
    <rPh sb="44" eb="48">
      <t>ゲンカショウキャク</t>
    </rPh>
    <rPh sb="48" eb="50">
      <t>ヒリツ</t>
    </rPh>
    <rPh sb="57" eb="63">
      <t>ネンネンゾウカケイコウ</t>
    </rPh>
    <rPh sb="70" eb="74">
      <t>ルイジダンタイ</t>
    </rPh>
    <rPh sb="74" eb="75">
      <t>ナイ</t>
    </rPh>
    <rPh sb="75" eb="78">
      <t>ヘイキンチ</t>
    </rPh>
    <rPh sb="84" eb="86">
      <t>ヒカク</t>
    </rPh>
    <rPh sb="94" eb="95">
      <t>ヒク</t>
    </rPh>
    <rPh sb="96" eb="98">
      <t>ジョウキョウ</t>
    </rPh>
    <rPh sb="106" eb="111">
      <t>ナメガワチュウガッコウ</t>
    </rPh>
    <rPh sb="111" eb="113">
      <t>コウシャ</t>
    </rPh>
    <rPh sb="113" eb="115">
      <t>カイチク</t>
    </rPh>
    <rPh sb="115" eb="117">
      <t>ジギョウ</t>
    </rPh>
    <rPh sb="118" eb="119">
      <t>ツキ</t>
    </rPh>
    <rPh sb="120" eb="121">
      <t>ワ</t>
    </rPh>
    <rPh sb="121" eb="124">
      <t>ショウガッコウ</t>
    </rPh>
    <rPh sb="124" eb="127">
      <t>コウシャトウ</t>
    </rPh>
    <rPh sb="127" eb="129">
      <t>シセツ</t>
    </rPh>
    <rPh sb="129" eb="133">
      <t>セイビジギョウ</t>
    </rPh>
    <rPh sb="136" eb="138">
      <t>ヘイセイ</t>
    </rPh>
    <rPh sb="145" eb="149">
      <t>ガッコウシセツ</t>
    </rPh>
    <rPh sb="150" eb="152">
      <t>セイビ</t>
    </rPh>
    <rPh sb="153" eb="155">
      <t>コウシン</t>
    </rPh>
    <rPh sb="155" eb="156">
      <t>トウ</t>
    </rPh>
    <rPh sb="157" eb="159">
      <t>ジッシ</t>
    </rPh>
    <rPh sb="167" eb="173">
      <t>ユウケイコテイシサン</t>
    </rPh>
    <rPh sb="173" eb="178">
      <t>ゲンカショウキャクリツ</t>
    </rPh>
    <rPh sb="179" eb="184">
      <t>ルイジダンタイナイ</t>
    </rPh>
    <rPh sb="184" eb="186">
      <t>ヘイキン</t>
    </rPh>
    <rPh sb="186" eb="187">
      <t>アタイ</t>
    </rPh>
    <rPh sb="189" eb="190">
      <t>ヒク</t>
    </rPh>
    <rPh sb="197" eb="198">
      <t>カンガ</t>
    </rPh>
    <rPh sb="205" eb="207">
      <t>コンゴ</t>
    </rPh>
    <rPh sb="207" eb="210">
      <t>スウネンカン</t>
    </rPh>
    <rPh sb="215" eb="219">
      <t>コウキョウシセツ</t>
    </rPh>
    <rPh sb="223" eb="225">
      <t>ヨテイ</t>
    </rPh>
    <rPh sb="230" eb="238">
      <t>ユウケイコテイシサンゲンカ</t>
    </rPh>
    <rPh sb="238" eb="241">
      <t>ショウキャクリツ</t>
    </rPh>
    <rPh sb="242" eb="245">
      <t>イチジテキ</t>
    </rPh>
    <rPh sb="246" eb="248">
      <t>ゲンショウ</t>
    </rPh>
    <rPh sb="249" eb="251">
      <t>ミコ</t>
    </rPh>
    <rPh sb="254" eb="256">
      <t>イゼン</t>
    </rPh>
    <rPh sb="259" eb="263">
      <t>コウキョウシセツ</t>
    </rPh>
    <rPh sb="264" eb="267">
      <t>ロウキュウカ</t>
    </rPh>
    <rPh sb="268" eb="270">
      <t>カダイ</t>
    </rPh>
    <rPh sb="277" eb="280">
      <t>ナメガワマチ</t>
    </rPh>
    <rPh sb="280" eb="285">
      <t>コウキョウシセツトウ</t>
    </rPh>
    <rPh sb="285" eb="291">
      <t>ソウゴウカンリケイカク</t>
    </rPh>
    <rPh sb="292" eb="293">
      <t>オヨ</t>
    </rPh>
    <rPh sb="295" eb="298">
      <t>ナメガワマチ</t>
    </rPh>
    <rPh sb="298" eb="302">
      <t>コウキョウシセツ</t>
    </rPh>
    <rPh sb="302" eb="308">
      <t>コベツシセツケイカク</t>
    </rPh>
    <rPh sb="309" eb="310">
      <t>トウ</t>
    </rPh>
    <rPh sb="311" eb="315">
      <t>カクシュケイカク</t>
    </rPh>
    <rPh sb="316" eb="317">
      <t>モト</t>
    </rPh>
    <rPh sb="324" eb="328">
      <t>チョウジュミョウカ</t>
    </rPh>
    <rPh sb="329" eb="331">
      <t>シュウヤク</t>
    </rPh>
    <rPh sb="332" eb="335">
      <t>フクゴウカ</t>
    </rPh>
    <rPh sb="336" eb="338">
      <t>ハイシ</t>
    </rPh>
    <rPh sb="341" eb="343">
      <t>ケントウ</t>
    </rPh>
    <rPh sb="345" eb="349">
      <t>コウキョウシセツ</t>
    </rPh>
    <rPh sb="350" eb="352">
      <t>セイビ</t>
    </rPh>
    <rPh sb="353" eb="355">
      <t>コウシン</t>
    </rPh>
    <rPh sb="356" eb="357">
      <t>ト</t>
    </rPh>
    <rPh sb="358" eb="359">
      <t>ク</t>
    </rPh>
    <phoneticPr fontId="5"/>
  </si>
  <si>
    <r>
      <t>　当町の将来負担比率（5.9％）や実質公債費比率（7.5％）は共に、年々減少傾向にあるが、類似団体内平均値の将来負担比率（0.0％）と実質交付費比率（7.0％）比較すると、高い状況にある。平成18年から平成21年にかけて実施した、滑川中学校校舎改築事業や月の輪小学校校舎等施設整備事業による借入れ</t>
    </r>
    <r>
      <rPr>
        <sz val="11"/>
        <rFont val="ＭＳ Ｐゴシック"/>
        <family val="3"/>
        <charset val="128"/>
      </rPr>
      <t>（合計1,759百万円）</t>
    </r>
    <r>
      <rPr>
        <sz val="11"/>
        <color indexed="8"/>
        <rFont val="ＭＳ Ｐゴシック"/>
        <family val="3"/>
        <charset val="128"/>
      </rPr>
      <t>が主な要因である。今後も、地方債の活用した施設整備計画があるため、将来負担比率と実質公債費比率の上昇が見込まれる。公共施設の老朽化対策について、各種計画に基づき、後年度に過度な財政負担にならないよう注意しつつ、地方債を有効活用し対応する。</t>
    </r>
    <rPh sb="1" eb="3">
      <t>トウチョウ</t>
    </rPh>
    <rPh sb="4" eb="10">
      <t>ショウライフタンヒリツ</t>
    </rPh>
    <rPh sb="17" eb="24">
      <t>ジッシツコウサイヒヒリツ</t>
    </rPh>
    <rPh sb="31" eb="32">
      <t>トモ</t>
    </rPh>
    <rPh sb="34" eb="36">
      <t>ネンネン</t>
    </rPh>
    <rPh sb="36" eb="40">
      <t>ゲンショウケイコウ</t>
    </rPh>
    <rPh sb="45" eb="47">
      <t>ルイジ</t>
    </rPh>
    <rPh sb="47" eb="50">
      <t>ダンタイナイ</t>
    </rPh>
    <rPh sb="50" eb="52">
      <t>ヘイキン</t>
    </rPh>
    <rPh sb="52" eb="53">
      <t>アタイ</t>
    </rPh>
    <rPh sb="67" eb="74">
      <t>ジッシツコウフヒヒリツ</t>
    </rPh>
    <rPh sb="80" eb="82">
      <t>ヒカク</t>
    </rPh>
    <rPh sb="86" eb="87">
      <t>タカ</t>
    </rPh>
    <rPh sb="88" eb="90">
      <t>ジョウキョウ</t>
    </rPh>
    <rPh sb="94" eb="96">
      <t>ヘイセイ</t>
    </rPh>
    <rPh sb="98" eb="99">
      <t>ネン</t>
    </rPh>
    <rPh sb="101" eb="103">
      <t>ヘイセイ</t>
    </rPh>
    <rPh sb="105" eb="106">
      <t>ネン</t>
    </rPh>
    <rPh sb="110" eb="112">
      <t>ジッシ</t>
    </rPh>
    <rPh sb="145" eb="146">
      <t>カ</t>
    </rPh>
    <rPh sb="146" eb="147">
      <t>イ</t>
    </rPh>
    <rPh sb="149" eb="151">
      <t>ゴウケイ</t>
    </rPh>
    <rPh sb="156" eb="159">
      <t>ヒャクマンエン</t>
    </rPh>
    <rPh sb="161" eb="162">
      <t>オモ</t>
    </rPh>
    <rPh sb="163" eb="165">
      <t>ヨウイン</t>
    </rPh>
    <rPh sb="169" eb="171">
      <t>コンゴ</t>
    </rPh>
    <rPh sb="181" eb="185">
      <t>シセツセイビ</t>
    </rPh>
    <rPh sb="185" eb="187">
      <t>ケイカク</t>
    </rPh>
    <rPh sb="193" eb="199">
      <t>ショウライフタンヒリツ</t>
    </rPh>
    <rPh sb="200" eb="207">
      <t>ジッシツコウサイヒヒリツ</t>
    </rPh>
    <rPh sb="208" eb="210">
      <t>ジョウショウ</t>
    </rPh>
    <rPh sb="211" eb="213">
      <t>ミコ</t>
    </rPh>
    <rPh sb="217" eb="221">
      <t>コウキョウシセツ</t>
    </rPh>
    <rPh sb="222" eb="225">
      <t>ロウキュウカ</t>
    </rPh>
    <rPh sb="225" eb="227">
      <t>タイサク</t>
    </rPh>
    <rPh sb="232" eb="234">
      <t>カクシュ</t>
    </rPh>
    <rPh sb="234" eb="236">
      <t>ケイカク</t>
    </rPh>
    <rPh sb="237" eb="238">
      <t>モト</t>
    </rPh>
    <rPh sb="241" eb="244">
      <t>コウネンド</t>
    </rPh>
    <rPh sb="245" eb="247">
      <t>カド</t>
    </rPh>
    <rPh sb="248" eb="252">
      <t>ザイセイフタン</t>
    </rPh>
    <rPh sb="259" eb="261">
      <t>チュウイ</t>
    </rPh>
    <rPh sb="265" eb="268">
      <t>チホウサイ</t>
    </rPh>
    <rPh sb="269" eb="271">
      <t>ユウコウ</t>
    </rPh>
    <rPh sb="271" eb="273">
      <t>カツヨウ</t>
    </rPh>
    <rPh sb="274" eb="276">
      <t>タイオウ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</si>
</sst>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38"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77" fontId="9" fillId="0" borderId="68" xfId="11" applyNumberFormat="1" applyFont="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3" fillId="0" borderId="5" xfId="11" applyBorder="1" applyAlignment="1">
      <alignment horizontal="right" vertical="center" shrinkToFit="1"/>
    </xf>
    <xf numFmtId="182" fontId="9" fillId="0" borderId="1" xfId="11" applyNumberFormat="1" applyFont="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4" xfId="11" applyNumberFormat="1" applyFont="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6"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xr:uid="{00000000-0005-0000-0000-000001000000}"/>
    <cellStyle name="標準 2 2" xfId="8" xr:uid="{241BB240-E282-465B-AC6B-BE73B32B46A8}"/>
    <cellStyle name="標準 2 3" xfId="10" xr:uid="{58156E3D-9C53-4768-89FA-CF774DEE4E3C}"/>
    <cellStyle name="標準 3" xfId="11" xr:uid="{88F6CB7C-A134-4241-BE88-C5414E786E3A}"/>
    <cellStyle name="標準 4" xfId="20" xr:uid="{DCB19EFE-1A16-46BB-9ABE-156AC5F3EACD}"/>
    <cellStyle name="標準 4_APAHO401600" xfId="16" xr:uid="{BE43AE30-1171-4AAB-9ACB-08DF55EA4896}"/>
    <cellStyle name="標準 4_APAHO4019001" xfId="19" xr:uid="{3C32ED7F-9FE1-4360-A808-01BB28FBA453}"/>
    <cellStyle name="標準 4_ZJ08_022012_青森市_2010" xfId="18" xr:uid="{EBCC3ED7-25A9-4C5E-9B67-F0992DCF3DE5}"/>
    <cellStyle name="標準 6" xfId="7" xr:uid="{5ADFF233-0871-4693-A310-1E9FDCB4A337}"/>
    <cellStyle name="標準 6_APAHO401000" xfId="9" xr:uid="{7B957F69-5858-4521-B9FD-6836906163FD}"/>
    <cellStyle name="標準 6_APAHO401200_O-JJ1016-001-3_財政状況資料集(決算状況カード(各会計・関係団体))(Rev2)2" xfId="15" xr:uid="{153943B0-2DAE-4251-9684-16B9A8610837}"/>
    <cellStyle name="標準 6_APAHO402200_O-JJ1016-001-3_財政状況資料集(決算状況カード(各会計・関係団体))(Rev2)2" xfId="12" xr:uid="{27291B00-2193-4DAE-9B27-CF49A593DD15}"/>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D5268983-6DAA-470A-AAB7-C7020ACE4E05}"/>
    <cellStyle name="標準_O-JJ0722-001-3_決算状況カード(各会計・関係団体)_O-JJ1016-001-3_財政状況資料集(決算状況カード(各会計・関係団体))(Rev2)2" xfId="14" xr:uid="{F6C2F698-C5A6-45AD-943C-6CB3EC762CE0}"/>
    <cellStyle name="標準_O-JJ0722-001-8_連結実質赤字比率に係る赤字・黒字の構成分析" xfId="17" xr:uid="{EA61F71F-831E-4CCA-868A-A2302B74AA9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9C86-499A-9698-8811427397F2}"/>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15358</c:v>
                </c:pt>
                <c:pt idx="1">
                  <c:v>13689</c:v>
                </c:pt>
                <c:pt idx="2">
                  <c:v>14854</c:v>
                </c:pt>
                <c:pt idx="3">
                  <c:v>18832</c:v>
                </c:pt>
                <c:pt idx="4">
                  <c:v>29338</c:v>
                </c:pt>
              </c:numCache>
            </c:numRef>
          </c:val>
          <c:smooth val="0"/>
          <c:extLst>
            <c:ext xmlns:c16="http://schemas.microsoft.com/office/drawing/2014/chart" uri="{C3380CC4-5D6E-409C-BE32-E72D297353CC}">
              <c16:uniqueId val="{00000001-9C86-499A-9698-8811427397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3.6</c:v>
                </c:pt>
                <c:pt idx="1">
                  <c:v>8.14</c:v>
                </c:pt>
                <c:pt idx="2">
                  <c:v>11.57</c:v>
                </c:pt>
                <c:pt idx="3">
                  <c:v>11.1</c:v>
                </c:pt>
                <c:pt idx="4">
                  <c:v>6.16</c:v>
                </c:pt>
              </c:numCache>
            </c:numRef>
          </c:val>
          <c:extLst>
            <c:ext xmlns:c16="http://schemas.microsoft.com/office/drawing/2014/chart" uri="{C3380CC4-5D6E-409C-BE32-E72D297353CC}">
              <c16:uniqueId val="{00000000-F381-471E-92B1-DB26113722A0}"/>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6.64</c:v>
                </c:pt>
                <c:pt idx="1">
                  <c:v>9.33</c:v>
                </c:pt>
                <c:pt idx="2">
                  <c:v>17.28</c:v>
                </c:pt>
                <c:pt idx="3">
                  <c:v>25.43</c:v>
                </c:pt>
                <c:pt idx="4">
                  <c:v>22.98</c:v>
                </c:pt>
              </c:numCache>
            </c:numRef>
          </c:val>
          <c:extLst>
            <c:ext xmlns:c16="http://schemas.microsoft.com/office/drawing/2014/chart" uri="{C3380CC4-5D6E-409C-BE32-E72D297353CC}">
              <c16:uniqueId val="{00000001-F381-471E-92B1-DB26113722A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-1.62</c:v>
                </c:pt>
                <c:pt idx="1">
                  <c:v>7.86</c:v>
                </c:pt>
                <c:pt idx="2">
                  <c:v>12.78</c:v>
                </c:pt>
                <c:pt idx="3">
                  <c:v>6.94</c:v>
                </c:pt>
                <c:pt idx="4">
                  <c:v>-6.81</c:v>
                </c:pt>
              </c:numCache>
            </c:numRef>
          </c:val>
          <c:smooth val="0"/>
          <c:extLst>
            <c:ext xmlns:c16="http://schemas.microsoft.com/office/drawing/2014/chart" uri="{C3380CC4-5D6E-409C-BE32-E72D297353CC}">
              <c16:uniqueId val="{00000002-F381-471E-92B1-DB26113722A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0.83</c:v>
                </c:pt>
                <c:pt idx="2">
                  <c:v>#N/A</c:v>
                </c:pt>
                <c:pt idx="3">
                  <c:v>0.86</c:v>
                </c:pt>
                <c:pt idx="4">
                  <c:v>#N/A</c:v>
                </c:pt>
                <c:pt idx="5">
                  <c:v>1.1499999999999999</c:v>
                </c:pt>
                <c:pt idx="6">
                  <c:v>#N/A</c:v>
                </c:pt>
                <c:pt idx="7">
                  <c:v>1.58</c:v>
                </c:pt>
                <c:pt idx="8">
                  <c:v>0</c:v>
                </c:pt>
                <c:pt idx="9">
                  <c:v>0</c:v>
                </c:pt>
              </c:numCache>
            </c:numRef>
          </c:val>
          <c:extLst>
            <c:ext xmlns:c16="http://schemas.microsoft.com/office/drawing/2014/chart" uri="{C3380CC4-5D6E-409C-BE32-E72D297353CC}">
              <c16:uniqueId val="{00000000-EAA6-4270-BFC8-91A342A27A04}"/>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AA6-4270-BFC8-91A342A27A04}"/>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AA6-4270-BFC8-91A342A27A04}"/>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AA6-4270-BFC8-91A342A27A04}"/>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0.42</c:v>
                </c:pt>
                <c:pt idx="2">
                  <c:v>#N/A</c:v>
                </c:pt>
                <c:pt idx="3">
                  <c:v>0.26</c:v>
                </c:pt>
                <c:pt idx="4">
                  <c:v>#N/A</c:v>
                </c:pt>
                <c:pt idx="5">
                  <c:v>0.26</c:v>
                </c:pt>
                <c:pt idx="6">
                  <c:v>#N/A</c:v>
                </c:pt>
                <c:pt idx="7">
                  <c:v>0.28000000000000003</c:v>
                </c:pt>
                <c:pt idx="8">
                  <c:v>#N/A</c:v>
                </c:pt>
                <c:pt idx="9">
                  <c:v>0.27</c:v>
                </c:pt>
              </c:numCache>
            </c:numRef>
          </c:val>
          <c:extLst>
            <c:ext xmlns:c16="http://schemas.microsoft.com/office/drawing/2014/chart" uri="{C3380CC4-5D6E-409C-BE32-E72D297353CC}">
              <c16:uniqueId val="{00000004-EAA6-4270-BFC8-91A342A27A04}"/>
            </c:ext>
          </c:extLst>
        </c:ser>
        <c:ser>
          <c:idx val="5"/>
          <c:order val="5"/>
          <c:tx>
            <c:strRef>
              <c:f>[1]データシート!$A$32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2.0499999999999998</c:v>
                </c:pt>
                <c:pt idx="2">
                  <c:v>#N/A</c:v>
                </c:pt>
                <c:pt idx="3">
                  <c:v>1.65</c:v>
                </c:pt>
                <c:pt idx="4">
                  <c:v>#N/A</c:v>
                </c:pt>
                <c:pt idx="5">
                  <c:v>1.1299999999999999</c:v>
                </c:pt>
                <c:pt idx="6">
                  <c:v>#N/A</c:v>
                </c:pt>
                <c:pt idx="7">
                  <c:v>0.52</c:v>
                </c:pt>
                <c:pt idx="8">
                  <c:v>#N/A</c:v>
                </c:pt>
                <c:pt idx="9">
                  <c:v>0.72</c:v>
                </c:pt>
              </c:numCache>
            </c:numRef>
          </c:val>
          <c:extLst>
            <c:ext xmlns:c16="http://schemas.microsoft.com/office/drawing/2014/chart" uri="{C3380CC4-5D6E-409C-BE32-E72D297353CC}">
              <c16:uniqueId val="{00000005-EAA6-4270-BFC8-91A342A27A04}"/>
            </c:ext>
          </c:extLst>
        </c:ser>
        <c:ser>
          <c:idx val="6"/>
          <c:order val="6"/>
          <c:tx>
            <c:strRef>
              <c:f>[1]データシート!$A$33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0</c:v>
                </c:pt>
                <c:pt idx="1">
                  <c:v>0</c:v>
                </c:pt>
                <c:pt idx="2">
                  <c:v>0</c:v>
                </c:pt>
                <c:pt idx="3">
                  <c:v>0</c:v>
                </c:pt>
                <c:pt idx="4">
                  <c:v>0</c:v>
                </c:pt>
                <c:pt idx="5">
                  <c:v>0</c:v>
                </c:pt>
                <c:pt idx="6">
                  <c:v>0</c:v>
                </c:pt>
                <c:pt idx="7">
                  <c:v>0</c:v>
                </c:pt>
                <c:pt idx="8">
                  <c:v>#N/A</c:v>
                </c:pt>
                <c:pt idx="9">
                  <c:v>1.48</c:v>
                </c:pt>
              </c:numCache>
            </c:numRef>
          </c:val>
          <c:extLst>
            <c:ext xmlns:c16="http://schemas.microsoft.com/office/drawing/2014/chart" uri="{C3380CC4-5D6E-409C-BE32-E72D297353CC}">
              <c16:uniqueId val="{00000006-EAA6-4270-BFC8-91A342A27A04}"/>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3.53</c:v>
                </c:pt>
                <c:pt idx="2">
                  <c:v>#N/A</c:v>
                </c:pt>
                <c:pt idx="3">
                  <c:v>2.4300000000000002</c:v>
                </c:pt>
                <c:pt idx="4">
                  <c:v>#N/A</c:v>
                </c:pt>
                <c:pt idx="5">
                  <c:v>3.57</c:v>
                </c:pt>
                <c:pt idx="6">
                  <c:v>#N/A</c:v>
                </c:pt>
                <c:pt idx="7">
                  <c:v>2.81</c:v>
                </c:pt>
                <c:pt idx="8">
                  <c:v>#N/A</c:v>
                </c:pt>
                <c:pt idx="9">
                  <c:v>2.29</c:v>
                </c:pt>
              </c:numCache>
            </c:numRef>
          </c:val>
          <c:extLst>
            <c:ext xmlns:c16="http://schemas.microsoft.com/office/drawing/2014/chart" uri="{C3380CC4-5D6E-409C-BE32-E72D297353CC}">
              <c16:uniqueId val="{00000007-EAA6-4270-BFC8-91A342A27A04}"/>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3.59</c:v>
                </c:pt>
                <c:pt idx="2">
                  <c:v>#N/A</c:v>
                </c:pt>
                <c:pt idx="3">
                  <c:v>8.14</c:v>
                </c:pt>
                <c:pt idx="4">
                  <c:v>#N/A</c:v>
                </c:pt>
                <c:pt idx="5">
                  <c:v>11.57</c:v>
                </c:pt>
                <c:pt idx="6">
                  <c:v>#N/A</c:v>
                </c:pt>
                <c:pt idx="7">
                  <c:v>11.1</c:v>
                </c:pt>
                <c:pt idx="8">
                  <c:v>#N/A</c:v>
                </c:pt>
                <c:pt idx="9">
                  <c:v>6.16</c:v>
                </c:pt>
              </c:numCache>
            </c:numRef>
          </c:val>
          <c:extLst>
            <c:ext xmlns:c16="http://schemas.microsoft.com/office/drawing/2014/chart" uri="{C3380CC4-5D6E-409C-BE32-E72D297353CC}">
              <c16:uniqueId val="{00000008-EAA6-4270-BFC8-91A342A27A04}"/>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22.97</c:v>
                </c:pt>
                <c:pt idx="2">
                  <c:v>#N/A</c:v>
                </c:pt>
                <c:pt idx="3">
                  <c:v>20.72</c:v>
                </c:pt>
                <c:pt idx="4">
                  <c:v>#N/A</c:v>
                </c:pt>
                <c:pt idx="5">
                  <c:v>19.57</c:v>
                </c:pt>
                <c:pt idx="6">
                  <c:v>#N/A</c:v>
                </c:pt>
                <c:pt idx="7">
                  <c:v>21.41</c:v>
                </c:pt>
                <c:pt idx="8">
                  <c:v>#N/A</c:v>
                </c:pt>
                <c:pt idx="9">
                  <c:v>22.73</c:v>
                </c:pt>
              </c:numCache>
            </c:numRef>
          </c:val>
          <c:extLst>
            <c:ext xmlns:c16="http://schemas.microsoft.com/office/drawing/2014/chart" uri="{C3380CC4-5D6E-409C-BE32-E72D297353CC}">
              <c16:uniqueId val="{00000009-EAA6-4270-BFC8-91A342A27A0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431</c:v>
                </c:pt>
                <c:pt idx="5">
                  <c:v>433</c:v>
                </c:pt>
                <c:pt idx="8">
                  <c:v>440</c:v>
                </c:pt>
                <c:pt idx="11">
                  <c:v>446</c:v>
                </c:pt>
                <c:pt idx="14">
                  <c:v>427</c:v>
                </c:pt>
              </c:numCache>
            </c:numRef>
          </c:val>
          <c:extLst>
            <c:ext xmlns:c16="http://schemas.microsoft.com/office/drawing/2014/chart" uri="{C3380CC4-5D6E-409C-BE32-E72D297353CC}">
              <c16:uniqueId val="{00000000-96E5-4A1B-941C-A7C9728BF1F3}"/>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6E5-4A1B-941C-A7C9728BF1F3}"/>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50</c:v>
                </c:pt>
                <c:pt idx="3">
                  <c:v>9</c:v>
                </c:pt>
                <c:pt idx="6">
                  <c:v>0</c:v>
                </c:pt>
                <c:pt idx="9">
                  <c:v>0</c:v>
                </c:pt>
                <c:pt idx="12">
                  <c:v>0</c:v>
                </c:pt>
              </c:numCache>
            </c:numRef>
          </c:val>
          <c:extLst>
            <c:ext xmlns:c16="http://schemas.microsoft.com/office/drawing/2014/chart" uri="{C3380CC4-5D6E-409C-BE32-E72D297353CC}">
              <c16:uniqueId val="{00000002-96E5-4A1B-941C-A7C9728BF1F3}"/>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17</c:v>
                </c:pt>
                <c:pt idx="3">
                  <c:v>16</c:v>
                </c:pt>
                <c:pt idx="6">
                  <c:v>23</c:v>
                </c:pt>
                <c:pt idx="9">
                  <c:v>26</c:v>
                </c:pt>
                <c:pt idx="12">
                  <c:v>27</c:v>
                </c:pt>
              </c:numCache>
            </c:numRef>
          </c:val>
          <c:extLst>
            <c:ext xmlns:c16="http://schemas.microsoft.com/office/drawing/2014/chart" uri="{C3380CC4-5D6E-409C-BE32-E72D297353CC}">
              <c16:uniqueId val="{00000003-96E5-4A1B-941C-A7C9728BF1F3}"/>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154</c:v>
                </c:pt>
                <c:pt idx="3">
                  <c:v>156</c:v>
                </c:pt>
                <c:pt idx="6">
                  <c:v>148</c:v>
                </c:pt>
                <c:pt idx="9">
                  <c:v>151</c:v>
                </c:pt>
                <c:pt idx="12">
                  <c:v>185</c:v>
                </c:pt>
              </c:numCache>
            </c:numRef>
          </c:val>
          <c:extLst>
            <c:ext xmlns:c16="http://schemas.microsoft.com/office/drawing/2014/chart" uri="{C3380CC4-5D6E-409C-BE32-E72D297353CC}">
              <c16:uniqueId val="{00000004-96E5-4A1B-941C-A7C9728BF1F3}"/>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E5-4A1B-941C-A7C9728BF1F3}"/>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6E5-4A1B-941C-A7C9728BF1F3}"/>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633</c:v>
                </c:pt>
                <c:pt idx="3">
                  <c:v>587</c:v>
                </c:pt>
                <c:pt idx="6">
                  <c:v>601</c:v>
                </c:pt>
                <c:pt idx="9">
                  <c:v>604</c:v>
                </c:pt>
                <c:pt idx="12">
                  <c:v>554</c:v>
                </c:pt>
              </c:numCache>
            </c:numRef>
          </c:val>
          <c:extLst>
            <c:ext xmlns:c16="http://schemas.microsoft.com/office/drawing/2014/chart" uri="{C3380CC4-5D6E-409C-BE32-E72D297353CC}">
              <c16:uniqueId val="{00000007-96E5-4A1B-941C-A7C9728BF1F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423</c:v>
                </c:pt>
                <c:pt idx="2">
                  <c:v>#N/A</c:v>
                </c:pt>
                <c:pt idx="3">
                  <c:v>#N/A</c:v>
                </c:pt>
                <c:pt idx="4">
                  <c:v>335</c:v>
                </c:pt>
                <c:pt idx="5">
                  <c:v>#N/A</c:v>
                </c:pt>
                <c:pt idx="6">
                  <c:v>#N/A</c:v>
                </c:pt>
                <c:pt idx="7">
                  <c:v>332</c:v>
                </c:pt>
                <c:pt idx="8">
                  <c:v>#N/A</c:v>
                </c:pt>
                <c:pt idx="9">
                  <c:v>#N/A</c:v>
                </c:pt>
                <c:pt idx="10">
                  <c:v>335</c:v>
                </c:pt>
                <c:pt idx="11">
                  <c:v>#N/A</c:v>
                </c:pt>
                <c:pt idx="12">
                  <c:v>#N/A</c:v>
                </c:pt>
                <c:pt idx="13">
                  <c:v>339</c:v>
                </c:pt>
                <c:pt idx="14">
                  <c:v>#N/A</c:v>
                </c:pt>
              </c:numCache>
            </c:numRef>
          </c:val>
          <c:smooth val="0"/>
          <c:extLst>
            <c:ext xmlns:c16="http://schemas.microsoft.com/office/drawing/2014/chart" uri="{C3380CC4-5D6E-409C-BE32-E72D297353CC}">
              <c16:uniqueId val="{00000008-96E5-4A1B-941C-A7C9728BF1F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5187</c:v>
                </c:pt>
                <c:pt idx="5">
                  <c:v>5236</c:v>
                </c:pt>
                <c:pt idx="8">
                  <c:v>5259</c:v>
                </c:pt>
                <c:pt idx="11">
                  <c:v>5035</c:v>
                </c:pt>
                <c:pt idx="14">
                  <c:v>4835</c:v>
                </c:pt>
              </c:numCache>
            </c:numRef>
          </c:val>
          <c:extLst>
            <c:ext xmlns:c16="http://schemas.microsoft.com/office/drawing/2014/chart" uri="{C3380CC4-5D6E-409C-BE32-E72D297353CC}">
              <c16:uniqueId val="{00000000-DF1D-4241-9ACD-5913C8D0F33D}"/>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F1D-4241-9ACD-5913C8D0F33D}"/>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799</c:v>
                </c:pt>
                <c:pt idx="5">
                  <c:v>1024</c:v>
                </c:pt>
                <c:pt idx="8">
                  <c:v>1587</c:v>
                </c:pt>
                <c:pt idx="11">
                  <c:v>2038</c:v>
                </c:pt>
                <c:pt idx="14">
                  <c:v>2250</c:v>
                </c:pt>
              </c:numCache>
            </c:numRef>
          </c:val>
          <c:extLst>
            <c:ext xmlns:c16="http://schemas.microsoft.com/office/drawing/2014/chart" uri="{C3380CC4-5D6E-409C-BE32-E72D297353CC}">
              <c16:uniqueId val="{00000002-DF1D-4241-9ACD-5913C8D0F33D}"/>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F1D-4241-9ACD-5913C8D0F33D}"/>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F1D-4241-9ACD-5913C8D0F33D}"/>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1D-4241-9ACD-5913C8D0F33D}"/>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826</c:v>
                </c:pt>
                <c:pt idx="3">
                  <c:v>806</c:v>
                </c:pt>
                <c:pt idx="6">
                  <c:v>782</c:v>
                </c:pt>
                <c:pt idx="9">
                  <c:v>773</c:v>
                </c:pt>
                <c:pt idx="12">
                  <c:v>783</c:v>
                </c:pt>
              </c:numCache>
            </c:numRef>
          </c:val>
          <c:extLst>
            <c:ext xmlns:c16="http://schemas.microsoft.com/office/drawing/2014/chart" uri="{C3380CC4-5D6E-409C-BE32-E72D297353CC}">
              <c16:uniqueId val="{00000006-DF1D-4241-9ACD-5913C8D0F33D}"/>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175</c:v>
                </c:pt>
                <c:pt idx="3">
                  <c:v>282</c:v>
                </c:pt>
                <c:pt idx="6">
                  <c:v>279</c:v>
                </c:pt>
                <c:pt idx="9">
                  <c:v>266</c:v>
                </c:pt>
                <c:pt idx="12">
                  <c:v>278</c:v>
                </c:pt>
              </c:numCache>
            </c:numRef>
          </c:val>
          <c:extLst>
            <c:ext xmlns:c16="http://schemas.microsoft.com/office/drawing/2014/chart" uri="{C3380CC4-5D6E-409C-BE32-E72D297353CC}">
              <c16:uniqueId val="{00000007-DF1D-4241-9ACD-5913C8D0F33D}"/>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1431</c:v>
                </c:pt>
                <c:pt idx="3">
                  <c:v>1439</c:v>
                </c:pt>
                <c:pt idx="6">
                  <c:v>1361</c:v>
                </c:pt>
                <c:pt idx="9">
                  <c:v>1277</c:v>
                </c:pt>
                <c:pt idx="12">
                  <c:v>1304</c:v>
                </c:pt>
              </c:numCache>
            </c:numRef>
          </c:val>
          <c:extLst>
            <c:ext xmlns:c16="http://schemas.microsoft.com/office/drawing/2014/chart" uri="{C3380CC4-5D6E-409C-BE32-E72D297353CC}">
              <c16:uniqueId val="{00000008-DF1D-4241-9ACD-5913C8D0F33D}"/>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9</c:v>
                </c:pt>
                <c:pt idx="3">
                  <c:v>0</c:v>
                </c:pt>
                <c:pt idx="6">
                  <c:v>0</c:v>
                </c:pt>
                <c:pt idx="9">
                  <c:v>0</c:v>
                </c:pt>
                <c:pt idx="12">
                  <c:v>0</c:v>
                </c:pt>
              </c:numCache>
            </c:numRef>
          </c:val>
          <c:extLst>
            <c:ext xmlns:c16="http://schemas.microsoft.com/office/drawing/2014/chart" uri="{C3380CC4-5D6E-409C-BE32-E72D297353CC}">
              <c16:uniqueId val="{00000009-DF1D-4241-9ACD-5913C8D0F33D}"/>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5290</c:v>
                </c:pt>
                <c:pt idx="3">
                  <c:v>5301</c:v>
                </c:pt>
                <c:pt idx="6">
                  <c:v>5403</c:v>
                </c:pt>
                <c:pt idx="9">
                  <c:v>5093</c:v>
                </c:pt>
                <c:pt idx="12">
                  <c:v>4982</c:v>
                </c:pt>
              </c:numCache>
            </c:numRef>
          </c:val>
          <c:extLst>
            <c:ext xmlns:c16="http://schemas.microsoft.com/office/drawing/2014/chart" uri="{C3380CC4-5D6E-409C-BE32-E72D297353CC}">
              <c16:uniqueId val="{0000000A-DF1D-4241-9ACD-5913C8D0F33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1745</c:v>
                </c:pt>
                <c:pt idx="2">
                  <c:v>#N/A</c:v>
                </c:pt>
                <c:pt idx="3">
                  <c:v>#N/A</c:v>
                </c:pt>
                <c:pt idx="4">
                  <c:v>1569</c:v>
                </c:pt>
                <c:pt idx="5">
                  <c:v>#N/A</c:v>
                </c:pt>
                <c:pt idx="6">
                  <c:v>#N/A</c:v>
                </c:pt>
                <c:pt idx="7">
                  <c:v>978</c:v>
                </c:pt>
                <c:pt idx="8">
                  <c:v>#N/A</c:v>
                </c:pt>
                <c:pt idx="9">
                  <c:v>#N/A</c:v>
                </c:pt>
                <c:pt idx="10">
                  <c:v>335</c:v>
                </c:pt>
                <c:pt idx="11">
                  <c:v>#N/A</c:v>
                </c:pt>
                <c:pt idx="12">
                  <c:v>#N/A</c:v>
                </c:pt>
                <c:pt idx="13">
                  <c:v>263</c:v>
                </c:pt>
                <c:pt idx="14">
                  <c:v>#N/A</c:v>
                </c:pt>
              </c:numCache>
            </c:numRef>
          </c:val>
          <c:smooth val="0"/>
          <c:extLst>
            <c:ext xmlns:c16="http://schemas.microsoft.com/office/drawing/2014/chart" uri="{C3380CC4-5D6E-409C-BE32-E72D297353CC}">
              <c16:uniqueId val="{0000000B-DF1D-4241-9ACD-5913C8D0F33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851</c:v>
                </c:pt>
                <c:pt idx="1">
                  <c:v>1221</c:v>
                </c:pt>
                <c:pt idx="2">
                  <c:v>1121</c:v>
                </c:pt>
              </c:numCache>
            </c:numRef>
          </c:val>
          <c:extLst>
            <c:ext xmlns:c16="http://schemas.microsoft.com/office/drawing/2014/chart" uri="{C3380CC4-5D6E-409C-BE32-E72D297353CC}">
              <c16:uniqueId val="{00000000-1555-44E2-B838-E2C8B3543ADE}"/>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195</c:v>
                </c:pt>
                <c:pt idx="1">
                  <c:v>195</c:v>
                </c:pt>
                <c:pt idx="2">
                  <c:v>216</c:v>
                </c:pt>
              </c:numCache>
            </c:numRef>
          </c:val>
          <c:extLst>
            <c:ext xmlns:c16="http://schemas.microsoft.com/office/drawing/2014/chart" uri="{C3380CC4-5D6E-409C-BE32-E72D297353CC}">
              <c16:uniqueId val="{00000001-1555-44E2-B838-E2C8B3543ADE}"/>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157</c:v>
                </c:pt>
                <c:pt idx="1">
                  <c:v>168</c:v>
                </c:pt>
                <c:pt idx="2">
                  <c:v>421</c:v>
                </c:pt>
              </c:numCache>
            </c:numRef>
          </c:val>
          <c:extLst>
            <c:ext xmlns:c16="http://schemas.microsoft.com/office/drawing/2014/chart" uri="{C3380CC4-5D6E-409C-BE32-E72D297353CC}">
              <c16:uniqueId val="{00000002-1555-44E2-B838-E2C8B3543AD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{01348D57-39E9-4C48-867B-7B68F98F57CA}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0A4-4A74-9C19-F42817ADCB7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{24BF3B20-3249-44BD-8ED5-540FC8CD286B}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A4-4A74-9C19-F42817ADCB7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{610FEBF2-F08F-425A-B577-A36C3855FC1D}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A4-4A74-9C19-F42817ADCB7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{297D003E-5CAC-4D90-820C-9B2ED638DD66}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A4-4A74-9C19-F42817ADCB7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{F1241E22-A011-4E58-8E03-D7E1A40B5442}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A4-4A74-9C19-F42817ADCB7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{91C4C3A2-0D59-4240-8228-1D3A23C9EB97}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0A4-4A74-9C19-F42817ADCB7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{73CD1496-9E91-4B35-93BD-8C4FA2B89022}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0A4-4A74-9C19-F42817ADCB7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{62DD1C5E-9E08-4D17-91BB-460D8F0BF92F}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0A4-4A74-9C19-F42817ADCB7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{811FE385-C755-482D-AB5F-231AC2436F70}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0A4-4A74-9C19-F42817ADCB7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46.5</c:v>
                </c:pt>
                <c:pt idx="8">
                  <c:v>48.7</c:v>
                </c:pt>
                <c:pt idx="16">
                  <c:v>50.8</c:v>
                </c:pt>
                <c:pt idx="24">
                  <c:v>53.1</c:v>
                </c:pt>
                <c:pt idx="32">
                  <c:v>55.4</c:v>
                </c:pt>
              </c:numCache>
            </c:numRef>
          </c:xVal>
          <c:yVal>
            <c:numRef>
              <c:f>公会計指標分析・財政指標組合せ分析表!$BP$51:$DC$51</c:f>
              <c:numCache>
                <c:formatCode>#,##0.0;"▲ "#,##0.0</c:formatCode>
                <c:ptCount val="40"/>
                <c:pt idx="0">
                  <c:v>45.6</c:v>
                </c:pt>
                <c:pt idx="8">
                  <c:v>38.299999999999997</c:v>
                </c:pt>
                <c:pt idx="16">
                  <c:v>21.8</c:v>
                </c:pt>
                <c:pt idx="24">
                  <c:v>7.6</c:v>
                </c:pt>
                <c:pt idx="32">
                  <c:v>5.9</c:v>
                </c:pt>
              </c:numCache>
            </c:numRef>
          </c:yVal>
          <c:smooth val="0"/>
          <c:extLst>
            <c:ext xmlns:c16="http://schemas.microsoft.com/office/drawing/2014/chart" uri="{C3380CC4-5D6E-409C-BE32-E72D297353CC}">
              <c16:uniqueId val="{00000009-20A4-4A74-9C19-F42817ADCB7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{89A21519-1489-4D66-B31E-F6411F82BA86}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0A4-4A74-9C19-F42817ADCB7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{7AAEDB18-38BF-42EF-B5BE-3CAE9F3295B7}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A4-4A74-9C19-F42817ADCB7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{27383D57-6963-4666-9C0C-270F23737F82}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A4-4A74-9C19-F42817ADCB7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{9DABB95E-55A0-4978-85F0-7A1398144187}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A4-4A74-9C19-F42817ADCB7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{C64568EA-462E-4572-BCAB-22450CAC6AFA}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A4-4A74-9C19-F42817ADCB74}"/>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{E62BBF8A-91EC-4EED-A694-2FF511E0462F}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0A4-4A74-9C19-F42817ADCB74}"/>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{28702406-23A6-45DA-966D-0A50169F4300}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0A4-4A74-9C19-F42817ADCB74}"/>
                </c:ext>
              </c:extLst>
            </c:dLbl>
            <c:dLbl>
              <c:idx val="24"/>
              <c:layout>
                <c:manualLayout>
                  <c:x val="0"/>
                  <c:y val="-1.9624727049513138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{3A741896-0F9A-4784-8022-E3797995FB4D}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0A4-4A74-9C19-F42817ADCB74}"/>
                </c:ext>
              </c:extLst>
            </c:dLbl>
            <c:dLbl>
              <c:idx val="32"/>
              <c:layout>
                <c:manualLayout>
                  <c:x val="0"/>
                  <c:y val="1.9624727049513117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{730970F5-E0F7-4364-AB60-434EFBBAC4D5}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0A4-4A74-9C19-F42817ADCB7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20A4-4A74-9C19-F42817ADCB74}"/>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{D80CF4E0-F1C0-4465-A267-BBC5920C0D16}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495-469F-B0A6-6EBECA7C01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{FB87873F-F41D-4425-ADB3-B3E872A1D6DA}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495-469F-B0A6-6EBECA7C01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{17009C22-8266-4AF8-8B36-3A00B0A96FCE}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495-469F-B0A6-6EBECA7C01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{2C36550A-A196-4D6D-BECC-EA418857F5ED}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495-469F-B0A6-6EBECA7C01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{304EAF27-7D07-44EC-BD98-345FA5EE4636}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495-469F-B0A6-6EBECA7C019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{ED7191F8-96FA-4484-9714-3F050D27AC74}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495-469F-B0A6-6EBECA7C019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{68495A8C-BD63-4AAE-B808-3C1472EDDB99}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495-469F-B0A6-6EBECA7C0194}"/>
                </c:ext>
              </c:extLst>
            </c:dLbl>
            <c:dLbl>
              <c:idx val="24"/>
              <c:layout>
                <c:manualLayout>
                  <c:x val="-3.2797365924149273E-2"/>
                  <c:y val="-5.295679793301905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{6570D60A-A6E7-4279-BFB5-23E0F84C2751}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495-469F-B0A6-6EBECA7C0194}"/>
                </c:ext>
              </c:extLst>
            </c:dLbl>
            <c:dLbl>
              <c:idx val="32"/>
              <c:layout>
                <c:manualLayout>
                  <c:x val="-3.0343319526002027E-2"/>
                  <c:y val="-7.187615375499946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{55BFCB94-4936-453F-A74B-3DA522766E1C}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495-469F-B0A6-6EBECA7C01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11.8</c:v>
                </c:pt>
                <c:pt idx="8">
                  <c:v>10.4</c:v>
                </c:pt>
                <c:pt idx="16">
                  <c:v>8.9</c:v>
                </c:pt>
                <c:pt idx="24">
                  <c:v>7.7</c:v>
                </c:pt>
                <c:pt idx="32">
                  <c:v>7.5</c:v>
                </c:pt>
              </c:numCache>
            </c:numRef>
          </c:xVal>
          <c:yVal>
            <c:numRef>
              <c:f>公会計指標分析・財政指標組合せ分析表!$BP$73:$DC$73</c:f>
              <c:numCache>
                <c:formatCode>#,##0.0;"▲ "#,##0.0</c:formatCode>
                <c:ptCount val="40"/>
                <c:pt idx="0">
                  <c:v>45.6</c:v>
                </c:pt>
                <c:pt idx="8">
                  <c:v>38.299999999999997</c:v>
                </c:pt>
                <c:pt idx="16">
                  <c:v>21.8</c:v>
                </c:pt>
                <c:pt idx="24">
                  <c:v>7.6</c:v>
                </c:pt>
                <c:pt idx="32">
                  <c:v>5.9</c:v>
                </c:pt>
              </c:numCache>
            </c:numRef>
          </c:yVal>
          <c:smooth val="0"/>
          <c:extLst>
            <c:ext xmlns:c16="http://schemas.microsoft.com/office/drawing/2014/chart" uri="{C3380CC4-5D6E-409C-BE32-E72D297353CC}">
              <c16:uniqueId val="{00000009-E495-469F-B0A6-6EBECA7C019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{F208DE48-AD1F-4295-9047-275BA2545636}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495-469F-B0A6-6EBECA7C019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{CDD0AB83-BC50-4301-BFBE-8E6CBF086798}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495-469F-B0A6-6EBECA7C01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{11A3B60C-55EE-4F8E-9816-787F3690998B}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495-469F-B0A6-6EBECA7C01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{069F32A0-6602-49F7-B5BA-ABB3C4971F73}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495-469F-B0A6-6EBECA7C01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{1D0B5D2E-6F37-4CBC-8AF9-A9E6F9AF23FF}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495-469F-B0A6-6EBECA7C019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{C96A1D78-2C1D-4FBC-BA66-914248609EE1}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495-469F-B0A6-6EBECA7C0194}"/>
                </c:ext>
              </c:extLst>
            </c:dLbl>
            <c:dLbl>
              <c:idx val="16"/>
              <c:layout>
                <c:manualLayout>
                  <c:x val="0"/>
                  <c:y val="-3.769366815831419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{52F154B9-3B89-4D1C-89BF-5D5C56C52C84}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495-469F-B0A6-6EBECA7C0194}"/>
                </c:ext>
              </c:extLst>
            </c:dLbl>
            <c:dLbl>
              <c:idx val="24"/>
              <c:layout>
                <c:manualLayout>
                  <c:x val="0"/>
                  <c:y val="3.776747422952284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{6FAD612E-99E9-44D5-9118-A16160A7AE74}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495-469F-B0A6-6EBECA7C0194}"/>
                </c:ext>
              </c:extLst>
            </c:dLbl>
            <c:dLbl>
              <c:idx val="32"/>
              <c:layout>
                <c:manualLayout>
                  <c:x val="0"/>
                  <c:y val="-7.3977314993352311E-5"/>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{A49F3970-2F72-4285-A8BC-EBB668B7D2DA}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495-469F-B0A6-6EBECA7C01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E495-469F-B0A6-6EBECA7C0194}"/>
            </c:ext>
          </c:extLst>
        </c:ser>
        <c:dLbls>
          <c:showLegendKey val="0"/>
          <c:showVal val="1"/>
          <c:showCatName val="0"/>
          <c:showSerName val="0"/>
          <c:showPercent val="0"/>
          <c:showBubbleSize val="0"/>
        </c:dLbls>
        <c:axId val="84219776"/>
        <c:axId val="84234240"/>
      </c:scatterChart>
      <c:valAx>
        <c:axId val="84219776"/>
        <c:scaling>
          <c:orientation val="maxMin"/>
          <c:max val="13"/>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98FD3CCE-670B-4D58-81CB-6FF321B7CB34}"/>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A6664188-95D2-4575-8E81-537D814854F9}"/>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77B509A3-23C2-4E92-B38F-863A2342C422}"/>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11E5240B-259C-4DD7-B067-D7ACC146DFBA}"/>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6131D24-133A-4307-80AD-FF78E22D907D}"/>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埼玉県滑川町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33997198-ADC6-48AA-9E5A-5530CD8DE2BB}"/>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46E71E8C-9996-4A05-800E-4B61BF54E95E}"/>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FB294032-FA6E-4F0F-99C6-116FA8441AF3}"/>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E39A976D-3A59-4517-8FBA-C5A022B63C8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20DF08A9-B785-40D8-9BCA-DB2A1B7B9FC3}"/>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152D661E-5CC6-4827-922E-783E51A4FD08}"/>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76CEDAD7-1250-4318-94ED-86351FA70647}"/>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5003999B-9754-4CCA-A187-075CF9B7838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4A59D57F-B479-44C1-8745-7B31A734386E}"/>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C794EBD3-93D7-4911-9DF9-78DCEB1B3AC2}"/>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E455573A-5D16-489F-8637-E39682939083}"/>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7359263F-7E0A-4E48-A3B1-04F6CA806B52}"/>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A85873BB-FAB8-4EAD-88A1-E41C7AD8B4A9}"/>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27B304F2-0A4C-4D39-B935-43E10E7B2C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77841ED7-F568-4BD6-AD15-8B869A910146}"/>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9573C271-3A20-486C-808C-8F7D5254CCEA}"/>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元利償還金については、</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H</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１９年度借入の滑川中学校校舎改築事業債や</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H</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１４年度借入の臨時財政対策債、</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H</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２４年度借入の緊急防災・減災事業債（庁舎耐震補強工事）に係る償還が令和４年度に終了したこと</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に</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伴い</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年度の元利償還金は令和</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年度比で</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一方、</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公営企業債の元利償還金に対する繰入金は</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、水道事業が前年度比で</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19</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百万円増などにより増額となっている。算入公債費等は、事業費補正により基準財政需要額に算入された公債費が、前年度比で△</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19</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百万円の減額となっている。実質公債費比率（分子）は昨年度比で</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百万円の微増となっている。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57A71538-B6DB-4265-859A-018BC364BF8D}"/>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B118BAA5-5477-4195-A3E6-D016EED70B95}"/>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F224F4AD-2E15-4534-BE06-DA5B47FD32EA}"/>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1887C915-CA24-4076-B4A1-DCC69F6946F3}"/>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7D464F2A-9A6E-4E42-A32B-5EB35D33A3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68D5BCA6-F579-414F-BD1C-FAE646FEBDE4}"/>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EBA0B7E6-B6E7-417F-A405-D5EA2E8DA8AB}"/>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78A11AA0-AFEC-4327-BEB2-F3F7229F33CE}"/>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2C97DAB3-7250-47A0-B5C8-A7E02F41E78F}"/>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E23B16A6-4D8B-47F3-8C26-60A97F25118C}"/>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2F427596-C3DF-4D4A-B1FC-A396A53D6265}"/>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DBD57968-C235-4A35-B619-5CB279B239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9B57A9BB-9D50-40CD-BEBC-78F7175EC2CE}"/>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FC58EDAA-B332-4BF7-8526-73025D95A7BC}"/>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367FF5EF-3D8E-4A76-9CE6-4D52AE0B35CB}"/>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FB77A944-AA29-4859-9956-7408AEC9670E}"/>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572D11A7-5B51-4A30-8F7A-65D40A7641D8}"/>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29278EDC-CA1E-4FC9-84D8-1A7AA82E2EE4}"/>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9B89A804-7B40-423A-B979-6689508B1E12}"/>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6DD95D56-994D-4430-96F7-C01FAE1FB1C8}"/>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E46A337-4FAB-414D-9C16-80A76855FD65}"/>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539E0E89-E3E6-4BB1-B218-99E2DEBE1792}"/>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1A17DD01-8EA7-4EF4-B791-8BD31EBD8B19}"/>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埼玉県滑川町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5857F5AB-58E6-4373-856D-9BFECEEB06B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5E85B95B-F242-4C96-9951-255EF8AB4A61}"/>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51E815CF-334F-41CA-BE44-356CF5D02429}"/>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年度は、地方債を新たに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425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円発行したが、令和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年度償還額は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554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であり、地方債現在高は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4,982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百万円で令和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百万円減額となった。また、余剰金の発生により基金積立（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公共施設整備</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減債基金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介護保険給付費準備基金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百万円等）を行ったため、充当可能基金が前年度より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百万円増額したことに伴い、将来負担比率の分子が前年度より△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百万円減額したことにより、将来負担比率も前年度より減少している。　</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CAE0C825-20FC-45B8-BCD9-DB8FE224BB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463CA887-BAD7-4E15-9A19-E23DA87E922D}"/>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F6425A03-1D08-4A92-BBD7-E9E33DFE27D8}"/>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17936A9-43C0-4254-A8C5-99BA8ADBDA7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A3FEB6EB-C080-4D43-8FA7-A246AC32513D}"/>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1C27B24-BC5B-45DE-AB01-8BD34628FB51}"/>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16481180-0E35-4DCF-934D-30497631FE96}"/>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埼玉県滑川町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73841903-B3F0-4736-8869-9643EAA0EB04}"/>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77756A92-7E3B-45F1-B195-378B8D560455}"/>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E9A2E3E6-8739-4F4E-A448-BCDFC775EF12}"/>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EB6ECE1C-7394-4DDB-A177-C16333244F01}"/>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・基金の全体額については、前年度比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174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百万円の増額となっているが、これは前年度決算余剰金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の積立等による公共施設整備基金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の増（</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240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百万円）や</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普通交付税の追加交付に伴う、減債基金の増（</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によるものである。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・事務事業の見直しによる歳出削減を図り、財政調整基金の取崩抑制・積立推進を図る。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・公共施設適正管理推進のため、公共施設整備基金の積立を推進する。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C53A48B-7AEC-4B67-9725-3E325093E50C}"/>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47113D15-A57A-47B2-B9CD-43736AF98A68}"/>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616BAD25-E9F1-4C53-B79C-D0A65B85CAF4}"/>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・公共施設整備基金：公共施設の整備費用に充てるため。</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・商工業振興基金：町内商工業者の振興及び事業の充実発展を推進するため。</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・学校施設整備基金：滑川町の学校施設を整備するため。</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・ゴルフ場内ため池賃貸借料：町が賃借するゴルフ場内のため池に係る賃借料の支払にあてるため。</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・まちづくり応援基金：滑川町の発展と活性化を願い、応援しようとする人々からの寄附金を募り、これを財源として各種事業を実施するため。</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・森林環境基金：森林整備及びその促進に要する経費の財源に充てるため。</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・地域福祉基金：在宅福祉の推進など、地域における</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保健福祉活動の振興を図るため</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・公共施設整備基金：公共施設を整備する予定があるため、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前年度決算余剰金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を公共施設整備基金へ</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240</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百万円積立。</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・まちづくり応援基金：令和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年度にふるさと納税寄附金を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百万円積立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・森林環境基金：今後の公共施設改修時における木質化整備やため池周辺における森林整備を行うため、令和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年度に</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百万円積立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・公共施設適正管理推進のため、公共施設整備基金の積立を推進。</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・ふるさと納税事業を推進し、まちづくり応援基金への積立を推進。併せて、基金取崩を行い、寄附の使い道に則した各種事業への財源充当を行う。</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E0E07CC4-0337-408E-8763-792E80B206E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C074B93-2E20-4034-ADE8-90E138EE2BD2}"/>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AF8A0EA9-928E-4843-A1DA-E916599A9676}"/>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、事業実施に伴う財源補填のため、</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取崩した。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・事務事業の見直しによる歳出削減を図り、財政調整基金の取崩抑制・積立推進を図る。残高は、標準財政規模の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％程度を目標とする。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941C457F-917D-42D9-9F58-693F5B03011F}"/>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C54CA057-06C6-49B1-90F5-0240A9B72E49}"/>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6D1F09F-A2B4-4890-A2B8-2BCB71AF4E2A}"/>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普通交付税の追加交付があり臨時財政対策債償還基金費分で交付された</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の積立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を</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行った。</a:t>
          </a:r>
          <a:endParaRPr kumimoji="0"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・償還の急増や財源不足に備え、積立が可能な場合は、積立を行う。</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568B6820-BD39-4D84-8087-DFD9D869827A}"/>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埼玉県滑川町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19,745
19,086
29.68
8,306,027
8,000,971
300,631
4,877,799
4,982,007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当町の有形固定資産減価償却率は、類似団体や埼玉県平均と比較しても低い状況となっている。</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今後数年間にわたり、公共施設の整備を計画しており</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有形固定資産減価償却率は一時的に減少を見込んでいる</a:t>
          </a:r>
          <a:r>
            <a:rPr kumimoji="1" lang="ja-JP" altLang="en-US" sz="1050">
              <a:latin typeface="ＭＳ Ｐゴシック" panose="020B0600070205080204" pitchFamily="50" charset="-128"/>
              <a:ea typeface="ＭＳ Ｐゴシック" panose="020B0600070205080204" pitchFamily="50" charset="-128"/>
            </a:rPr>
            <a:t>一方で、既存の公共施設は、</a:t>
          </a:r>
          <a:r>
            <a:rPr kumimoji="1" lang="en-US" altLang="ja-JP" sz="1050">
              <a:latin typeface="ＭＳ Ｐゴシック" panose="020B0600070205080204" pitchFamily="50" charset="-128"/>
              <a:ea typeface="ＭＳ Ｐゴシック" panose="020B0600070205080204" pitchFamily="50" charset="-128"/>
            </a:rPr>
            <a:t>1970</a:t>
          </a:r>
          <a:r>
            <a:rPr kumimoji="1" lang="ja-JP" altLang="en-US" sz="1050">
              <a:latin typeface="ＭＳ Ｐゴシック" panose="020B0600070205080204" pitchFamily="50" charset="-128"/>
              <a:ea typeface="ＭＳ Ｐゴシック" panose="020B0600070205080204" pitchFamily="50" charset="-128"/>
            </a:rPr>
            <a:t>年代中盤～</a:t>
          </a:r>
          <a:r>
            <a:rPr kumimoji="1" lang="en-US" altLang="ja-JP" sz="1050">
              <a:latin typeface="ＭＳ Ｐゴシック" panose="020B0600070205080204" pitchFamily="50" charset="-128"/>
              <a:ea typeface="ＭＳ Ｐゴシック" panose="020B0600070205080204" pitchFamily="50" charset="-128"/>
            </a:rPr>
            <a:t>1980</a:t>
          </a:r>
          <a:r>
            <a:rPr kumimoji="1" lang="ja-JP" altLang="en-US" sz="1050">
              <a:latin typeface="ＭＳ Ｐゴシック" panose="020B0600070205080204" pitchFamily="50" charset="-128"/>
              <a:ea typeface="ＭＳ Ｐゴシック" panose="020B0600070205080204" pitchFamily="50" charset="-128"/>
            </a:rPr>
            <a:t>年代に建設が集中している。「</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滑川町公共施設等総合管理計画（平成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年３月策定、令和４年３月改訂）</a:t>
          </a:r>
          <a:r>
            <a:rPr kumimoji="1" lang="ja-JP" altLang="en-US" sz="1050">
              <a:latin typeface="ＭＳ Ｐゴシック" panose="020B0600070205080204" pitchFamily="50" charset="-128"/>
              <a:ea typeface="ＭＳ Ｐゴシック" panose="020B0600070205080204" pitchFamily="50" charset="-128"/>
            </a:rPr>
            <a:t>」や「滑川町公共施設個別施設計画（令和３年３月）」では、</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人当たりの延床面積を平成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2015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年）と比較し、</a:t>
          </a:r>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38</a:t>
          </a:r>
          <a:r>
            <a:rPr kumimoji="1" lang="ja-JP" altLang="en-US" sz="1050">
              <a:latin typeface="ＭＳ Ｐゴシック" panose="020B0600070205080204" pitchFamily="50" charset="-128"/>
              <a:ea typeface="ＭＳ Ｐゴシック" panose="020B0600070205080204" pitchFamily="50" charset="-128"/>
            </a:rPr>
            <a:t>年度（</a:t>
          </a:r>
          <a:r>
            <a:rPr kumimoji="1" lang="en-US" altLang="ja-JP" sz="1050">
              <a:latin typeface="ＭＳ Ｐゴシック" panose="020B0600070205080204" pitchFamily="50" charset="-128"/>
              <a:ea typeface="ＭＳ Ｐゴシック" panose="020B0600070205080204" pitchFamily="50" charset="-128"/>
            </a:rPr>
            <a:t>2056</a:t>
          </a:r>
          <a:r>
            <a:rPr kumimoji="1" lang="ja-JP" altLang="en-US" sz="1050">
              <a:latin typeface="ＭＳ Ｐゴシック" panose="020B0600070205080204" pitchFamily="50" charset="-128"/>
              <a:ea typeface="ＭＳ Ｐゴシック" panose="020B0600070205080204" pitchFamily="50" charset="-128"/>
            </a:rPr>
            <a:t>年）までに</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％削減を目標としている。公共施設の長寿命化や集約、複合化、廃止を含めた公共施設の再編や有効活用を進めたい。</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4459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611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72602</xdr:rowOff>
    </xdr:from>
    <xdr:to>
      <xdr:col>23</xdr:col>
      <xdr:colOff>136525</xdr:colOff>
      <xdr:row>30</xdr:row>
      <xdr:rowOff>2752</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581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95479</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5667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161290</xdr:rowOff>
    </xdr:from>
    <xdr:to>
      <xdr:col>19</xdr:col>
      <xdr:colOff>187325</xdr:colOff>
      <xdr:row>29</xdr:row>
      <xdr:rowOff>91440</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57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40640</xdr:rowOff>
    </xdr:from>
    <xdr:to>
      <xdr:col>23</xdr:col>
      <xdr:colOff>85725</xdr:colOff>
      <xdr:row>29</xdr:row>
      <xdr:rowOff>123402</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5784215"/>
          <a:ext cx="711200" cy="8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78528</xdr:rowOff>
    </xdr:from>
    <xdr:to>
      <xdr:col>15</xdr:col>
      <xdr:colOff>187325</xdr:colOff>
      <xdr:row>29</xdr:row>
      <xdr:rowOff>8678</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565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129328</xdr:rowOff>
    </xdr:from>
    <xdr:to>
      <xdr:col>19</xdr:col>
      <xdr:colOff>136525</xdr:colOff>
      <xdr:row>29</xdr:row>
      <xdr:rowOff>40640</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5701453"/>
          <a:ext cx="762000" cy="8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2963</xdr:rowOff>
    </xdr:from>
    <xdr:to>
      <xdr:col>11</xdr:col>
      <xdr:colOff>187325</xdr:colOff>
      <xdr:row>28</xdr:row>
      <xdr:rowOff>104563</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557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53763</xdr:rowOff>
    </xdr:from>
    <xdr:to>
      <xdr:col>15</xdr:col>
      <xdr:colOff>136525</xdr:colOff>
      <xdr:row>28</xdr:row>
      <xdr:rowOff>129328</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5625888"/>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95250</xdr:rowOff>
    </xdr:from>
    <xdr:to>
      <xdr:col>7</xdr:col>
      <xdr:colOff>187325</xdr:colOff>
      <xdr:row>28</xdr:row>
      <xdr:rowOff>25400</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549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146050</xdr:rowOff>
    </xdr:from>
    <xdr:to>
      <xdr:col>11</xdr:col>
      <xdr:colOff>136525</xdr:colOff>
      <xdr:row>28</xdr:row>
      <xdr:rowOff>53763</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765300" y="5546725"/>
          <a:ext cx="762000" cy="7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6103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107967</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550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25205</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542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121090</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5350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41927</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5271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債務償還比率は昨年度と比較し</a:t>
          </a:r>
          <a:r>
            <a:rPr kumimoji="1" lang="en-US" altLang="ja-JP" sz="1100">
              <a:latin typeface="ＭＳ Ｐゴシック" panose="020B0600070205080204" pitchFamily="50" charset="-128"/>
              <a:ea typeface="ＭＳ Ｐゴシック" panose="020B0600070205080204" pitchFamily="50" charset="-128"/>
            </a:rPr>
            <a:t>+20.0</a:t>
          </a:r>
          <a:r>
            <a:rPr kumimoji="1" lang="ja-JP" altLang="en-US" sz="1100">
              <a:latin typeface="ＭＳ Ｐゴシック" panose="020B0600070205080204" pitchFamily="50" charset="-128"/>
              <a:ea typeface="ＭＳ Ｐゴシック" panose="020B0600070205080204" pitchFamily="50" charset="-128"/>
            </a:rPr>
            <a:t>％上昇し、類似団体と比較しても、</a:t>
          </a:r>
          <a:r>
            <a:rPr kumimoji="1" lang="en-US" altLang="ja-JP" sz="1100">
              <a:latin typeface="ＭＳ Ｐゴシック" panose="020B0600070205080204" pitchFamily="50" charset="-128"/>
              <a:ea typeface="ＭＳ Ｐゴシック" panose="020B0600070205080204" pitchFamily="50" charset="-128"/>
            </a:rPr>
            <a:t>7.5</a:t>
          </a:r>
          <a:r>
            <a:rPr kumimoji="1" lang="ja-JP" altLang="en-US" sz="1100">
              <a:latin typeface="ＭＳ Ｐゴシック" panose="020B0600070205080204" pitchFamily="50" charset="-128"/>
              <a:ea typeface="ＭＳ Ｐゴシック" panose="020B0600070205080204" pitchFamily="50" charset="-128"/>
            </a:rPr>
            <a:t>％高い結果となった。全国平均や埼玉県平均と比較すると、各平均値より下回っている。令和５年度は、将来負担額が減少（△</a:t>
          </a:r>
          <a:r>
            <a:rPr kumimoji="1" lang="en-US" altLang="ja-JP" sz="1100">
              <a:latin typeface="ＭＳ Ｐゴシック" panose="020B0600070205080204" pitchFamily="50" charset="-128"/>
              <a:ea typeface="ＭＳ Ｐゴシック" panose="020B0600070205080204" pitchFamily="50" charset="-128"/>
            </a:rPr>
            <a:t>60,743</a:t>
          </a:r>
          <a:r>
            <a:rPr kumimoji="1" lang="ja-JP" altLang="en-US" sz="1100">
              <a:latin typeface="ＭＳ Ｐゴシック" panose="020B0600070205080204" pitchFamily="50" charset="-128"/>
              <a:ea typeface="ＭＳ Ｐゴシック" panose="020B0600070205080204" pitchFamily="50" charset="-128"/>
            </a:rPr>
            <a:t>千円）となる一方で、経常経費充当一般財源等の増加（</a:t>
          </a:r>
          <a:r>
            <a:rPr kumimoji="1" lang="en-US" altLang="ja-JP" sz="1100">
              <a:latin typeface="ＭＳ Ｐゴシック" panose="020B0600070205080204" pitchFamily="50" charset="-128"/>
              <a:ea typeface="ＭＳ Ｐゴシック" panose="020B0600070205080204" pitchFamily="50" charset="-128"/>
            </a:rPr>
            <a:t>+126,829</a:t>
          </a:r>
          <a:r>
            <a:rPr kumimoji="1" lang="ja-JP" altLang="en-US" sz="1100">
              <a:latin typeface="ＭＳ Ｐゴシック" panose="020B0600070205080204" pitchFamily="50" charset="-128"/>
              <a:ea typeface="ＭＳ Ｐゴシック" panose="020B0600070205080204" pitchFamily="50" charset="-128"/>
            </a:rPr>
            <a:t>千円）が大きく、債務償還比率が増加する要因となった。今後、公共施設の整備による地方債発行に伴う地方債現在高の増加や、基金の取崩しによる充当可能財源が減少により、債務償還比率は上昇することが見込ま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4793595" y="5261428"/>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4846300" y="667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667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103241</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4846300" y="5675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744700" y="5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0335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271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509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747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91930</xdr:rowOff>
    </xdr:from>
    <xdr:to>
      <xdr:col>76</xdr:col>
      <xdr:colOff>73025</xdr:colOff>
      <xdr:row>30</xdr:row>
      <xdr:rowOff>22080</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744700" y="583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70357</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4846300" y="581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61087</xdr:rowOff>
    </xdr:from>
    <xdr:to>
      <xdr:col>72</xdr:col>
      <xdr:colOff>123825</xdr:colOff>
      <xdr:row>29</xdr:row>
      <xdr:rowOff>162687</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033500" y="58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111887</xdr:rowOff>
    </xdr:from>
    <xdr:to>
      <xdr:col>76</xdr:col>
      <xdr:colOff>22225</xdr:colOff>
      <xdr:row>29</xdr:row>
      <xdr:rowOff>142730</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4084300" y="5855462"/>
          <a:ext cx="7112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164066</xdr:rowOff>
    </xdr:from>
    <xdr:to>
      <xdr:col>68</xdr:col>
      <xdr:colOff>123825</xdr:colOff>
      <xdr:row>29</xdr:row>
      <xdr:rowOff>94216</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271500" y="573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43416</xdr:rowOff>
    </xdr:from>
    <xdr:to>
      <xdr:col>72</xdr:col>
      <xdr:colOff>73025</xdr:colOff>
      <xdr:row>29</xdr:row>
      <xdr:rowOff>111887</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a:off x="13322300" y="5786991"/>
          <a:ext cx="762000" cy="6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62820</xdr:rowOff>
    </xdr:from>
    <xdr:to>
      <xdr:col>64</xdr:col>
      <xdr:colOff>123825</xdr:colOff>
      <xdr:row>30</xdr:row>
      <xdr:rowOff>164420</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509500" y="597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43416</xdr:rowOff>
    </xdr:from>
    <xdr:to>
      <xdr:col>68</xdr:col>
      <xdr:colOff>73025</xdr:colOff>
      <xdr:row>30</xdr:row>
      <xdr:rowOff>113620</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2560300" y="5786991"/>
          <a:ext cx="762000" cy="24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32630</xdr:rowOff>
    </xdr:from>
    <xdr:to>
      <xdr:col>60</xdr:col>
      <xdr:colOff>123825</xdr:colOff>
      <xdr:row>31</xdr:row>
      <xdr:rowOff>134230</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747500" y="61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113620</xdr:rowOff>
    </xdr:from>
    <xdr:to>
      <xdr:col>64</xdr:col>
      <xdr:colOff>73025</xdr:colOff>
      <xdr:row>31</xdr:row>
      <xdr:rowOff>83430</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1798300" y="6028645"/>
          <a:ext cx="762000" cy="14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52840</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3836727" y="596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21380</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3087427" y="593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76934</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2325427" y="616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125665</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1563427" y="621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7764</xdr:rowOff>
    </xdr:from>
    <xdr:ext cx="469744"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3836727" y="557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110743</xdr:rowOff>
    </xdr:from>
    <xdr:ext cx="469744"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3087427" y="551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9497</xdr:rowOff>
    </xdr:from>
    <xdr:ext cx="469744"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2325427" y="5753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150757</xdr:rowOff>
    </xdr:from>
    <xdr:ext cx="469744"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1563427" y="589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埼玉県滑川町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19,745
19,086
29.68
8,306,027
8,000,971
300,631
4,877,799
4,982,007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32402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73025</xdr:rowOff>
    </xdr:from>
    <xdr:to>
      <xdr:col>24</xdr:col>
      <xdr:colOff>114300</xdr:colOff>
      <xdr:row>37</xdr:row>
      <xdr:rowOff>3175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95902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40640</xdr:rowOff>
    </xdr:from>
    <xdr:to>
      <xdr:col>20</xdr:col>
      <xdr:colOff>38100</xdr:colOff>
      <xdr:row>36</xdr:row>
      <xdr:rowOff>142240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91440</xdr:rowOff>
    </xdr:from>
    <xdr:to>
      <xdr:col>24</xdr:col>
      <xdr:colOff>63500</xdr:colOff>
      <xdr:row>36</xdr:row>
      <xdr:rowOff>123825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26364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4445</xdr:rowOff>
    </xdr:from>
    <xdr:to>
      <xdr:col>15</xdr:col>
      <xdr:colOff>101600</xdr:colOff>
      <xdr:row>36</xdr:row>
      <xdr:rowOff>106045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55245</xdr:rowOff>
    </xdr:from>
    <xdr:to>
      <xdr:col>19</xdr:col>
      <xdr:colOff>177800</xdr:colOff>
      <xdr:row>36</xdr:row>
      <xdr:rowOff>91440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2274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141605</xdr:rowOff>
    </xdr:from>
    <xdr:to>
      <xdr:col>10</xdr:col>
      <xdr:colOff>165100</xdr:colOff>
      <xdr:row>36</xdr:row>
      <xdr:rowOff>71755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20955</xdr:rowOff>
    </xdr:from>
    <xdr:to>
      <xdr:col>15</xdr:col>
      <xdr:colOff>50800</xdr:colOff>
      <xdr:row>36</xdr:row>
      <xdr:rowOff>55245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1931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103505</xdr:rowOff>
    </xdr:from>
    <xdr:to>
      <xdr:col>6</xdr:col>
      <xdr:colOff>38100</xdr:colOff>
      <xdr:row>36</xdr:row>
      <xdr:rowOff>33655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154305</xdr:rowOff>
    </xdr:from>
    <xdr:to>
      <xdr:col>10</xdr:col>
      <xdr:colOff>114300</xdr:colOff>
      <xdr:row>36</xdr:row>
      <xdr:rowOff>20955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1550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150512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45737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158767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122572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88282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50182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587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1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00000000-0008-0000-0100-000075000000}"/>
            </a:ext>
          </a:extLst>
        </xdr:cNvPr>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00000000-0008-0000-0100-000077000000}"/>
            </a:ext>
          </a:extLst>
        </xdr:cNvPr>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00000000-0008-0000-0100-000078000000}"/>
            </a:ext>
          </a:extLst>
        </xdr:cNvPr>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00000000-0008-0000-0100-000079000000}"/>
            </a:ext>
          </a:extLst>
        </xdr:cNvPr>
        <xdr:cNvSpPr txBox="1"/>
      </xdr:nvSpPr>
      <xdr:spPr>
        <a:xfrm>
          <a:off x="10515600"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7810500" y="716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6921500" y="716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8168</xdr:rowOff>
    </xdr:from>
    <xdr:to>
      <xdr:col>55</xdr:col>
      <xdr:colOff>50800</xdr:colOff>
      <xdr:row>42</xdr:row>
      <xdr:rowOff>109768</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10426700" y="720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131681</xdr:rowOff>
    </xdr:from>
    <xdr:ext cx="534377" cy="259045"/>
    <xdr:sp macro="" textlink="">
      <xdr:nvSpPr>
        <xdr:cNvPr id="133" name="【道路】&#10;一人当たり延長該当値テキスト">
          <a:extLst>
            <a:ext uri="{FF2B5EF4-FFF2-40B4-BE49-F238E27FC236}">
              <a16:creationId xmlns:a16="http://schemas.microsoft.com/office/drawing/2014/main" id="{00000000-0008-0000-0100-000085000000}"/>
            </a:ext>
          </a:extLst>
        </xdr:cNvPr>
        <xdr:cNvSpPr txBox="1"/>
      </xdr:nvSpPr>
      <xdr:spPr>
        <a:xfrm>
          <a:off x="10515600" y="716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8347</xdr:rowOff>
    </xdr:from>
    <xdr:to>
      <xdr:col>50</xdr:col>
      <xdr:colOff>165100</xdr:colOff>
      <xdr:row>42</xdr:row>
      <xdr:rowOff>109947</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9588500" y="720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58968</xdr:rowOff>
    </xdr:from>
    <xdr:to>
      <xdr:col>55</xdr:col>
      <xdr:colOff>0</xdr:colOff>
      <xdr:row>42</xdr:row>
      <xdr:rowOff>59147</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9639300" y="7259868"/>
          <a:ext cx="838200" cy="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8279</xdr:rowOff>
    </xdr:from>
    <xdr:to>
      <xdr:col>46</xdr:col>
      <xdr:colOff>38100</xdr:colOff>
      <xdr:row>42</xdr:row>
      <xdr:rowOff>109879</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8699500" y="720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59079</xdr:rowOff>
    </xdr:from>
    <xdr:to>
      <xdr:col>50</xdr:col>
      <xdr:colOff>114300</xdr:colOff>
      <xdr:row>42</xdr:row>
      <xdr:rowOff>59147</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a:off x="8750300" y="7259979"/>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8102</xdr:rowOff>
    </xdr:from>
    <xdr:to>
      <xdr:col>41</xdr:col>
      <xdr:colOff>101600</xdr:colOff>
      <xdr:row>42</xdr:row>
      <xdr:rowOff>109702</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7810500" y="720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58902</xdr:rowOff>
    </xdr:from>
    <xdr:to>
      <xdr:col>45</xdr:col>
      <xdr:colOff>177800</xdr:colOff>
      <xdr:row>42</xdr:row>
      <xdr:rowOff>59079</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a:off x="7861300" y="7259802"/>
          <a:ext cx="8890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7644</xdr:rowOff>
    </xdr:from>
    <xdr:to>
      <xdr:col>36</xdr:col>
      <xdr:colOff>165100</xdr:colOff>
      <xdr:row>42</xdr:row>
      <xdr:rowOff>109244</xdr:rowOff>
    </xdr:to>
    <xdr:sp macro="" textlink="">
      <xdr:nvSpPr>
        <xdr:cNvPr id="140" name="楕円 139">
          <a:extLst>
            <a:ext uri="{FF2B5EF4-FFF2-40B4-BE49-F238E27FC236}">
              <a16:creationId xmlns:a16="http://schemas.microsoft.com/office/drawing/2014/main" id="{00000000-0008-0000-0100-00008C000000}"/>
            </a:ext>
          </a:extLst>
        </xdr:cNvPr>
        <xdr:cNvSpPr/>
      </xdr:nvSpPr>
      <xdr:spPr>
        <a:xfrm>
          <a:off x="6921500" y="720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58444</xdr:rowOff>
    </xdr:from>
    <xdr:to>
      <xdr:col>41</xdr:col>
      <xdr:colOff>50800</xdr:colOff>
      <xdr:row>42</xdr:row>
      <xdr:rowOff>58902</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a:off x="6972300" y="725934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00000000-0008-0000-0100-00008E000000}"/>
            </a:ext>
          </a:extLst>
        </xdr:cNvPr>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00000000-0008-0000-0100-00008F000000}"/>
            </a:ext>
          </a:extLst>
        </xdr:cNvPr>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a:extLst>
            <a:ext uri="{FF2B5EF4-FFF2-40B4-BE49-F238E27FC236}">
              <a16:creationId xmlns:a16="http://schemas.microsoft.com/office/drawing/2014/main" id="{00000000-0008-0000-0100-000090000000}"/>
            </a:ext>
          </a:extLst>
        </xdr:cNvPr>
        <xdr:cNvSpPr txBox="1"/>
      </xdr:nvSpPr>
      <xdr:spPr>
        <a:xfrm>
          <a:off x="7594111" y="69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a:extLst>
            <a:ext uri="{FF2B5EF4-FFF2-40B4-BE49-F238E27FC236}">
              <a16:creationId xmlns:a16="http://schemas.microsoft.com/office/drawing/2014/main" id="{00000000-0008-0000-0100-000091000000}"/>
            </a:ext>
          </a:extLst>
        </xdr:cNvPr>
        <xdr:cNvSpPr txBox="1"/>
      </xdr:nvSpPr>
      <xdr:spPr>
        <a:xfrm>
          <a:off x="6705111" y="694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101074</xdr:rowOff>
    </xdr:from>
    <xdr:ext cx="534377" cy="259045"/>
    <xdr:sp macro="" textlink="">
      <xdr:nvSpPr>
        <xdr:cNvPr id="146" name="n_1mainValue【道路】&#10;一人当たり延長">
          <a:extLst>
            <a:ext uri="{FF2B5EF4-FFF2-40B4-BE49-F238E27FC236}">
              <a16:creationId xmlns:a16="http://schemas.microsoft.com/office/drawing/2014/main" id="{00000000-0008-0000-0100-000092000000}"/>
            </a:ext>
          </a:extLst>
        </xdr:cNvPr>
        <xdr:cNvSpPr txBox="1"/>
      </xdr:nvSpPr>
      <xdr:spPr>
        <a:xfrm>
          <a:off x="9359411" y="730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101006</xdr:rowOff>
    </xdr:from>
    <xdr:ext cx="534377" cy="259045"/>
    <xdr:sp macro="" textlink="">
      <xdr:nvSpPr>
        <xdr:cNvPr id="147" name="n_2mainValue【道路】&#10;一人当たり延長">
          <a:extLst>
            <a:ext uri="{FF2B5EF4-FFF2-40B4-BE49-F238E27FC236}">
              <a16:creationId xmlns:a16="http://schemas.microsoft.com/office/drawing/2014/main" id="{00000000-0008-0000-0100-000093000000}"/>
            </a:ext>
          </a:extLst>
        </xdr:cNvPr>
        <xdr:cNvSpPr txBox="1"/>
      </xdr:nvSpPr>
      <xdr:spPr>
        <a:xfrm>
          <a:off x="8483111" y="730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100829</xdr:rowOff>
    </xdr:from>
    <xdr:ext cx="534377" cy="259045"/>
    <xdr:sp macro="" textlink="">
      <xdr:nvSpPr>
        <xdr:cNvPr id="148" name="n_3mainValue【道路】&#10;一人当たり延長">
          <a:extLst>
            <a:ext uri="{FF2B5EF4-FFF2-40B4-BE49-F238E27FC236}">
              <a16:creationId xmlns:a16="http://schemas.microsoft.com/office/drawing/2014/main" id="{00000000-0008-0000-0100-000094000000}"/>
            </a:ext>
          </a:extLst>
        </xdr:cNvPr>
        <xdr:cNvSpPr txBox="1"/>
      </xdr:nvSpPr>
      <xdr:spPr>
        <a:xfrm>
          <a:off x="7594111" y="730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100371</xdr:rowOff>
    </xdr:from>
    <xdr:ext cx="534377" cy="259045"/>
    <xdr:sp macro="" textlink="">
      <xdr:nvSpPr>
        <xdr:cNvPr id="149" name="n_4mainValue【道路】&#10;一人当たり延長">
          <a:extLst>
            <a:ext uri="{FF2B5EF4-FFF2-40B4-BE49-F238E27FC236}">
              <a16:creationId xmlns:a16="http://schemas.microsoft.com/office/drawing/2014/main" id="{00000000-0008-0000-0100-000095000000}"/>
            </a:ext>
          </a:extLst>
        </xdr:cNvPr>
        <xdr:cNvSpPr txBox="1"/>
      </xdr:nvSpPr>
      <xdr:spPr>
        <a:xfrm>
          <a:off x="6705111" y="730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1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100-0000AF000000}"/>
            </a:ext>
          </a:extLst>
        </xdr:cNvPr>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00000000-0008-0000-0100-0000B1000000}"/>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135272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100-0000B3000000}"/>
            </a:ext>
          </a:extLst>
        </xdr:cNvPr>
        <xdr:cNvSpPr txBox="1"/>
      </xdr:nvSpPr>
      <xdr:spPr>
        <a:xfrm>
          <a:off x="4673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141605</xdr:rowOff>
    </xdr:from>
    <xdr:to>
      <xdr:col>24</xdr:col>
      <xdr:colOff>114300</xdr:colOff>
      <xdr:row>60</xdr:row>
      <xdr:rowOff>71755</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45847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164482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100-0000BF000000}"/>
            </a:ext>
          </a:extLst>
        </xdr:cNvPr>
        <xdr:cNvSpPr txBox="1"/>
      </xdr:nvSpPr>
      <xdr:spPr>
        <a:xfrm>
          <a:off x="4673600" y="1010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109220</xdr:rowOff>
    </xdr:from>
    <xdr:to>
      <xdr:col>20</xdr:col>
      <xdr:colOff>38100</xdr:colOff>
      <xdr:row>60</xdr:row>
      <xdr:rowOff>39370</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3746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160020</xdr:rowOff>
    </xdr:from>
    <xdr:to>
      <xdr:col>24</xdr:col>
      <xdr:colOff>63500</xdr:colOff>
      <xdr:row>60</xdr:row>
      <xdr:rowOff>20955</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3797300" y="1027557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78740</xdr:rowOff>
    </xdr:from>
    <xdr:to>
      <xdr:col>15</xdr:col>
      <xdr:colOff>101600</xdr:colOff>
      <xdr:row>60</xdr:row>
      <xdr:rowOff>8890</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2857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129540</xdr:rowOff>
    </xdr:from>
    <xdr:to>
      <xdr:col>19</xdr:col>
      <xdr:colOff>177800</xdr:colOff>
      <xdr:row>59</xdr:row>
      <xdr:rowOff>160020</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908300" y="102450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48260</xdr:rowOff>
    </xdr:from>
    <xdr:to>
      <xdr:col>10</xdr:col>
      <xdr:colOff>165100</xdr:colOff>
      <xdr:row>59</xdr:row>
      <xdr:rowOff>149860</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968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99060</xdr:rowOff>
    </xdr:from>
    <xdr:to>
      <xdr:col>15</xdr:col>
      <xdr:colOff>50800</xdr:colOff>
      <xdr:row>59</xdr:row>
      <xdr:rowOff>129540</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2019300" y="102146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15875</xdr:rowOff>
    </xdr:from>
    <xdr:to>
      <xdr:col>6</xdr:col>
      <xdr:colOff>38100</xdr:colOff>
      <xdr:row>59</xdr:row>
      <xdr:rowOff>117475</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0795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66675</xdr:rowOff>
    </xdr:from>
    <xdr:to>
      <xdr:col>10</xdr:col>
      <xdr:colOff>114300</xdr:colOff>
      <xdr:row>59</xdr:row>
      <xdr:rowOff>99060</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1130300" y="101822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34307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17162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55897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25417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27057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166387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1816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134002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9277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1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100-0000E6000000}"/>
            </a:ext>
          </a:extLst>
        </xdr:cNvPr>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100-0000E8000000}"/>
            </a:ext>
          </a:extLst>
        </xdr:cNvPr>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23607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100-0000EA000000}"/>
            </a:ext>
          </a:extLst>
        </xdr:cNvPr>
        <xdr:cNvSpPr txBox="1"/>
      </xdr:nvSpPr>
      <xdr:spPr>
        <a:xfrm>
          <a:off x="10515600" y="10653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810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921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61121</xdr:rowOff>
    </xdr:from>
    <xdr:to>
      <xdr:col>55</xdr:col>
      <xdr:colOff>50800</xdr:colOff>
      <xdr:row>63</xdr:row>
      <xdr:rowOff>162721</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10426700" y="108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150606</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100-0000F6000000}"/>
            </a:ext>
          </a:extLst>
        </xdr:cNvPr>
        <xdr:cNvSpPr txBox="1"/>
      </xdr:nvSpPr>
      <xdr:spPr>
        <a:xfrm>
          <a:off x="10515600" y="1078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61019</xdr:rowOff>
    </xdr:from>
    <xdr:to>
      <xdr:col>50</xdr:col>
      <xdr:colOff>165100</xdr:colOff>
      <xdr:row>63</xdr:row>
      <xdr:rowOff>162619</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9588500" y="1086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111819</xdr:rowOff>
    </xdr:from>
    <xdr:to>
      <xdr:col>55</xdr:col>
      <xdr:colOff>0</xdr:colOff>
      <xdr:row>63</xdr:row>
      <xdr:rowOff>111921</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a:off x="9639300" y="10913169"/>
          <a:ext cx="8382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60892</xdr:rowOff>
    </xdr:from>
    <xdr:to>
      <xdr:col>46</xdr:col>
      <xdr:colOff>38100</xdr:colOff>
      <xdr:row>63</xdr:row>
      <xdr:rowOff>162492</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8699500" y="108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111692</xdr:rowOff>
    </xdr:from>
    <xdr:to>
      <xdr:col>50</xdr:col>
      <xdr:colOff>114300</xdr:colOff>
      <xdr:row>63</xdr:row>
      <xdr:rowOff>111819</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a:off x="8750300" y="10913042"/>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60561</xdr:rowOff>
    </xdr:from>
    <xdr:to>
      <xdr:col>41</xdr:col>
      <xdr:colOff>101600</xdr:colOff>
      <xdr:row>63</xdr:row>
      <xdr:rowOff>162161</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7810500" y="1086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111361</xdr:rowOff>
    </xdr:from>
    <xdr:to>
      <xdr:col>45</xdr:col>
      <xdr:colOff>177800</xdr:colOff>
      <xdr:row>63</xdr:row>
      <xdr:rowOff>111692</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a:off x="7861300" y="10912711"/>
          <a:ext cx="889000" cy="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59727</xdr:rowOff>
    </xdr:from>
    <xdr:to>
      <xdr:col>36</xdr:col>
      <xdr:colOff>165100</xdr:colOff>
      <xdr:row>63</xdr:row>
      <xdr:rowOff>161327</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6921500" y="1086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110527</xdr:rowOff>
    </xdr:from>
    <xdr:to>
      <xdr:col>41</xdr:col>
      <xdr:colOff>50800</xdr:colOff>
      <xdr:row>63</xdr:row>
      <xdr:rowOff>111361</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a:off x="6972300" y="10911877"/>
          <a:ext cx="889000" cy="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121136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327095" y="1057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125786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50795" y="105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120433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61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143347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72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153746</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9327095" y="109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153619</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450795" y="109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153288</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561795" y="1095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152454</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672795" y="10953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00000000-0008-0000-0100-000013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00000000-0008-0000-0100-000014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00000000-0008-0000-0100-000015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00000000-0008-0000-0100-000016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00000000-0008-0000-0100-00001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00000000-0008-0000-0100-00001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00000000-0008-0000-0100-00002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00000000-0008-0000-0100-00002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00000000-0008-0000-0100-00002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00000000-0008-0000-0100-00003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00000000-0008-0000-0100-00003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00000000-0008-0000-0100-00003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00000000-0008-0000-0100-00003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00000000-0008-0000-0100-00003B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00000000-0008-0000-0100-00003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00000000-0008-0000-0100-00003D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00000000-0008-0000-0100-00003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319" name="直線コネクタ 318">
          <a:extLst>
            <a:ext uri="{FF2B5EF4-FFF2-40B4-BE49-F238E27FC236}">
              <a16:creationId xmlns:a16="http://schemas.microsoft.com/office/drawing/2014/main" id="{00000000-0008-0000-0100-00003F010000}"/>
            </a:ext>
          </a:extLst>
        </xdr:cNvPr>
        <xdr:cNvCxnSpPr/>
      </xdr:nvCxnSpPr>
      <xdr:spPr>
        <a:xfrm flipV="1">
          <a:off x="16318864"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0" name="【認定こども園・幼稚園・保育所】&#10;有形固定資産減価償却率最小値テキスト">
          <a:extLst>
            <a:ext uri="{FF2B5EF4-FFF2-40B4-BE49-F238E27FC236}">
              <a16:creationId xmlns:a16="http://schemas.microsoft.com/office/drawing/2014/main" id="{00000000-0008-0000-0100-000040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322" name="【認定こども園・幼稚園・保育所】&#10;有形固定資産減価償却率最大値テキスト">
          <a:extLst>
            <a:ext uri="{FF2B5EF4-FFF2-40B4-BE49-F238E27FC236}">
              <a16:creationId xmlns:a16="http://schemas.microsoft.com/office/drawing/2014/main" id="{00000000-0008-0000-0100-000042010000}"/>
            </a:ext>
          </a:extLst>
        </xdr:cNvPr>
        <xdr:cNvSpPr txBox="1"/>
      </xdr:nvSpPr>
      <xdr:spPr>
        <a:xfrm>
          <a:off x="1635760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323" name="直線コネクタ 322">
          <a:extLst>
            <a:ext uri="{FF2B5EF4-FFF2-40B4-BE49-F238E27FC236}">
              <a16:creationId xmlns:a16="http://schemas.microsoft.com/office/drawing/2014/main" id="{00000000-0008-0000-0100-000043010000}"/>
            </a:ext>
          </a:extLst>
        </xdr:cNvPr>
        <xdr:cNvCxnSpPr/>
      </xdr:nvCxnSpPr>
      <xdr:spPr>
        <a:xfrm>
          <a:off x="16230600" y="560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00000000-0008-0000-0100-000044010000}"/>
            </a:ext>
          </a:extLst>
        </xdr:cNvPr>
        <xdr:cNvSpPr txBox="1"/>
      </xdr:nvSpPr>
      <xdr:spPr>
        <a:xfrm>
          <a:off x="16357600" y="623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325" name="フローチャート: 判断 324">
          <a:extLst>
            <a:ext uri="{FF2B5EF4-FFF2-40B4-BE49-F238E27FC236}">
              <a16:creationId xmlns:a16="http://schemas.microsoft.com/office/drawing/2014/main" id="{00000000-0008-0000-0100-000045010000}"/>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327" name="フローチャート: 判断 326">
          <a:extLst>
            <a:ext uri="{FF2B5EF4-FFF2-40B4-BE49-F238E27FC236}">
              <a16:creationId xmlns:a16="http://schemas.microsoft.com/office/drawing/2014/main" id="{00000000-0008-0000-0100-000047010000}"/>
            </a:ext>
          </a:extLst>
        </xdr:cNvPr>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328" name="フローチャート: 判断 327">
          <a:extLst>
            <a:ext uri="{FF2B5EF4-FFF2-40B4-BE49-F238E27FC236}">
              <a16:creationId xmlns:a16="http://schemas.microsoft.com/office/drawing/2014/main" id="{00000000-0008-0000-0100-000048010000}"/>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329" name="フローチャート: 判断 328">
          <a:extLst>
            <a:ext uri="{FF2B5EF4-FFF2-40B4-BE49-F238E27FC236}">
              <a16:creationId xmlns:a16="http://schemas.microsoft.com/office/drawing/2014/main" id="{00000000-0008-0000-0100-000049010000}"/>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71120</xdr:rowOff>
    </xdr:from>
    <xdr:to>
      <xdr:col>85</xdr:col>
      <xdr:colOff>177800</xdr:colOff>
      <xdr:row>41</xdr:row>
      <xdr:rowOff>1270</xdr:rowOff>
    </xdr:to>
    <xdr:sp macro="" textlink="">
      <xdr:nvSpPr>
        <xdr:cNvPr id="335" name="楕円 334">
          <a:extLst>
            <a:ext uri="{FF2B5EF4-FFF2-40B4-BE49-F238E27FC236}">
              <a16:creationId xmlns:a16="http://schemas.microsoft.com/office/drawing/2014/main" id="{00000000-0008-0000-0100-00004F010000}"/>
            </a:ext>
          </a:extLst>
        </xdr:cNvPr>
        <xdr:cNvSpPr/>
      </xdr:nvSpPr>
      <xdr:spPr>
        <a:xfrm>
          <a:off x="16268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49547</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00000000-0008-0000-0100-000050010000}"/>
            </a:ext>
          </a:extLst>
        </xdr:cNvPr>
        <xdr:cNvSpPr txBox="1"/>
      </xdr:nvSpPr>
      <xdr:spPr>
        <a:xfrm>
          <a:off x="16357600"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63500</xdr:rowOff>
    </xdr:from>
    <xdr:to>
      <xdr:col>81</xdr:col>
      <xdr:colOff>101600</xdr:colOff>
      <xdr:row>40</xdr:row>
      <xdr:rowOff>165100</xdr:rowOff>
    </xdr:to>
    <xdr:sp macro="" textlink="">
      <xdr:nvSpPr>
        <xdr:cNvPr id="337" name="楕円 336">
          <a:extLst>
            <a:ext uri="{FF2B5EF4-FFF2-40B4-BE49-F238E27FC236}">
              <a16:creationId xmlns:a16="http://schemas.microsoft.com/office/drawing/2014/main" id="{00000000-0008-0000-0100-000051010000}"/>
            </a:ext>
          </a:extLst>
        </xdr:cNvPr>
        <xdr:cNvSpPr/>
      </xdr:nvSpPr>
      <xdr:spPr>
        <a:xfrm>
          <a:off x="15430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114300</xdr:rowOff>
    </xdr:from>
    <xdr:to>
      <xdr:col>85</xdr:col>
      <xdr:colOff>127000</xdr:colOff>
      <xdr:row>40</xdr:row>
      <xdr:rowOff>121920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15481300" y="69723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55880</xdr:rowOff>
    </xdr:from>
    <xdr:to>
      <xdr:col>76</xdr:col>
      <xdr:colOff>165100</xdr:colOff>
      <xdr:row>40</xdr:row>
      <xdr:rowOff>157480</xdr:rowOff>
    </xdr:to>
    <xdr:sp macro="" textlink="">
      <xdr:nvSpPr>
        <xdr:cNvPr id="339" name="楕円 338">
          <a:extLst>
            <a:ext uri="{FF2B5EF4-FFF2-40B4-BE49-F238E27FC236}">
              <a16:creationId xmlns:a16="http://schemas.microsoft.com/office/drawing/2014/main" id="{00000000-0008-0000-0100-000053010000}"/>
            </a:ext>
          </a:extLst>
        </xdr:cNvPr>
        <xdr:cNvSpPr/>
      </xdr:nvSpPr>
      <xdr:spPr>
        <a:xfrm>
          <a:off x="14541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106680</xdr:rowOff>
    </xdr:from>
    <xdr:to>
      <xdr:col>81</xdr:col>
      <xdr:colOff>50800</xdr:colOff>
      <xdr:row>40</xdr:row>
      <xdr:rowOff>114300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14592300" y="6964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111125</xdr:rowOff>
    </xdr:from>
    <xdr:to>
      <xdr:col>72</xdr:col>
      <xdr:colOff>38100</xdr:colOff>
      <xdr:row>42</xdr:row>
      <xdr:rowOff>41275</xdr:rowOff>
    </xdr:to>
    <xdr:sp macro="" textlink="">
      <xdr:nvSpPr>
        <xdr:cNvPr id="341" name="楕円 340">
          <a:extLst>
            <a:ext uri="{FF2B5EF4-FFF2-40B4-BE49-F238E27FC236}">
              <a16:creationId xmlns:a16="http://schemas.microsoft.com/office/drawing/2014/main" id="{00000000-0008-0000-0100-000055010000}"/>
            </a:ext>
          </a:extLst>
        </xdr:cNvPr>
        <xdr:cNvSpPr/>
      </xdr:nvSpPr>
      <xdr:spPr>
        <a:xfrm>
          <a:off x="13652500" y="714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106680</xdr:rowOff>
    </xdr:from>
    <xdr:to>
      <xdr:col>76</xdr:col>
      <xdr:colOff>114300</xdr:colOff>
      <xdr:row>41</xdr:row>
      <xdr:rowOff>161925</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flipV="1">
          <a:off x="13703300" y="6964680"/>
          <a:ext cx="889000" cy="22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107315</xdr:rowOff>
    </xdr:from>
    <xdr:to>
      <xdr:col>67</xdr:col>
      <xdr:colOff>101600</xdr:colOff>
      <xdr:row>42</xdr:row>
      <xdr:rowOff>37465</xdr:rowOff>
    </xdr:to>
    <xdr:sp macro="" textlink="">
      <xdr:nvSpPr>
        <xdr:cNvPr id="343" name="楕円 342">
          <a:extLst>
            <a:ext uri="{FF2B5EF4-FFF2-40B4-BE49-F238E27FC236}">
              <a16:creationId xmlns:a16="http://schemas.microsoft.com/office/drawing/2014/main" id="{00000000-0008-0000-0100-000057010000}"/>
            </a:ext>
          </a:extLst>
        </xdr:cNvPr>
        <xdr:cNvSpPr/>
      </xdr:nvSpPr>
      <xdr:spPr>
        <a:xfrm>
          <a:off x="12763500" y="71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158115</xdr:rowOff>
    </xdr:from>
    <xdr:to>
      <xdr:col>71</xdr:col>
      <xdr:colOff>177800</xdr:colOff>
      <xdr:row>41</xdr:row>
      <xdr:rowOff>161925</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12814300" y="71875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21607</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00000000-0008-0000-0100-000059010000}"/>
            </a:ext>
          </a:extLst>
        </xdr:cNvPr>
        <xdr:cNvSpPr txBox="1"/>
      </xdr:nvSpPr>
      <xdr:spPr>
        <a:xfrm>
          <a:off x="15266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50182</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00000000-0008-0000-0100-00005A010000}"/>
            </a:ext>
          </a:extLst>
        </xdr:cNvPr>
        <xdr:cNvSpPr txBox="1"/>
      </xdr:nvSpPr>
      <xdr:spPr>
        <a:xfrm>
          <a:off x="14389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00000000-0008-0000-0100-00005B010000}"/>
            </a:ext>
          </a:extLst>
        </xdr:cNvPr>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00000000-0008-0000-0100-00005C010000}"/>
            </a:ext>
          </a:extLst>
        </xdr:cNvPr>
        <xdr:cNvSpPr txBox="1"/>
      </xdr:nvSpPr>
      <xdr:spPr>
        <a:xfrm>
          <a:off x="12611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156227</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00000000-0008-0000-0100-00005D010000}"/>
            </a:ext>
          </a:extLst>
        </xdr:cNvPr>
        <xdr:cNvSpPr txBox="1"/>
      </xdr:nvSpPr>
      <xdr:spPr>
        <a:xfrm>
          <a:off x="15266044"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148607</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00000000-0008-0000-0100-00005E010000}"/>
            </a:ext>
          </a:extLst>
        </xdr:cNvPr>
        <xdr:cNvSpPr txBox="1"/>
      </xdr:nvSpPr>
      <xdr:spPr>
        <a:xfrm>
          <a:off x="14389744"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32402</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00000000-0008-0000-0100-00005F010000}"/>
            </a:ext>
          </a:extLst>
        </xdr:cNvPr>
        <xdr:cNvSpPr txBox="1"/>
      </xdr:nvSpPr>
      <xdr:spPr>
        <a:xfrm>
          <a:off x="13500744"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28592</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id="{00000000-0008-0000-0100-000060010000}"/>
            </a:ext>
          </a:extLst>
        </xdr:cNvPr>
        <xdr:cNvSpPr txBox="1"/>
      </xdr:nvSpPr>
      <xdr:spPr>
        <a:xfrm>
          <a:off x="12611744"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00000000-0008-0000-0100-00006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6" name="テキスト ボックス 365">
          <a:extLst>
            <a:ext uri="{FF2B5EF4-FFF2-40B4-BE49-F238E27FC236}">
              <a16:creationId xmlns:a16="http://schemas.microsoft.com/office/drawing/2014/main" id="{00000000-0008-0000-0100-00006E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68" name="テキスト ボックス 367">
          <a:extLst>
            <a:ext uri="{FF2B5EF4-FFF2-40B4-BE49-F238E27FC236}">
              <a16:creationId xmlns:a16="http://schemas.microsoft.com/office/drawing/2014/main" id="{00000000-0008-0000-0100-000070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0" name="テキスト ボックス 369">
          <a:extLst>
            <a:ext uri="{FF2B5EF4-FFF2-40B4-BE49-F238E27FC236}">
              <a16:creationId xmlns:a16="http://schemas.microsoft.com/office/drawing/2014/main" id="{00000000-0008-0000-0100-000072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2" name="テキスト ボックス 371">
          <a:extLst>
            <a:ext uri="{FF2B5EF4-FFF2-40B4-BE49-F238E27FC236}">
              <a16:creationId xmlns:a16="http://schemas.microsoft.com/office/drawing/2014/main" id="{00000000-0008-0000-0100-000074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3" name="直線コネクタ 372">
          <a:extLst>
            <a:ext uri="{FF2B5EF4-FFF2-40B4-BE49-F238E27FC236}">
              <a16:creationId xmlns:a16="http://schemas.microsoft.com/office/drawing/2014/main" id="{00000000-0008-0000-0100-000075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4" name="テキスト ボックス 373">
          <a:extLst>
            <a:ext uri="{FF2B5EF4-FFF2-40B4-BE49-F238E27FC236}">
              <a16:creationId xmlns:a16="http://schemas.microsoft.com/office/drawing/2014/main" id="{00000000-0008-0000-0100-000076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00000000-0008-0000-0100-00007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6" name="テキスト ボックス 375">
          <a:extLst>
            <a:ext uri="{FF2B5EF4-FFF2-40B4-BE49-F238E27FC236}">
              <a16:creationId xmlns:a16="http://schemas.microsoft.com/office/drawing/2014/main" id="{00000000-0008-0000-0100-000078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認定こども園・幼稚園・保育所】&#10;一人当たり面積グラフ枠">
          <a:extLst>
            <a:ext uri="{FF2B5EF4-FFF2-40B4-BE49-F238E27FC236}">
              <a16:creationId xmlns:a16="http://schemas.microsoft.com/office/drawing/2014/main" id="{00000000-0008-0000-0100-00007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378" name="直線コネクタ 377">
          <a:extLst>
            <a:ext uri="{FF2B5EF4-FFF2-40B4-BE49-F238E27FC236}">
              <a16:creationId xmlns:a16="http://schemas.microsoft.com/office/drawing/2014/main" id="{00000000-0008-0000-0100-00007A010000}"/>
            </a:ext>
          </a:extLst>
        </xdr:cNvPr>
        <xdr:cNvCxnSpPr/>
      </xdr:nvCxnSpPr>
      <xdr:spPr>
        <a:xfrm flipV="1">
          <a:off x="221608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379" name="【認定こども園・幼稚園・保育所】&#10;一人当たり面積最小値テキスト">
          <a:extLst>
            <a:ext uri="{FF2B5EF4-FFF2-40B4-BE49-F238E27FC236}">
              <a16:creationId xmlns:a16="http://schemas.microsoft.com/office/drawing/2014/main" id="{00000000-0008-0000-0100-00007B010000}"/>
            </a:ext>
          </a:extLst>
        </xdr:cNvPr>
        <xdr:cNvSpPr txBox="1"/>
      </xdr:nvSpPr>
      <xdr:spPr>
        <a:xfrm>
          <a:off x="22199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380" name="直線コネクタ 379">
          <a:extLst>
            <a:ext uri="{FF2B5EF4-FFF2-40B4-BE49-F238E27FC236}">
              <a16:creationId xmlns:a16="http://schemas.microsoft.com/office/drawing/2014/main" id="{00000000-0008-0000-0100-00007C010000}"/>
            </a:ext>
          </a:extLst>
        </xdr:cNvPr>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381" name="【認定こども園・幼稚園・保育所】&#10;一人当たり面積最大値テキスト">
          <a:extLst>
            <a:ext uri="{FF2B5EF4-FFF2-40B4-BE49-F238E27FC236}">
              <a16:creationId xmlns:a16="http://schemas.microsoft.com/office/drawing/2014/main" id="{00000000-0008-0000-0100-00007D010000}"/>
            </a:ext>
          </a:extLst>
        </xdr:cNvPr>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382" name="直線コネクタ 381">
          <a:extLst>
            <a:ext uri="{FF2B5EF4-FFF2-40B4-BE49-F238E27FC236}">
              <a16:creationId xmlns:a16="http://schemas.microsoft.com/office/drawing/2014/main" id="{00000000-0008-0000-0100-00007E010000}"/>
            </a:ext>
          </a:extLst>
        </xdr:cNvPr>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383" name="【認定こども園・幼稚園・保育所】&#10;一人当たり面積平均値テキスト">
          <a:extLst>
            <a:ext uri="{FF2B5EF4-FFF2-40B4-BE49-F238E27FC236}">
              <a16:creationId xmlns:a16="http://schemas.microsoft.com/office/drawing/2014/main" id="{00000000-0008-0000-0100-00007F010000}"/>
            </a:ext>
          </a:extLst>
        </xdr:cNvPr>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384" name="フローチャート: 判断 383">
          <a:extLst>
            <a:ext uri="{FF2B5EF4-FFF2-40B4-BE49-F238E27FC236}">
              <a16:creationId xmlns:a16="http://schemas.microsoft.com/office/drawing/2014/main" id="{00000000-0008-0000-0100-000080010000}"/>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385" name="フローチャート: 判断 384">
          <a:extLst>
            <a:ext uri="{FF2B5EF4-FFF2-40B4-BE49-F238E27FC236}">
              <a16:creationId xmlns:a16="http://schemas.microsoft.com/office/drawing/2014/main" id="{00000000-0008-0000-0100-000081010000}"/>
            </a:ext>
          </a:extLst>
        </xdr:cNvPr>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386" name="フローチャート: 判断 385">
          <a:extLst>
            <a:ext uri="{FF2B5EF4-FFF2-40B4-BE49-F238E27FC236}">
              <a16:creationId xmlns:a16="http://schemas.microsoft.com/office/drawing/2014/main" id="{00000000-0008-0000-0100-000082010000}"/>
            </a:ext>
          </a:extLst>
        </xdr:cNvPr>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387" name="フローチャート: 判断 386">
          <a:extLst>
            <a:ext uri="{FF2B5EF4-FFF2-40B4-BE49-F238E27FC236}">
              <a16:creationId xmlns:a16="http://schemas.microsoft.com/office/drawing/2014/main" id="{00000000-0008-0000-0100-000083010000}"/>
            </a:ext>
          </a:extLst>
        </xdr:cNvPr>
        <xdr:cNvSpPr/>
      </xdr:nvSpPr>
      <xdr:spPr>
        <a:xfrm>
          <a:off x="19494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388" name="フローチャート: 判断 387">
          <a:extLst>
            <a:ext uri="{FF2B5EF4-FFF2-40B4-BE49-F238E27FC236}">
              <a16:creationId xmlns:a16="http://schemas.microsoft.com/office/drawing/2014/main" id="{00000000-0008-0000-0100-000084010000}"/>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107043</xdr:rowOff>
    </xdr:from>
    <xdr:to>
      <xdr:col>116</xdr:col>
      <xdr:colOff>114300</xdr:colOff>
      <xdr:row>41</xdr:row>
      <xdr:rowOff>37193</xdr:rowOff>
    </xdr:to>
    <xdr:sp macro="" textlink="">
      <xdr:nvSpPr>
        <xdr:cNvPr id="394" name="楕円 393">
          <a:extLst>
            <a:ext uri="{FF2B5EF4-FFF2-40B4-BE49-F238E27FC236}">
              <a16:creationId xmlns:a16="http://schemas.microsoft.com/office/drawing/2014/main" id="{00000000-0008-0000-0100-00008A010000}"/>
            </a:ext>
          </a:extLst>
        </xdr:cNvPr>
        <xdr:cNvSpPr/>
      </xdr:nvSpPr>
      <xdr:spPr>
        <a:xfrm>
          <a:off x="22110700" y="69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85470</xdr:rowOff>
    </xdr:from>
    <xdr:ext cx="469744" cy="259045"/>
    <xdr:sp macro="" textlink="">
      <xdr:nvSpPr>
        <xdr:cNvPr id="395" name="【認定こども園・幼稚園・保育所】&#10;一人当たり面積該当値テキスト">
          <a:extLst>
            <a:ext uri="{FF2B5EF4-FFF2-40B4-BE49-F238E27FC236}">
              <a16:creationId xmlns:a16="http://schemas.microsoft.com/office/drawing/2014/main" id="{00000000-0008-0000-0100-00008B010000}"/>
            </a:ext>
          </a:extLst>
        </xdr:cNvPr>
        <xdr:cNvSpPr txBox="1"/>
      </xdr:nvSpPr>
      <xdr:spPr>
        <a:xfrm>
          <a:off x="22199600"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107043</xdr:rowOff>
    </xdr:from>
    <xdr:to>
      <xdr:col>112</xdr:col>
      <xdr:colOff>38100</xdr:colOff>
      <xdr:row>41</xdr:row>
      <xdr:rowOff>37193</xdr:rowOff>
    </xdr:to>
    <xdr:sp macro="" textlink="">
      <xdr:nvSpPr>
        <xdr:cNvPr id="396" name="楕円 395">
          <a:extLst>
            <a:ext uri="{FF2B5EF4-FFF2-40B4-BE49-F238E27FC236}">
              <a16:creationId xmlns:a16="http://schemas.microsoft.com/office/drawing/2014/main" id="{00000000-0008-0000-0100-00008C010000}"/>
            </a:ext>
          </a:extLst>
        </xdr:cNvPr>
        <xdr:cNvSpPr/>
      </xdr:nvSpPr>
      <xdr:spPr>
        <a:xfrm>
          <a:off x="21272500" y="69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157843</xdr:rowOff>
    </xdr:from>
    <xdr:to>
      <xdr:col>116</xdr:col>
      <xdr:colOff>63500</xdr:colOff>
      <xdr:row>40</xdr:row>
      <xdr:rowOff>157843</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a:off x="21323300" y="70158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107043</xdr:rowOff>
    </xdr:from>
    <xdr:to>
      <xdr:col>107</xdr:col>
      <xdr:colOff>101600</xdr:colOff>
      <xdr:row>41</xdr:row>
      <xdr:rowOff>37193</xdr:rowOff>
    </xdr:to>
    <xdr:sp macro="" textlink="">
      <xdr:nvSpPr>
        <xdr:cNvPr id="398" name="楕円 397">
          <a:extLst>
            <a:ext uri="{FF2B5EF4-FFF2-40B4-BE49-F238E27FC236}">
              <a16:creationId xmlns:a16="http://schemas.microsoft.com/office/drawing/2014/main" id="{00000000-0008-0000-0100-00008E010000}"/>
            </a:ext>
          </a:extLst>
        </xdr:cNvPr>
        <xdr:cNvSpPr/>
      </xdr:nvSpPr>
      <xdr:spPr>
        <a:xfrm>
          <a:off x="20383500" y="69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157843</xdr:rowOff>
    </xdr:from>
    <xdr:to>
      <xdr:col>111</xdr:col>
      <xdr:colOff>177800</xdr:colOff>
      <xdr:row>40</xdr:row>
      <xdr:rowOff>157843</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20434300" y="7015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107043</xdr:rowOff>
    </xdr:from>
    <xdr:to>
      <xdr:col>102</xdr:col>
      <xdr:colOff>165100</xdr:colOff>
      <xdr:row>41</xdr:row>
      <xdr:rowOff>37193</xdr:rowOff>
    </xdr:to>
    <xdr:sp macro="" textlink="">
      <xdr:nvSpPr>
        <xdr:cNvPr id="400" name="楕円 399">
          <a:extLst>
            <a:ext uri="{FF2B5EF4-FFF2-40B4-BE49-F238E27FC236}">
              <a16:creationId xmlns:a16="http://schemas.microsoft.com/office/drawing/2014/main" id="{00000000-0008-0000-0100-000090010000}"/>
            </a:ext>
          </a:extLst>
        </xdr:cNvPr>
        <xdr:cNvSpPr/>
      </xdr:nvSpPr>
      <xdr:spPr>
        <a:xfrm>
          <a:off x="19494500" y="69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157843</xdr:rowOff>
    </xdr:from>
    <xdr:to>
      <xdr:col>107</xdr:col>
      <xdr:colOff>50800</xdr:colOff>
      <xdr:row>40</xdr:row>
      <xdr:rowOff>157843</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19545300" y="7015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100512</xdr:rowOff>
    </xdr:from>
    <xdr:to>
      <xdr:col>98</xdr:col>
      <xdr:colOff>38100</xdr:colOff>
      <xdr:row>41</xdr:row>
      <xdr:rowOff>30662</xdr:rowOff>
    </xdr:to>
    <xdr:sp macro="" textlink="">
      <xdr:nvSpPr>
        <xdr:cNvPr id="402" name="楕円 401">
          <a:extLst>
            <a:ext uri="{FF2B5EF4-FFF2-40B4-BE49-F238E27FC236}">
              <a16:creationId xmlns:a16="http://schemas.microsoft.com/office/drawing/2014/main" id="{00000000-0008-0000-0100-000092010000}"/>
            </a:ext>
          </a:extLst>
        </xdr:cNvPr>
        <xdr:cNvSpPr/>
      </xdr:nvSpPr>
      <xdr:spPr>
        <a:xfrm>
          <a:off x="18605500" y="69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151312</xdr:rowOff>
    </xdr:from>
    <xdr:to>
      <xdr:col>102</xdr:col>
      <xdr:colOff>114300</xdr:colOff>
      <xdr:row>40</xdr:row>
      <xdr:rowOff>157843</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8656300" y="70093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102705</xdr:rowOff>
    </xdr:from>
    <xdr:ext cx="469744" cy="259045"/>
    <xdr:sp macro="" textlink="">
      <xdr:nvSpPr>
        <xdr:cNvPr id="404" name="n_1aveValue【認定こども園・幼稚園・保育所】&#10;一人当たり面積">
          <a:extLst>
            <a:ext uri="{FF2B5EF4-FFF2-40B4-BE49-F238E27FC236}">
              <a16:creationId xmlns:a16="http://schemas.microsoft.com/office/drawing/2014/main" id="{00000000-0008-0000-0100-000094010000}"/>
            </a:ext>
          </a:extLst>
        </xdr:cNvPr>
        <xdr:cNvSpPr txBox="1"/>
      </xdr:nvSpPr>
      <xdr:spPr>
        <a:xfrm>
          <a:off x="210757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79846</xdr:rowOff>
    </xdr:from>
    <xdr:ext cx="469744" cy="259045"/>
    <xdr:sp macro="" textlink="">
      <xdr:nvSpPr>
        <xdr:cNvPr id="405" name="n_2aveValue【認定こども園・幼稚園・保育所】&#10;一人当たり面積">
          <a:extLst>
            <a:ext uri="{FF2B5EF4-FFF2-40B4-BE49-F238E27FC236}">
              <a16:creationId xmlns:a16="http://schemas.microsoft.com/office/drawing/2014/main" id="{00000000-0008-0000-0100-000095010000}"/>
            </a:ext>
          </a:extLst>
        </xdr:cNvPr>
        <xdr:cNvSpPr txBox="1"/>
      </xdr:nvSpPr>
      <xdr:spPr>
        <a:xfrm>
          <a:off x="201994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66783</xdr:rowOff>
    </xdr:from>
    <xdr:ext cx="469744" cy="259045"/>
    <xdr:sp macro="" textlink="">
      <xdr:nvSpPr>
        <xdr:cNvPr id="406" name="n_3aveValue【認定こども園・幼稚園・保育所】&#10;一人当たり面積">
          <a:extLst>
            <a:ext uri="{FF2B5EF4-FFF2-40B4-BE49-F238E27FC236}">
              <a16:creationId xmlns:a16="http://schemas.microsoft.com/office/drawing/2014/main" id="{00000000-0008-0000-0100-000096010000}"/>
            </a:ext>
          </a:extLst>
        </xdr:cNvPr>
        <xdr:cNvSpPr txBox="1"/>
      </xdr:nvSpPr>
      <xdr:spPr>
        <a:xfrm>
          <a:off x="193104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407" name="n_4aveValue【認定こども園・幼稚園・保育所】&#10;一人当たり面積">
          <a:extLst>
            <a:ext uri="{FF2B5EF4-FFF2-40B4-BE49-F238E27FC236}">
              <a16:creationId xmlns:a16="http://schemas.microsoft.com/office/drawing/2014/main" id="{00000000-0008-0000-0100-000097010000}"/>
            </a:ext>
          </a:extLst>
        </xdr:cNvPr>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28320</xdr:rowOff>
    </xdr:from>
    <xdr:ext cx="469744" cy="259045"/>
    <xdr:sp macro="" textlink="">
      <xdr:nvSpPr>
        <xdr:cNvPr id="408" name="n_1mainValue【認定こども園・幼稚園・保育所】&#10;一人当たり面積">
          <a:extLst>
            <a:ext uri="{FF2B5EF4-FFF2-40B4-BE49-F238E27FC236}">
              <a16:creationId xmlns:a16="http://schemas.microsoft.com/office/drawing/2014/main" id="{00000000-0008-0000-0100-000098010000}"/>
            </a:ext>
          </a:extLst>
        </xdr:cNvPr>
        <xdr:cNvSpPr txBox="1"/>
      </xdr:nvSpPr>
      <xdr:spPr>
        <a:xfrm>
          <a:off x="21075727" y="705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28320</xdr:rowOff>
    </xdr:from>
    <xdr:ext cx="469744" cy="259045"/>
    <xdr:sp macro="" textlink="">
      <xdr:nvSpPr>
        <xdr:cNvPr id="409" name="n_2mainValue【認定こども園・幼稚園・保育所】&#10;一人当たり面積">
          <a:extLst>
            <a:ext uri="{FF2B5EF4-FFF2-40B4-BE49-F238E27FC236}">
              <a16:creationId xmlns:a16="http://schemas.microsoft.com/office/drawing/2014/main" id="{00000000-0008-0000-0100-000099010000}"/>
            </a:ext>
          </a:extLst>
        </xdr:cNvPr>
        <xdr:cNvSpPr txBox="1"/>
      </xdr:nvSpPr>
      <xdr:spPr>
        <a:xfrm>
          <a:off x="20199427" y="705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28320</xdr:rowOff>
    </xdr:from>
    <xdr:ext cx="469744" cy="259045"/>
    <xdr:sp macro="" textlink="">
      <xdr:nvSpPr>
        <xdr:cNvPr id="410" name="n_3mainValue【認定こども園・幼稚園・保育所】&#10;一人当たり面積">
          <a:extLst>
            <a:ext uri="{FF2B5EF4-FFF2-40B4-BE49-F238E27FC236}">
              <a16:creationId xmlns:a16="http://schemas.microsoft.com/office/drawing/2014/main" id="{00000000-0008-0000-0100-00009A010000}"/>
            </a:ext>
          </a:extLst>
        </xdr:cNvPr>
        <xdr:cNvSpPr txBox="1"/>
      </xdr:nvSpPr>
      <xdr:spPr>
        <a:xfrm>
          <a:off x="19310427" y="705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21789</xdr:rowOff>
    </xdr:from>
    <xdr:ext cx="469744" cy="259045"/>
    <xdr:sp macro="" textlink="">
      <xdr:nvSpPr>
        <xdr:cNvPr id="411" name="n_4mainValue【認定こども園・幼稚園・保育所】&#10;一人当たり面積">
          <a:extLst>
            <a:ext uri="{FF2B5EF4-FFF2-40B4-BE49-F238E27FC236}">
              <a16:creationId xmlns:a16="http://schemas.microsoft.com/office/drawing/2014/main" id="{00000000-0008-0000-0100-00009B010000}"/>
            </a:ext>
          </a:extLst>
        </xdr:cNvPr>
        <xdr:cNvSpPr txBox="1"/>
      </xdr:nvSpPr>
      <xdr:spPr>
        <a:xfrm>
          <a:off x="18421427" y="705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00000000-0008-0000-0100-0000A2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00000000-0008-0000-0100-0000A3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00000000-0008-0000-0100-0000B5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00000000-0008-0000-0100-0000B7010000}"/>
            </a:ext>
          </a:extLst>
        </xdr:cNvPr>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00000000-0008-0000-0100-0000B9010000}"/>
            </a:ext>
          </a:extLst>
        </xdr:cNvPr>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82749</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00000000-0008-0000-0100-0000BB010000}"/>
            </a:ext>
          </a:extLst>
        </xdr:cNvPr>
        <xdr:cNvSpPr txBox="1"/>
      </xdr:nvSpPr>
      <xdr:spPr>
        <a:xfrm>
          <a:off x="16357600" y="10198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444" name="フローチャート: 判断 443">
          <a:extLst>
            <a:ext uri="{FF2B5EF4-FFF2-40B4-BE49-F238E27FC236}">
              <a16:creationId xmlns:a16="http://schemas.microsoft.com/office/drawing/2014/main" id="{00000000-0008-0000-0100-0000BC010000}"/>
            </a:ext>
          </a:extLst>
        </xdr:cNvPr>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445" name="フローチャート: 判断 444">
          <a:extLst>
            <a:ext uri="{FF2B5EF4-FFF2-40B4-BE49-F238E27FC236}">
              <a16:creationId xmlns:a16="http://schemas.microsoft.com/office/drawing/2014/main" id="{00000000-0008-0000-0100-0000BD010000}"/>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446" name="フローチャート: 判断 445">
          <a:extLst>
            <a:ext uri="{FF2B5EF4-FFF2-40B4-BE49-F238E27FC236}">
              <a16:creationId xmlns:a16="http://schemas.microsoft.com/office/drawing/2014/main" id="{00000000-0008-0000-0100-0000BE010000}"/>
            </a:ext>
          </a:extLst>
        </xdr:cNvPr>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447" name="フローチャート: 判断 446">
          <a:extLst>
            <a:ext uri="{FF2B5EF4-FFF2-40B4-BE49-F238E27FC236}">
              <a16:creationId xmlns:a16="http://schemas.microsoft.com/office/drawing/2014/main" id="{00000000-0008-0000-0100-0000BF010000}"/>
            </a:ext>
          </a:extLst>
        </xdr:cNvPr>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448" name="フローチャート: 判断 447">
          <a:extLst>
            <a:ext uri="{FF2B5EF4-FFF2-40B4-BE49-F238E27FC236}">
              <a16:creationId xmlns:a16="http://schemas.microsoft.com/office/drawing/2014/main" id="{00000000-0008-0000-0100-0000C0010000}"/>
            </a:ext>
          </a:extLst>
        </xdr:cNvPr>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130447</xdr:rowOff>
    </xdr:from>
    <xdr:to>
      <xdr:col>85</xdr:col>
      <xdr:colOff>177800</xdr:colOff>
      <xdr:row>56</xdr:row>
      <xdr:rowOff>60597</xdr:rowOff>
    </xdr:to>
    <xdr:sp macro="" textlink="">
      <xdr:nvSpPr>
        <xdr:cNvPr id="454" name="楕円 453">
          <a:extLst>
            <a:ext uri="{FF2B5EF4-FFF2-40B4-BE49-F238E27FC236}">
              <a16:creationId xmlns:a16="http://schemas.microsoft.com/office/drawing/2014/main" id="{00000000-0008-0000-0100-0000C6010000}"/>
            </a:ext>
          </a:extLst>
        </xdr:cNvPr>
        <xdr:cNvSpPr/>
      </xdr:nvSpPr>
      <xdr:spPr>
        <a:xfrm>
          <a:off x="16268700" y="956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153324</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00000000-0008-0000-0100-0000C7010000}"/>
            </a:ext>
          </a:extLst>
        </xdr:cNvPr>
        <xdr:cNvSpPr txBox="1"/>
      </xdr:nvSpPr>
      <xdr:spPr>
        <a:xfrm>
          <a:off x="16357600" y="941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71665</xdr:rowOff>
    </xdr:from>
    <xdr:to>
      <xdr:col>81</xdr:col>
      <xdr:colOff>101600</xdr:colOff>
      <xdr:row>56</xdr:row>
      <xdr:rowOff>1815</xdr:rowOff>
    </xdr:to>
    <xdr:sp macro="" textlink="">
      <xdr:nvSpPr>
        <xdr:cNvPr id="456" name="楕円 455">
          <a:extLst>
            <a:ext uri="{FF2B5EF4-FFF2-40B4-BE49-F238E27FC236}">
              <a16:creationId xmlns:a16="http://schemas.microsoft.com/office/drawing/2014/main" id="{00000000-0008-0000-0100-0000C8010000}"/>
            </a:ext>
          </a:extLst>
        </xdr:cNvPr>
        <xdr:cNvSpPr/>
      </xdr:nvSpPr>
      <xdr:spPr>
        <a:xfrm>
          <a:off x="15430500" y="95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122465</xdr:rowOff>
    </xdr:from>
    <xdr:to>
      <xdr:col>85</xdr:col>
      <xdr:colOff>127000</xdr:colOff>
      <xdr:row>56</xdr:row>
      <xdr:rowOff>9797</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5481300" y="9552215"/>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12881</xdr:rowOff>
    </xdr:from>
    <xdr:to>
      <xdr:col>76</xdr:col>
      <xdr:colOff>165100</xdr:colOff>
      <xdr:row>55</xdr:row>
      <xdr:rowOff>114481</xdr:rowOff>
    </xdr:to>
    <xdr:sp macro="" textlink="">
      <xdr:nvSpPr>
        <xdr:cNvPr id="458" name="楕円 457">
          <a:extLst>
            <a:ext uri="{FF2B5EF4-FFF2-40B4-BE49-F238E27FC236}">
              <a16:creationId xmlns:a16="http://schemas.microsoft.com/office/drawing/2014/main" id="{00000000-0008-0000-0100-0000CA010000}"/>
            </a:ext>
          </a:extLst>
        </xdr:cNvPr>
        <xdr:cNvSpPr/>
      </xdr:nvSpPr>
      <xdr:spPr>
        <a:xfrm>
          <a:off x="14541500" y="944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63681</xdr:rowOff>
    </xdr:from>
    <xdr:to>
      <xdr:col>81</xdr:col>
      <xdr:colOff>50800</xdr:colOff>
      <xdr:row>55</xdr:row>
      <xdr:rowOff>122465</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4592300" y="9493431"/>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125549</xdr:rowOff>
    </xdr:from>
    <xdr:to>
      <xdr:col>72</xdr:col>
      <xdr:colOff>38100</xdr:colOff>
      <xdr:row>55</xdr:row>
      <xdr:rowOff>55699</xdr:rowOff>
    </xdr:to>
    <xdr:sp macro="" textlink="">
      <xdr:nvSpPr>
        <xdr:cNvPr id="460" name="楕円 459">
          <a:extLst>
            <a:ext uri="{FF2B5EF4-FFF2-40B4-BE49-F238E27FC236}">
              <a16:creationId xmlns:a16="http://schemas.microsoft.com/office/drawing/2014/main" id="{00000000-0008-0000-0100-0000CC010000}"/>
            </a:ext>
          </a:extLst>
        </xdr:cNvPr>
        <xdr:cNvSpPr/>
      </xdr:nvSpPr>
      <xdr:spPr>
        <a:xfrm>
          <a:off x="13652500" y="938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4899</xdr:rowOff>
    </xdr:from>
    <xdr:to>
      <xdr:col>76</xdr:col>
      <xdr:colOff>114300</xdr:colOff>
      <xdr:row>55</xdr:row>
      <xdr:rowOff>63681</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3703300" y="943464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54</xdr:row>
      <xdr:rowOff>66766</xdr:rowOff>
    </xdr:from>
    <xdr:to>
      <xdr:col>67</xdr:col>
      <xdr:colOff>101600</xdr:colOff>
      <xdr:row>54</xdr:row>
      <xdr:rowOff>168366</xdr:rowOff>
    </xdr:to>
    <xdr:sp macro="" textlink="">
      <xdr:nvSpPr>
        <xdr:cNvPr id="462" name="楕円 461">
          <a:extLst>
            <a:ext uri="{FF2B5EF4-FFF2-40B4-BE49-F238E27FC236}">
              <a16:creationId xmlns:a16="http://schemas.microsoft.com/office/drawing/2014/main" id="{00000000-0008-0000-0100-0000CE010000}"/>
            </a:ext>
          </a:extLst>
        </xdr:cNvPr>
        <xdr:cNvSpPr/>
      </xdr:nvSpPr>
      <xdr:spPr>
        <a:xfrm>
          <a:off x="12763500" y="932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54</xdr:row>
      <xdr:rowOff>117566</xdr:rowOff>
    </xdr:from>
    <xdr:to>
      <xdr:col>71</xdr:col>
      <xdr:colOff>177800</xdr:colOff>
      <xdr:row>55</xdr:row>
      <xdr:rowOff>4899</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2814300" y="9375866"/>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161126</xdr:rowOff>
    </xdr:from>
    <xdr:ext cx="405111" cy="259045"/>
    <xdr:sp macro="" textlink="">
      <xdr:nvSpPr>
        <xdr:cNvPr id="464" name="n_1aveValue【学校施設】&#10;有形固定資産減価償却率">
          <a:extLst>
            <a:ext uri="{FF2B5EF4-FFF2-40B4-BE49-F238E27FC236}">
              <a16:creationId xmlns:a16="http://schemas.microsoft.com/office/drawing/2014/main" id="{00000000-0008-0000-0100-0000D0010000}"/>
            </a:ext>
          </a:extLst>
        </xdr:cNvPr>
        <xdr:cNvSpPr txBox="1"/>
      </xdr:nvSpPr>
      <xdr:spPr>
        <a:xfrm>
          <a:off x="152660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121937</xdr:rowOff>
    </xdr:from>
    <xdr:ext cx="405111" cy="259045"/>
    <xdr:sp macro="" textlink="">
      <xdr:nvSpPr>
        <xdr:cNvPr id="465" name="n_2aveValue【学校施設】&#10;有形固定資産減価償却率">
          <a:extLst>
            <a:ext uri="{FF2B5EF4-FFF2-40B4-BE49-F238E27FC236}">
              <a16:creationId xmlns:a16="http://schemas.microsoft.com/office/drawing/2014/main" id="{00000000-0008-0000-0100-0000D1010000}"/>
            </a:ext>
          </a:extLst>
        </xdr:cNvPr>
        <xdr:cNvSpPr txBox="1"/>
      </xdr:nvSpPr>
      <xdr:spPr>
        <a:xfrm>
          <a:off x="14389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112140</xdr:rowOff>
    </xdr:from>
    <xdr:ext cx="405111" cy="259045"/>
    <xdr:sp macro="" textlink="">
      <xdr:nvSpPr>
        <xdr:cNvPr id="466" name="n_3aveValue【学校施設】&#10;有形固定資産減価償却率">
          <a:extLst>
            <a:ext uri="{FF2B5EF4-FFF2-40B4-BE49-F238E27FC236}">
              <a16:creationId xmlns:a16="http://schemas.microsoft.com/office/drawing/2014/main" id="{00000000-0008-0000-0100-0000D2010000}"/>
            </a:ext>
          </a:extLst>
        </xdr:cNvPr>
        <xdr:cNvSpPr txBox="1"/>
      </xdr:nvSpPr>
      <xdr:spPr>
        <a:xfrm>
          <a:off x="135007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157860</xdr:rowOff>
    </xdr:from>
    <xdr:ext cx="405111" cy="259045"/>
    <xdr:sp macro="" textlink="">
      <xdr:nvSpPr>
        <xdr:cNvPr id="467" name="n_4aveValue【学校施設】&#10;有形固定資産減価償却率">
          <a:extLst>
            <a:ext uri="{FF2B5EF4-FFF2-40B4-BE49-F238E27FC236}">
              <a16:creationId xmlns:a16="http://schemas.microsoft.com/office/drawing/2014/main" id="{00000000-0008-0000-0100-0000D3010000}"/>
            </a:ext>
          </a:extLst>
        </xdr:cNvPr>
        <xdr:cNvSpPr txBox="1"/>
      </xdr:nvSpPr>
      <xdr:spPr>
        <a:xfrm>
          <a:off x="12611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18342</xdr:rowOff>
    </xdr:from>
    <xdr:ext cx="405111" cy="259045"/>
    <xdr:sp macro="" textlink="">
      <xdr:nvSpPr>
        <xdr:cNvPr id="468" name="n_1mainValue【学校施設】&#10;有形固定資産減価償却率">
          <a:extLst>
            <a:ext uri="{FF2B5EF4-FFF2-40B4-BE49-F238E27FC236}">
              <a16:creationId xmlns:a16="http://schemas.microsoft.com/office/drawing/2014/main" id="{00000000-0008-0000-0100-0000D4010000}"/>
            </a:ext>
          </a:extLst>
        </xdr:cNvPr>
        <xdr:cNvSpPr txBox="1"/>
      </xdr:nvSpPr>
      <xdr:spPr>
        <a:xfrm>
          <a:off x="15266044" y="927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53</xdr:row>
      <xdr:rowOff>131008</xdr:rowOff>
    </xdr:from>
    <xdr:ext cx="405111" cy="259045"/>
    <xdr:sp macro="" textlink="">
      <xdr:nvSpPr>
        <xdr:cNvPr id="469" name="n_2mainValue【学校施設】&#10;有形固定資産減価償却率">
          <a:extLst>
            <a:ext uri="{FF2B5EF4-FFF2-40B4-BE49-F238E27FC236}">
              <a16:creationId xmlns:a16="http://schemas.microsoft.com/office/drawing/2014/main" id="{00000000-0008-0000-0100-0000D5010000}"/>
            </a:ext>
          </a:extLst>
        </xdr:cNvPr>
        <xdr:cNvSpPr txBox="1"/>
      </xdr:nvSpPr>
      <xdr:spPr>
        <a:xfrm>
          <a:off x="14389744" y="921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72226</xdr:rowOff>
    </xdr:from>
    <xdr:ext cx="405111" cy="259045"/>
    <xdr:sp macro="" textlink="">
      <xdr:nvSpPr>
        <xdr:cNvPr id="470" name="n_3mainValue【学校施設】&#10;有形固定資産減価償却率">
          <a:extLst>
            <a:ext uri="{FF2B5EF4-FFF2-40B4-BE49-F238E27FC236}">
              <a16:creationId xmlns:a16="http://schemas.microsoft.com/office/drawing/2014/main" id="{00000000-0008-0000-0100-0000D6010000}"/>
            </a:ext>
          </a:extLst>
        </xdr:cNvPr>
        <xdr:cNvSpPr txBox="1"/>
      </xdr:nvSpPr>
      <xdr:spPr>
        <a:xfrm>
          <a:off x="13500744" y="9159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13443</xdr:rowOff>
    </xdr:from>
    <xdr:ext cx="405111" cy="259045"/>
    <xdr:sp macro="" textlink="">
      <xdr:nvSpPr>
        <xdr:cNvPr id="471" name="n_4mainValue【学校施設】&#10;有形固定資産減価償却率">
          <a:extLst>
            <a:ext uri="{FF2B5EF4-FFF2-40B4-BE49-F238E27FC236}">
              <a16:creationId xmlns:a16="http://schemas.microsoft.com/office/drawing/2014/main" id="{00000000-0008-0000-0100-0000D7010000}"/>
            </a:ext>
          </a:extLst>
        </xdr:cNvPr>
        <xdr:cNvSpPr txBox="1"/>
      </xdr:nvSpPr>
      <xdr:spPr>
        <a:xfrm>
          <a:off x="12611744" y="9100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00000000-0008-0000-0100-0000DD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00000000-0008-0000-0100-0000DE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00000000-0008-0000-0100-0000DF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a:extLst>
            <a:ext uri="{FF2B5EF4-FFF2-40B4-BE49-F238E27FC236}">
              <a16:creationId xmlns:a16="http://schemas.microsoft.com/office/drawing/2014/main" id="{00000000-0008-0000-0100-0000EF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497" name="【学校施設】&#10;一人当たり面積最小値テキスト">
          <a:extLst>
            <a:ext uri="{FF2B5EF4-FFF2-40B4-BE49-F238E27FC236}">
              <a16:creationId xmlns:a16="http://schemas.microsoft.com/office/drawing/2014/main" id="{00000000-0008-0000-0100-0000F1010000}"/>
            </a:ext>
          </a:extLst>
        </xdr:cNvPr>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499" name="【学校施設】&#10;一人当たり面積最大値テキスト">
          <a:extLst>
            <a:ext uri="{FF2B5EF4-FFF2-40B4-BE49-F238E27FC236}">
              <a16:creationId xmlns:a16="http://schemas.microsoft.com/office/drawing/2014/main" id="{00000000-0008-0000-0100-0000F3010000}"/>
            </a:ext>
          </a:extLst>
        </xdr:cNvPr>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42181</xdr:rowOff>
    </xdr:from>
    <xdr:ext cx="469744" cy="259045"/>
    <xdr:sp macro="" textlink="">
      <xdr:nvSpPr>
        <xdr:cNvPr id="501" name="【学校施設】&#10;一人当たり面積平均値テキスト">
          <a:extLst>
            <a:ext uri="{FF2B5EF4-FFF2-40B4-BE49-F238E27FC236}">
              <a16:creationId xmlns:a16="http://schemas.microsoft.com/office/drawing/2014/main" id="{00000000-0008-0000-0100-0000F5010000}"/>
            </a:ext>
          </a:extLst>
        </xdr:cNvPr>
        <xdr:cNvSpPr txBox="1"/>
      </xdr:nvSpPr>
      <xdr:spPr>
        <a:xfrm>
          <a:off x="22199600" y="10500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502" name="フローチャート: 判断 501">
          <a:extLst>
            <a:ext uri="{FF2B5EF4-FFF2-40B4-BE49-F238E27FC236}">
              <a16:creationId xmlns:a16="http://schemas.microsoft.com/office/drawing/2014/main" id="{00000000-0008-0000-0100-0000F6010000}"/>
            </a:ext>
          </a:extLst>
        </xdr:cNvPr>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503" name="フローチャート: 判断 502">
          <a:extLst>
            <a:ext uri="{FF2B5EF4-FFF2-40B4-BE49-F238E27FC236}">
              <a16:creationId xmlns:a16="http://schemas.microsoft.com/office/drawing/2014/main" id="{00000000-0008-0000-0100-0000F7010000}"/>
            </a:ext>
          </a:extLst>
        </xdr:cNvPr>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504" name="フローチャート: 判断 503">
          <a:extLst>
            <a:ext uri="{FF2B5EF4-FFF2-40B4-BE49-F238E27FC236}">
              <a16:creationId xmlns:a16="http://schemas.microsoft.com/office/drawing/2014/main" id="{00000000-0008-0000-0100-0000F8010000}"/>
            </a:ext>
          </a:extLst>
        </xdr:cNvPr>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505" name="フローチャート: 判断 504">
          <a:extLst>
            <a:ext uri="{FF2B5EF4-FFF2-40B4-BE49-F238E27FC236}">
              <a16:creationId xmlns:a16="http://schemas.microsoft.com/office/drawing/2014/main" id="{00000000-0008-0000-0100-0000F9010000}"/>
            </a:ext>
          </a:extLst>
        </xdr:cNvPr>
        <xdr:cNvSpPr/>
      </xdr:nvSpPr>
      <xdr:spPr>
        <a:xfrm>
          <a:off x="19494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506" name="フローチャート: 判断 505">
          <a:extLst>
            <a:ext uri="{FF2B5EF4-FFF2-40B4-BE49-F238E27FC236}">
              <a16:creationId xmlns:a16="http://schemas.microsoft.com/office/drawing/2014/main" id="{00000000-0008-0000-0100-0000FA010000}"/>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64262</xdr:rowOff>
    </xdr:from>
    <xdr:to>
      <xdr:col>116</xdr:col>
      <xdr:colOff>114300</xdr:colOff>
      <xdr:row>63</xdr:row>
      <xdr:rowOff>165862</xdr:rowOff>
    </xdr:to>
    <xdr:sp macro="" textlink="">
      <xdr:nvSpPr>
        <xdr:cNvPr id="512" name="楕円 511">
          <a:extLst>
            <a:ext uri="{FF2B5EF4-FFF2-40B4-BE49-F238E27FC236}">
              <a16:creationId xmlns:a16="http://schemas.microsoft.com/office/drawing/2014/main" id="{00000000-0008-0000-0100-000000020000}"/>
            </a:ext>
          </a:extLst>
        </xdr:cNvPr>
        <xdr:cNvSpPr/>
      </xdr:nvSpPr>
      <xdr:spPr>
        <a:xfrm>
          <a:off x="22110700" y="1086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150639</xdr:rowOff>
    </xdr:from>
    <xdr:ext cx="469744" cy="259045"/>
    <xdr:sp macro="" textlink="">
      <xdr:nvSpPr>
        <xdr:cNvPr id="513" name="【学校施設】&#10;一人当たり面積該当値テキスト">
          <a:extLst>
            <a:ext uri="{FF2B5EF4-FFF2-40B4-BE49-F238E27FC236}">
              <a16:creationId xmlns:a16="http://schemas.microsoft.com/office/drawing/2014/main" id="{00000000-0008-0000-0100-000001020000}"/>
            </a:ext>
          </a:extLst>
        </xdr:cNvPr>
        <xdr:cNvSpPr txBox="1"/>
      </xdr:nvSpPr>
      <xdr:spPr>
        <a:xfrm>
          <a:off x="22199600" y="10780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61976</xdr:rowOff>
    </xdr:from>
    <xdr:to>
      <xdr:col>112</xdr:col>
      <xdr:colOff>38100</xdr:colOff>
      <xdr:row>63</xdr:row>
      <xdr:rowOff>163576</xdr:rowOff>
    </xdr:to>
    <xdr:sp macro="" textlink="">
      <xdr:nvSpPr>
        <xdr:cNvPr id="514" name="楕円 513">
          <a:extLst>
            <a:ext uri="{FF2B5EF4-FFF2-40B4-BE49-F238E27FC236}">
              <a16:creationId xmlns:a16="http://schemas.microsoft.com/office/drawing/2014/main" id="{00000000-0008-0000-0100-000002020000}"/>
            </a:ext>
          </a:extLst>
        </xdr:cNvPr>
        <xdr:cNvSpPr/>
      </xdr:nvSpPr>
      <xdr:spPr>
        <a:xfrm>
          <a:off x="21272500" y="1086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112776</xdr:rowOff>
    </xdr:from>
    <xdr:to>
      <xdr:col>116</xdr:col>
      <xdr:colOff>63500</xdr:colOff>
      <xdr:row>63</xdr:row>
      <xdr:rowOff>115062</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21323300" y="1091412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60833</xdr:rowOff>
    </xdr:from>
    <xdr:to>
      <xdr:col>107</xdr:col>
      <xdr:colOff>101600</xdr:colOff>
      <xdr:row>63</xdr:row>
      <xdr:rowOff>162433</xdr:rowOff>
    </xdr:to>
    <xdr:sp macro="" textlink="">
      <xdr:nvSpPr>
        <xdr:cNvPr id="516" name="楕円 515">
          <a:extLst>
            <a:ext uri="{FF2B5EF4-FFF2-40B4-BE49-F238E27FC236}">
              <a16:creationId xmlns:a16="http://schemas.microsoft.com/office/drawing/2014/main" id="{00000000-0008-0000-0100-000004020000}"/>
            </a:ext>
          </a:extLst>
        </xdr:cNvPr>
        <xdr:cNvSpPr/>
      </xdr:nvSpPr>
      <xdr:spPr>
        <a:xfrm>
          <a:off x="20383500" y="1086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111633</xdr:rowOff>
    </xdr:from>
    <xdr:to>
      <xdr:col>111</xdr:col>
      <xdr:colOff>177800</xdr:colOff>
      <xdr:row>63</xdr:row>
      <xdr:rowOff>112776</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20434300" y="1091298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53594</xdr:rowOff>
    </xdr:from>
    <xdr:to>
      <xdr:col>102</xdr:col>
      <xdr:colOff>165100</xdr:colOff>
      <xdr:row>63</xdr:row>
      <xdr:rowOff>155194</xdr:rowOff>
    </xdr:to>
    <xdr:sp macro="" textlink="">
      <xdr:nvSpPr>
        <xdr:cNvPr id="518" name="楕円 517">
          <a:extLst>
            <a:ext uri="{FF2B5EF4-FFF2-40B4-BE49-F238E27FC236}">
              <a16:creationId xmlns:a16="http://schemas.microsoft.com/office/drawing/2014/main" id="{00000000-0008-0000-0100-000006020000}"/>
            </a:ext>
          </a:extLst>
        </xdr:cNvPr>
        <xdr:cNvSpPr/>
      </xdr:nvSpPr>
      <xdr:spPr>
        <a:xfrm>
          <a:off x="19494500" y="1085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104394</xdr:rowOff>
    </xdr:from>
    <xdr:to>
      <xdr:col>107</xdr:col>
      <xdr:colOff>50800</xdr:colOff>
      <xdr:row>63</xdr:row>
      <xdr:rowOff>111633</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9545300" y="1090574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45974</xdr:rowOff>
    </xdr:from>
    <xdr:to>
      <xdr:col>98</xdr:col>
      <xdr:colOff>38100</xdr:colOff>
      <xdr:row>63</xdr:row>
      <xdr:rowOff>147574</xdr:rowOff>
    </xdr:to>
    <xdr:sp macro="" textlink="">
      <xdr:nvSpPr>
        <xdr:cNvPr id="520" name="楕円 519">
          <a:extLst>
            <a:ext uri="{FF2B5EF4-FFF2-40B4-BE49-F238E27FC236}">
              <a16:creationId xmlns:a16="http://schemas.microsoft.com/office/drawing/2014/main" id="{00000000-0008-0000-0100-000008020000}"/>
            </a:ext>
          </a:extLst>
        </xdr:cNvPr>
        <xdr:cNvSpPr/>
      </xdr:nvSpPr>
      <xdr:spPr>
        <a:xfrm>
          <a:off x="18605500" y="1084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96774</xdr:rowOff>
    </xdr:from>
    <xdr:to>
      <xdr:col>102</xdr:col>
      <xdr:colOff>114300</xdr:colOff>
      <xdr:row>63</xdr:row>
      <xdr:rowOff>104394</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8656300" y="1089812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132859</xdr:rowOff>
    </xdr:from>
    <xdr:ext cx="469744" cy="259045"/>
    <xdr:sp macro="" textlink="">
      <xdr:nvSpPr>
        <xdr:cNvPr id="522" name="n_1aveValue【学校施設】&#10;一人当たり面積">
          <a:extLst>
            <a:ext uri="{FF2B5EF4-FFF2-40B4-BE49-F238E27FC236}">
              <a16:creationId xmlns:a16="http://schemas.microsoft.com/office/drawing/2014/main" id="{00000000-0008-0000-0100-00000A020000}"/>
            </a:ext>
          </a:extLst>
        </xdr:cNvPr>
        <xdr:cNvSpPr txBox="1"/>
      </xdr:nvSpPr>
      <xdr:spPr>
        <a:xfrm>
          <a:off x="21075727" y="1041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131335</xdr:rowOff>
    </xdr:from>
    <xdr:ext cx="469744" cy="259045"/>
    <xdr:sp macro="" textlink="">
      <xdr:nvSpPr>
        <xdr:cNvPr id="523" name="n_2aveValue【学校施設】&#10;一人当たり面積">
          <a:extLst>
            <a:ext uri="{FF2B5EF4-FFF2-40B4-BE49-F238E27FC236}">
              <a16:creationId xmlns:a16="http://schemas.microsoft.com/office/drawing/2014/main" id="{00000000-0008-0000-0100-00000B020000}"/>
            </a:ext>
          </a:extLst>
        </xdr:cNvPr>
        <xdr:cNvSpPr txBox="1"/>
      </xdr:nvSpPr>
      <xdr:spPr>
        <a:xfrm>
          <a:off x="201994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127525</xdr:rowOff>
    </xdr:from>
    <xdr:ext cx="469744" cy="259045"/>
    <xdr:sp macro="" textlink="">
      <xdr:nvSpPr>
        <xdr:cNvPr id="524" name="n_3aveValue【学校施設】&#10;一人当たり面積">
          <a:extLst>
            <a:ext uri="{FF2B5EF4-FFF2-40B4-BE49-F238E27FC236}">
              <a16:creationId xmlns:a16="http://schemas.microsoft.com/office/drawing/2014/main" id="{00000000-0008-0000-0100-00000C020000}"/>
            </a:ext>
          </a:extLst>
        </xdr:cNvPr>
        <xdr:cNvSpPr txBox="1"/>
      </xdr:nvSpPr>
      <xdr:spPr>
        <a:xfrm>
          <a:off x="19310427" y="1041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525" name="n_4aveValue【学校施設】&#10;一人当たり面積">
          <a:extLst>
            <a:ext uri="{FF2B5EF4-FFF2-40B4-BE49-F238E27FC236}">
              <a16:creationId xmlns:a16="http://schemas.microsoft.com/office/drawing/2014/main" id="{00000000-0008-0000-0100-00000D020000}"/>
            </a:ext>
          </a:extLst>
        </xdr:cNvPr>
        <xdr:cNvSpPr txBox="1"/>
      </xdr:nvSpPr>
      <xdr:spPr>
        <a:xfrm>
          <a:off x="18421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154703</xdr:rowOff>
    </xdr:from>
    <xdr:ext cx="469744" cy="259045"/>
    <xdr:sp macro="" textlink="">
      <xdr:nvSpPr>
        <xdr:cNvPr id="526" name="n_1mainValue【学校施設】&#10;一人当たり面積">
          <a:extLst>
            <a:ext uri="{FF2B5EF4-FFF2-40B4-BE49-F238E27FC236}">
              <a16:creationId xmlns:a16="http://schemas.microsoft.com/office/drawing/2014/main" id="{00000000-0008-0000-0100-00000E020000}"/>
            </a:ext>
          </a:extLst>
        </xdr:cNvPr>
        <xdr:cNvSpPr txBox="1"/>
      </xdr:nvSpPr>
      <xdr:spPr>
        <a:xfrm>
          <a:off x="21075727"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153560</xdr:rowOff>
    </xdr:from>
    <xdr:ext cx="469744" cy="259045"/>
    <xdr:sp macro="" textlink="">
      <xdr:nvSpPr>
        <xdr:cNvPr id="527" name="n_2mainValue【学校施設】&#10;一人当たり面積">
          <a:extLst>
            <a:ext uri="{FF2B5EF4-FFF2-40B4-BE49-F238E27FC236}">
              <a16:creationId xmlns:a16="http://schemas.microsoft.com/office/drawing/2014/main" id="{00000000-0008-0000-0100-00000F020000}"/>
            </a:ext>
          </a:extLst>
        </xdr:cNvPr>
        <xdr:cNvSpPr txBox="1"/>
      </xdr:nvSpPr>
      <xdr:spPr>
        <a:xfrm>
          <a:off x="20199427" y="1095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146321</xdr:rowOff>
    </xdr:from>
    <xdr:ext cx="469744" cy="259045"/>
    <xdr:sp macro="" textlink="">
      <xdr:nvSpPr>
        <xdr:cNvPr id="528" name="n_3mainValue【学校施設】&#10;一人当たり面積">
          <a:extLst>
            <a:ext uri="{FF2B5EF4-FFF2-40B4-BE49-F238E27FC236}">
              <a16:creationId xmlns:a16="http://schemas.microsoft.com/office/drawing/2014/main" id="{00000000-0008-0000-0100-000010020000}"/>
            </a:ext>
          </a:extLst>
        </xdr:cNvPr>
        <xdr:cNvSpPr txBox="1"/>
      </xdr:nvSpPr>
      <xdr:spPr>
        <a:xfrm>
          <a:off x="19310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138701</xdr:rowOff>
    </xdr:from>
    <xdr:ext cx="469744" cy="259045"/>
    <xdr:sp macro="" textlink="">
      <xdr:nvSpPr>
        <xdr:cNvPr id="529" name="n_4mainValue【学校施設】&#10;一人当たり面積">
          <a:extLst>
            <a:ext uri="{FF2B5EF4-FFF2-40B4-BE49-F238E27FC236}">
              <a16:creationId xmlns:a16="http://schemas.microsoft.com/office/drawing/2014/main" id="{00000000-0008-0000-0100-000011020000}"/>
            </a:ext>
          </a:extLst>
        </xdr:cNvPr>
        <xdr:cNvSpPr txBox="1"/>
      </xdr:nvSpPr>
      <xdr:spPr>
        <a:xfrm>
          <a:off x="18421427" y="1094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00000000-0008-0000-0100-00001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00000000-0008-0000-0100-00001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00000000-0008-0000-0100-00001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00000000-0008-0000-0100-00001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00000000-0008-0000-0100-000019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a:extLst>
            <a:ext uri="{FF2B5EF4-FFF2-40B4-BE49-F238E27FC236}">
              <a16:creationId xmlns:a16="http://schemas.microsoft.com/office/drawing/2014/main" id="{00000000-0008-0000-0100-00001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a:extLst>
            <a:ext uri="{FF2B5EF4-FFF2-40B4-BE49-F238E27FC236}">
              <a16:creationId xmlns:a16="http://schemas.microsoft.com/office/drawing/2014/main" id="{00000000-0008-0000-0100-00001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9" name="【公民館】&#10;有形固定資産減価償却率グラフ枠">
          <a:extLst>
            <a:ext uri="{FF2B5EF4-FFF2-40B4-BE49-F238E27FC236}">
              <a16:creationId xmlns:a16="http://schemas.microsoft.com/office/drawing/2014/main" id="{00000000-0008-0000-0100-00003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flipV="1">
          <a:off x="16318864" y="1718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71" name="【公民館】&#10;有形固定資産減価償却率最小値テキスト">
          <a:extLst>
            <a:ext uri="{FF2B5EF4-FFF2-40B4-BE49-F238E27FC236}">
              <a16:creationId xmlns:a16="http://schemas.microsoft.com/office/drawing/2014/main" id="{00000000-0008-0000-0100-00003B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573" name="【公民館】&#10;有形固定資産減価償却率最大値テキスト">
          <a:extLst>
            <a:ext uri="{FF2B5EF4-FFF2-40B4-BE49-F238E27FC236}">
              <a16:creationId xmlns:a16="http://schemas.microsoft.com/office/drawing/2014/main" id="{00000000-0008-0000-0100-00003D020000}"/>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92091</xdr:rowOff>
    </xdr:from>
    <xdr:ext cx="405111" cy="259045"/>
    <xdr:sp macro="" textlink="">
      <xdr:nvSpPr>
        <xdr:cNvPr id="575" name="【公民館】&#10;有形固定資産減価償却率平均値テキスト">
          <a:extLst>
            <a:ext uri="{FF2B5EF4-FFF2-40B4-BE49-F238E27FC236}">
              <a16:creationId xmlns:a16="http://schemas.microsoft.com/office/drawing/2014/main" id="{00000000-0008-0000-0100-00003F020000}"/>
            </a:ext>
          </a:extLst>
        </xdr:cNvPr>
        <xdr:cNvSpPr txBox="1"/>
      </xdr:nvSpPr>
      <xdr:spPr>
        <a:xfrm>
          <a:off x="16357600" y="17922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576" name="フローチャート: 判断 575">
          <a:extLst>
            <a:ext uri="{FF2B5EF4-FFF2-40B4-BE49-F238E27FC236}">
              <a16:creationId xmlns:a16="http://schemas.microsoft.com/office/drawing/2014/main" id="{00000000-0008-0000-0100-000040020000}"/>
            </a:ext>
          </a:extLst>
        </xdr:cNvPr>
        <xdr:cNvSpPr/>
      </xdr:nvSpPr>
      <xdr:spPr>
        <a:xfrm>
          <a:off x="162687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577" name="フローチャート: 判断 576">
          <a:extLst>
            <a:ext uri="{FF2B5EF4-FFF2-40B4-BE49-F238E27FC236}">
              <a16:creationId xmlns:a16="http://schemas.microsoft.com/office/drawing/2014/main" id="{00000000-0008-0000-0100-000041020000}"/>
            </a:ext>
          </a:extLst>
        </xdr:cNvPr>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578" name="フローチャート: 判断 577">
          <a:extLst>
            <a:ext uri="{FF2B5EF4-FFF2-40B4-BE49-F238E27FC236}">
              <a16:creationId xmlns:a16="http://schemas.microsoft.com/office/drawing/2014/main" id="{00000000-0008-0000-0100-000042020000}"/>
            </a:ext>
          </a:extLst>
        </xdr:cNvPr>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579" name="フローチャート: 判断 578">
          <a:extLst>
            <a:ext uri="{FF2B5EF4-FFF2-40B4-BE49-F238E27FC236}">
              <a16:creationId xmlns:a16="http://schemas.microsoft.com/office/drawing/2014/main" id="{00000000-0008-0000-0100-000043020000}"/>
            </a:ext>
          </a:extLst>
        </xdr:cNvPr>
        <xdr:cNvSpPr/>
      </xdr:nvSpPr>
      <xdr:spPr>
        <a:xfrm>
          <a:off x="13652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88264</xdr:rowOff>
    </xdr:from>
    <xdr:to>
      <xdr:col>67</xdr:col>
      <xdr:colOff>101600</xdr:colOff>
      <xdr:row>106</xdr:row>
      <xdr:rowOff>18414</xdr:rowOff>
    </xdr:to>
    <xdr:sp macro="" textlink="">
      <xdr:nvSpPr>
        <xdr:cNvPr id="580" name="フローチャート: 判断 579">
          <a:extLst>
            <a:ext uri="{FF2B5EF4-FFF2-40B4-BE49-F238E27FC236}">
              <a16:creationId xmlns:a16="http://schemas.microsoft.com/office/drawing/2014/main" id="{00000000-0008-0000-0100-000044020000}"/>
            </a:ext>
          </a:extLst>
        </xdr:cNvPr>
        <xdr:cNvSpPr/>
      </xdr:nvSpPr>
      <xdr:spPr>
        <a:xfrm>
          <a:off x="12763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53975</xdr:rowOff>
    </xdr:from>
    <xdr:to>
      <xdr:col>85</xdr:col>
      <xdr:colOff>177800</xdr:colOff>
      <xdr:row>107</xdr:row>
      <xdr:rowOff>155575</xdr:rowOff>
    </xdr:to>
    <xdr:sp macro="" textlink="">
      <xdr:nvSpPr>
        <xdr:cNvPr id="586" name="楕円 585">
          <a:extLst>
            <a:ext uri="{FF2B5EF4-FFF2-40B4-BE49-F238E27FC236}">
              <a16:creationId xmlns:a16="http://schemas.microsoft.com/office/drawing/2014/main" id="{00000000-0008-0000-0100-00004A020000}"/>
            </a:ext>
          </a:extLst>
        </xdr:cNvPr>
        <xdr:cNvSpPr/>
      </xdr:nvSpPr>
      <xdr:spPr>
        <a:xfrm>
          <a:off x="162687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32402</xdr:rowOff>
    </xdr:from>
    <xdr:ext cx="405111" cy="259045"/>
    <xdr:sp macro="" textlink="">
      <xdr:nvSpPr>
        <xdr:cNvPr id="587" name="【公民館】&#10;有形固定資産減価償却率該当値テキスト">
          <a:extLst>
            <a:ext uri="{FF2B5EF4-FFF2-40B4-BE49-F238E27FC236}">
              <a16:creationId xmlns:a16="http://schemas.microsoft.com/office/drawing/2014/main" id="{00000000-0008-0000-0100-00004B020000}"/>
            </a:ext>
          </a:extLst>
        </xdr:cNvPr>
        <xdr:cNvSpPr txBox="1"/>
      </xdr:nvSpPr>
      <xdr:spPr>
        <a:xfrm>
          <a:off x="16357600" y="183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17780</xdr:rowOff>
    </xdr:from>
    <xdr:to>
      <xdr:col>81</xdr:col>
      <xdr:colOff>101600</xdr:colOff>
      <xdr:row>107</xdr:row>
      <xdr:rowOff>119380</xdr:rowOff>
    </xdr:to>
    <xdr:sp macro="" textlink="">
      <xdr:nvSpPr>
        <xdr:cNvPr id="588" name="楕円 587">
          <a:extLst>
            <a:ext uri="{FF2B5EF4-FFF2-40B4-BE49-F238E27FC236}">
              <a16:creationId xmlns:a16="http://schemas.microsoft.com/office/drawing/2014/main" id="{00000000-0008-0000-0100-00004C020000}"/>
            </a:ext>
          </a:extLst>
        </xdr:cNvPr>
        <xdr:cNvSpPr/>
      </xdr:nvSpPr>
      <xdr:spPr>
        <a:xfrm>
          <a:off x="15430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68580</xdr:rowOff>
    </xdr:from>
    <xdr:to>
      <xdr:col>85</xdr:col>
      <xdr:colOff>127000</xdr:colOff>
      <xdr:row>107</xdr:row>
      <xdr:rowOff>104775</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5481300" y="1841373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153036</xdr:rowOff>
    </xdr:from>
    <xdr:to>
      <xdr:col>76</xdr:col>
      <xdr:colOff>165100</xdr:colOff>
      <xdr:row>107</xdr:row>
      <xdr:rowOff>83186</xdr:rowOff>
    </xdr:to>
    <xdr:sp macro="" textlink="">
      <xdr:nvSpPr>
        <xdr:cNvPr id="590" name="楕円 589">
          <a:extLst>
            <a:ext uri="{FF2B5EF4-FFF2-40B4-BE49-F238E27FC236}">
              <a16:creationId xmlns:a16="http://schemas.microsoft.com/office/drawing/2014/main" id="{00000000-0008-0000-0100-00004E020000}"/>
            </a:ext>
          </a:extLst>
        </xdr:cNvPr>
        <xdr:cNvSpPr/>
      </xdr:nvSpPr>
      <xdr:spPr>
        <a:xfrm>
          <a:off x="14541500" y="183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32386</xdr:rowOff>
    </xdr:from>
    <xdr:to>
      <xdr:col>81</xdr:col>
      <xdr:colOff>50800</xdr:colOff>
      <xdr:row>107</xdr:row>
      <xdr:rowOff>68580</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14592300" y="183775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116839</xdr:rowOff>
    </xdr:from>
    <xdr:to>
      <xdr:col>72</xdr:col>
      <xdr:colOff>38100</xdr:colOff>
      <xdr:row>107</xdr:row>
      <xdr:rowOff>46989</xdr:rowOff>
    </xdr:to>
    <xdr:sp macro="" textlink="">
      <xdr:nvSpPr>
        <xdr:cNvPr id="592" name="楕円 591">
          <a:extLst>
            <a:ext uri="{FF2B5EF4-FFF2-40B4-BE49-F238E27FC236}">
              <a16:creationId xmlns:a16="http://schemas.microsoft.com/office/drawing/2014/main" id="{00000000-0008-0000-0100-000050020000}"/>
            </a:ext>
          </a:extLst>
        </xdr:cNvPr>
        <xdr:cNvSpPr/>
      </xdr:nvSpPr>
      <xdr:spPr>
        <a:xfrm>
          <a:off x="13652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167639</xdr:rowOff>
    </xdr:from>
    <xdr:to>
      <xdr:col>76</xdr:col>
      <xdr:colOff>114300</xdr:colOff>
      <xdr:row>107</xdr:row>
      <xdr:rowOff>32386</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13703300" y="183413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80645</xdr:rowOff>
    </xdr:from>
    <xdr:to>
      <xdr:col>67</xdr:col>
      <xdr:colOff>101600</xdr:colOff>
      <xdr:row>107</xdr:row>
      <xdr:rowOff>10795</xdr:rowOff>
    </xdr:to>
    <xdr:sp macro="" textlink="">
      <xdr:nvSpPr>
        <xdr:cNvPr id="594" name="楕円 593">
          <a:extLst>
            <a:ext uri="{FF2B5EF4-FFF2-40B4-BE49-F238E27FC236}">
              <a16:creationId xmlns:a16="http://schemas.microsoft.com/office/drawing/2014/main" id="{00000000-0008-0000-0100-000052020000}"/>
            </a:ext>
          </a:extLst>
        </xdr:cNvPr>
        <xdr:cNvSpPr/>
      </xdr:nvSpPr>
      <xdr:spPr>
        <a:xfrm>
          <a:off x="12763500" y="182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131445</xdr:rowOff>
    </xdr:from>
    <xdr:to>
      <xdr:col>71</xdr:col>
      <xdr:colOff>177800</xdr:colOff>
      <xdr:row>106</xdr:row>
      <xdr:rowOff>167639</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12814300" y="1830514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2557</xdr:rowOff>
    </xdr:from>
    <xdr:ext cx="405111" cy="259045"/>
    <xdr:sp macro="" textlink="">
      <xdr:nvSpPr>
        <xdr:cNvPr id="596" name="n_1aveValue【公民館】&#10;有形固定資産減価償却率">
          <a:extLst>
            <a:ext uri="{FF2B5EF4-FFF2-40B4-BE49-F238E27FC236}">
              <a16:creationId xmlns:a16="http://schemas.microsoft.com/office/drawing/2014/main" id="{00000000-0008-0000-0100-000054020000}"/>
            </a:ext>
          </a:extLst>
        </xdr:cNvPr>
        <xdr:cNvSpPr txBox="1"/>
      </xdr:nvSpPr>
      <xdr:spPr>
        <a:xfrm>
          <a:off x="152660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597" name="n_2aveValue【公民館】&#10;有形固定資産減価償却率">
          <a:extLst>
            <a:ext uri="{FF2B5EF4-FFF2-40B4-BE49-F238E27FC236}">
              <a16:creationId xmlns:a16="http://schemas.microsoft.com/office/drawing/2014/main" id="{00000000-0008-0000-0100-000055020000}"/>
            </a:ext>
          </a:extLst>
        </xdr:cNvPr>
        <xdr:cNvSpPr txBox="1"/>
      </xdr:nvSpPr>
      <xdr:spPr>
        <a:xfrm>
          <a:off x="14389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168291</xdr:rowOff>
    </xdr:from>
    <xdr:ext cx="405111" cy="259045"/>
    <xdr:sp macro="" textlink="">
      <xdr:nvSpPr>
        <xdr:cNvPr id="598" name="n_3aveValue【公民館】&#10;有形固定資産減価償却率">
          <a:extLst>
            <a:ext uri="{FF2B5EF4-FFF2-40B4-BE49-F238E27FC236}">
              <a16:creationId xmlns:a16="http://schemas.microsoft.com/office/drawing/2014/main" id="{00000000-0008-0000-0100-000056020000}"/>
            </a:ext>
          </a:extLst>
        </xdr:cNvPr>
        <xdr:cNvSpPr txBox="1"/>
      </xdr:nvSpPr>
      <xdr:spPr>
        <a:xfrm>
          <a:off x="13500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34941</xdr:rowOff>
    </xdr:from>
    <xdr:ext cx="405111" cy="259045"/>
    <xdr:sp macro="" textlink="">
      <xdr:nvSpPr>
        <xdr:cNvPr id="599" name="n_4aveValue【公民館】&#10;有形固定資産減価償却率">
          <a:extLst>
            <a:ext uri="{FF2B5EF4-FFF2-40B4-BE49-F238E27FC236}">
              <a16:creationId xmlns:a16="http://schemas.microsoft.com/office/drawing/2014/main" id="{00000000-0008-0000-0100-000057020000}"/>
            </a:ext>
          </a:extLst>
        </xdr:cNvPr>
        <xdr:cNvSpPr txBox="1"/>
      </xdr:nvSpPr>
      <xdr:spPr>
        <a:xfrm>
          <a:off x="12611744" y="1786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110507</xdr:rowOff>
    </xdr:from>
    <xdr:ext cx="405111" cy="259045"/>
    <xdr:sp macro="" textlink="">
      <xdr:nvSpPr>
        <xdr:cNvPr id="600" name="n_1mainValue【公民館】&#10;有形固定資産減価償却率">
          <a:extLst>
            <a:ext uri="{FF2B5EF4-FFF2-40B4-BE49-F238E27FC236}">
              <a16:creationId xmlns:a16="http://schemas.microsoft.com/office/drawing/2014/main" id="{00000000-0008-0000-0100-000058020000}"/>
            </a:ext>
          </a:extLst>
        </xdr:cNvPr>
        <xdr:cNvSpPr txBox="1"/>
      </xdr:nvSpPr>
      <xdr:spPr>
        <a:xfrm>
          <a:off x="15266044"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74313</xdr:rowOff>
    </xdr:from>
    <xdr:ext cx="405111" cy="259045"/>
    <xdr:sp macro="" textlink="">
      <xdr:nvSpPr>
        <xdr:cNvPr id="601" name="n_2mainValue【公民館】&#10;有形固定資産減価償却率">
          <a:extLst>
            <a:ext uri="{FF2B5EF4-FFF2-40B4-BE49-F238E27FC236}">
              <a16:creationId xmlns:a16="http://schemas.microsoft.com/office/drawing/2014/main" id="{00000000-0008-0000-0100-000059020000}"/>
            </a:ext>
          </a:extLst>
        </xdr:cNvPr>
        <xdr:cNvSpPr txBox="1"/>
      </xdr:nvSpPr>
      <xdr:spPr>
        <a:xfrm>
          <a:off x="14389744" y="1841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38116</xdr:rowOff>
    </xdr:from>
    <xdr:ext cx="405111" cy="259045"/>
    <xdr:sp macro="" textlink="">
      <xdr:nvSpPr>
        <xdr:cNvPr id="602" name="n_3mainValue【公民館】&#10;有形固定資産減価償却率">
          <a:extLst>
            <a:ext uri="{FF2B5EF4-FFF2-40B4-BE49-F238E27FC236}">
              <a16:creationId xmlns:a16="http://schemas.microsoft.com/office/drawing/2014/main" id="{00000000-0008-0000-0100-00005A020000}"/>
            </a:ext>
          </a:extLst>
        </xdr:cNvPr>
        <xdr:cNvSpPr txBox="1"/>
      </xdr:nvSpPr>
      <xdr:spPr>
        <a:xfrm>
          <a:off x="135007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1922</xdr:rowOff>
    </xdr:from>
    <xdr:ext cx="405111" cy="259045"/>
    <xdr:sp macro="" textlink="">
      <xdr:nvSpPr>
        <xdr:cNvPr id="603" name="n_4mainValue【公民館】&#10;有形固定資産減価償却率">
          <a:extLst>
            <a:ext uri="{FF2B5EF4-FFF2-40B4-BE49-F238E27FC236}">
              <a16:creationId xmlns:a16="http://schemas.microsoft.com/office/drawing/2014/main" id="{00000000-0008-0000-0100-00005B020000}"/>
            </a:ext>
          </a:extLst>
        </xdr:cNvPr>
        <xdr:cNvSpPr txBox="1"/>
      </xdr:nvSpPr>
      <xdr:spPr>
        <a:xfrm>
          <a:off x="12611744" y="183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8" name="【公民館】&#10;一人当たり面積グラフ枠">
          <a:extLst>
            <a:ext uri="{FF2B5EF4-FFF2-40B4-BE49-F238E27FC236}">
              <a16:creationId xmlns:a16="http://schemas.microsoft.com/office/drawing/2014/main" id="{00000000-0008-0000-0100-00007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flipV="1">
          <a:off x="22160864" y="1717058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30" name="【公民館】&#10;一人当たり面積最小値テキスト">
          <a:extLst>
            <a:ext uri="{FF2B5EF4-FFF2-40B4-BE49-F238E27FC236}">
              <a16:creationId xmlns:a16="http://schemas.microsoft.com/office/drawing/2014/main" id="{00000000-0008-0000-0100-000076020000}"/>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632" name="【公民館】&#10;一人当たり面積最大値テキスト">
          <a:extLst>
            <a:ext uri="{FF2B5EF4-FFF2-40B4-BE49-F238E27FC236}">
              <a16:creationId xmlns:a16="http://schemas.microsoft.com/office/drawing/2014/main" id="{00000000-0008-0000-0100-000078020000}"/>
            </a:ext>
          </a:extLst>
        </xdr:cNvPr>
        <xdr:cNvSpPr txBox="1"/>
      </xdr:nvSpPr>
      <xdr:spPr>
        <a:xfrm>
          <a:off x="22199600" y="169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22072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160945</xdr:rowOff>
    </xdr:from>
    <xdr:ext cx="469744" cy="259045"/>
    <xdr:sp macro="" textlink="">
      <xdr:nvSpPr>
        <xdr:cNvPr id="634" name="【公民館】&#10;一人当たり面積平均値テキスト">
          <a:extLst>
            <a:ext uri="{FF2B5EF4-FFF2-40B4-BE49-F238E27FC236}">
              <a16:creationId xmlns:a16="http://schemas.microsoft.com/office/drawing/2014/main" id="{00000000-0008-0000-0100-00007A020000}"/>
            </a:ext>
          </a:extLst>
        </xdr:cNvPr>
        <xdr:cNvSpPr txBox="1"/>
      </xdr:nvSpPr>
      <xdr:spPr>
        <a:xfrm>
          <a:off x="22199600" y="1816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635" name="フローチャート: 判断 634">
          <a:extLst>
            <a:ext uri="{FF2B5EF4-FFF2-40B4-BE49-F238E27FC236}">
              <a16:creationId xmlns:a16="http://schemas.microsoft.com/office/drawing/2014/main" id="{00000000-0008-0000-0100-00007B020000}"/>
            </a:ext>
          </a:extLst>
        </xdr:cNvPr>
        <xdr:cNvSpPr/>
      </xdr:nvSpPr>
      <xdr:spPr>
        <a:xfrm>
          <a:off x="22110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636" name="フローチャート: 判断 635">
          <a:extLst>
            <a:ext uri="{FF2B5EF4-FFF2-40B4-BE49-F238E27FC236}">
              <a16:creationId xmlns:a16="http://schemas.microsoft.com/office/drawing/2014/main" id="{00000000-0008-0000-0100-00007C020000}"/>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637" name="フローチャート: 判断 636">
          <a:extLst>
            <a:ext uri="{FF2B5EF4-FFF2-40B4-BE49-F238E27FC236}">
              <a16:creationId xmlns:a16="http://schemas.microsoft.com/office/drawing/2014/main" id="{00000000-0008-0000-0100-00007D020000}"/>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638" name="フローチャート: 判断 637">
          <a:extLst>
            <a:ext uri="{FF2B5EF4-FFF2-40B4-BE49-F238E27FC236}">
              <a16:creationId xmlns:a16="http://schemas.microsoft.com/office/drawing/2014/main" id="{00000000-0008-0000-0100-00007E020000}"/>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639" name="フローチャート: 判断 638">
          <a:extLst>
            <a:ext uri="{FF2B5EF4-FFF2-40B4-BE49-F238E27FC236}">
              <a16:creationId xmlns:a16="http://schemas.microsoft.com/office/drawing/2014/main" id="{00000000-0008-0000-0100-00007F020000}"/>
            </a:ext>
          </a:extLst>
        </xdr:cNvPr>
        <xdr:cNvSpPr/>
      </xdr:nvSpPr>
      <xdr:spPr>
        <a:xfrm>
          <a:off x="18605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123371</xdr:rowOff>
    </xdr:from>
    <xdr:to>
      <xdr:col>116</xdr:col>
      <xdr:colOff>114300</xdr:colOff>
      <xdr:row>109</xdr:row>
      <xdr:rowOff>53521</xdr:rowOff>
    </xdr:to>
    <xdr:sp macro="" textlink="">
      <xdr:nvSpPr>
        <xdr:cNvPr id="645" name="楕円 644">
          <a:extLst>
            <a:ext uri="{FF2B5EF4-FFF2-40B4-BE49-F238E27FC236}">
              <a16:creationId xmlns:a16="http://schemas.microsoft.com/office/drawing/2014/main" id="{00000000-0008-0000-0100-000085020000}"/>
            </a:ext>
          </a:extLst>
        </xdr:cNvPr>
        <xdr:cNvSpPr/>
      </xdr:nvSpPr>
      <xdr:spPr>
        <a:xfrm>
          <a:off x="221107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38298</xdr:rowOff>
    </xdr:from>
    <xdr:ext cx="469744" cy="259045"/>
    <xdr:sp macro="" textlink="">
      <xdr:nvSpPr>
        <xdr:cNvPr id="646" name="【公民館】&#10;一人当たり面積該当値テキスト">
          <a:extLst>
            <a:ext uri="{FF2B5EF4-FFF2-40B4-BE49-F238E27FC236}">
              <a16:creationId xmlns:a16="http://schemas.microsoft.com/office/drawing/2014/main" id="{00000000-0008-0000-0100-000086020000}"/>
            </a:ext>
          </a:extLst>
        </xdr:cNvPr>
        <xdr:cNvSpPr txBox="1"/>
      </xdr:nvSpPr>
      <xdr:spPr>
        <a:xfrm>
          <a:off x="22199600" y="1855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123371</xdr:rowOff>
    </xdr:from>
    <xdr:to>
      <xdr:col>112</xdr:col>
      <xdr:colOff>38100</xdr:colOff>
      <xdr:row>109</xdr:row>
      <xdr:rowOff>53521</xdr:rowOff>
    </xdr:to>
    <xdr:sp macro="" textlink="">
      <xdr:nvSpPr>
        <xdr:cNvPr id="647" name="楕円 646">
          <a:extLst>
            <a:ext uri="{FF2B5EF4-FFF2-40B4-BE49-F238E27FC236}">
              <a16:creationId xmlns:a16="http://schemas.microsoft.com/office/drawing/2014/main" id="{00000000-0008-0000-0100-000087020000}"/>
            </a:ext>
          </a:extLst>
        </xdr:cNvPr>
        <xdr:cNvSpPr/>
      </xdr:nvSpPr>
      <xdr:spPr>
        <a:xfrm>
          <a:off x="212725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2721</xdr:rowOff>
    </xdr:from>
    <xdr:to>
      <xdr:col>116</xdr:col>
      <xdr:colOff>63500</xdr:colOff>
      <xdr:row>109</xdr:row>
      <xdr:rowOff>2721</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21323300" y="186907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123371</xdr:rowOff>
    </xdr:from>
    <xdr:to>
      <xdr:col>107</xdr:col>
      <xdr:colOff>101600</xdr:colOff>
      <xdr:row>109</xdr:row>
      <xdr:rowOff>53521</xdr:rowOff>
    </xdr:to>
    <xdr:sp macro="" textlink="">
      <xdr:nvSpPr>
        <xdr:cNvPr id="649" name="楕円 648">
          <a:extLst>
            <a:ext uri="{FF2B5EF4-FFF2-40B4-BE49-F238E27FC236}">
              <a16:creationId xmlns:a16="http://schemas.microsoft.com/office/drawing/2014/main" id="{00000000-0008-0000-0100-000089020000}"/>
            </a:ext>
          </a:extLst>
        </xdr:cNvPr>
        <xdr:cNvSpPr/>
      </xdr:nvSpPr>
      <xdr:spPr>
        <a:xfrm>
          <a:off x="203835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2721</xdr:rowOff>
    </xdr:from>
    <xdr:to>
      <xdr:col>111</xdr:col>
      <xdr:colOff>177800</xdr:colOff>
      <xdr:row>109</xdr:row>
      <xdr:rowOff>2721</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20434300" y="18690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123371</xdr:rowOff>
    </xdr:from>
    <xdr:to>
      <xdr:col>102</xdr:col>
      <xdr:colOff>165100</xdr:colOff>
      <xdr:row>109</xdr:row>
      <xdr:rowOff>53521</xdr:rowOff>
    </xdr:to>
    <xdr:sp macro="" textlink="">
      <xdr:nvSpPr>
        <xdr:cNvPr id="651" name="楕円 650">
          <a:extLst>
            <a:ext uri="{FF2B5EF4-FFF2-40B4-BE49-F238E27FC236}">
              <a16:creationId xmlns:a16="http://schemas.microsoft.com/office/drawing/2014/main" id="{00000000-0008-0000-0100-00008B020000}"/>
            </a:ext>
          </a:extLst>
        </xdr:cNvPr>
        <xdr:cNvSpPr/>
      </xdr:nvSpPr>
      <xdr:spPr>
        <a:xfrm>
          <a:off x="194945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2721</xdr:rowOff>
    </xdr:from>
    <xdr:to>
      <xdr:col>107</xdr:col>
      <xdr:colOff>50800</xdr:colOff>
      <xdr:row>109</xdr:row>
      <xdr:rowOff>2721</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9545300" y="18690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123371</xdr:rowOff>
    </xdr:from>
    <xdr:to>
      <xdr:col>98</xdr:col>
      <xdr:colOff>38100</xdr:colOff>
      <xdr:row>109</xdr:row>
      <xdr:rowOff>53521</xdr:rowOff>
    </xdr:to>
    <xdr:sp macro="" textlink="">
      <xdr:nvSpPr>
        <xdr:cNvPr id="653" name="楕円 652">
          <a:extLst>
            <a:ext uri="{FF2B5EF4-FFF2-40B4-BE49-F238E27FC236}">
              <a16:creationId xmlns:a16="http://schemas.microsoft.com/office/drawing/2014/main" id="{00000000-0008-0000-0100-00008D020000}"/>
            </a:ext>
          </a:extLst>
        </xdr:cNvPr>
        <xdr:cNvSpPr/>
      </xdr:nvSpPr>
      <xdr:spPr>
        <a:xfrm>
          <a:off x="186055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109</xdr:row>
      <xdr:rowOff>2721</xdr:rowOff>
    </xdr:from>
    <xdr:to>
      <xdr:col>102</xdr:col>
      <xdr:colOff>114300</xdr:colOff>
      <xdr:row>109</xdr:row>
      <xdr:rowOff>2721</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8656300" y="18690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655" name="n_1aveValue【公民館】&#10;一人当たり面積">
          <a:extLst>
            <a:ext uri="{FF2B5EF4-FFF2-40B4-BE49-F238E27FC236}">
              <a16:creationId xmlns:a16="http://schemas.microsoft.com/office/drawing/2014/main" id="{00000000-0008-0000-0100-00008F020000}"/>
            </a:ext>
          </a:extLst>
        </xdr:cNvPr>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656" name="n_2aveValue【公民館】&#10;一人当たり面積">
          <a:extLst>
            <a:ext uri="{FF2B5EF4-FFF2-40B4-BE49-F238E27FC236}">
              <a16:creationId xmlns:a16="http://schemas.microsoft.com/office/drawing/2014/main" id="{00000000-0008-0000-0100-000090020000}"/>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657" name="n_3aveValue【公民館】&#10;一人当たり面積">
          <a:extLst>
            <a:ext uri="{FF2B5EF4-FFF2-40B4-BE49-F238E27FC236}">
              <a16:creationId xmlns:a16="http://schemas.microsoft.com/office/drawing/2014/main" id="{00000000-0008-0000-0100-000091020000}"/>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109238</xdr:rowOff>
    </xdr:from>
    <xdr:ext cx="469744" cy="259045"/>
    <xdr:sp macro="" textlink="">
      <xdr:nvSpPr>
        <xdr:cNvPr id="658" name="n_4aveValue【公民館】&#10;一人当たり面積">
          <a:extLst>
            <a:ext uri="{FF2B5EF4-FFF2-40B4-BE49-F238E27FC236}">
              <a16:creationId xmlns:a16="http://schemas.microsoft.com/office/drawing/2014/main" id="{00000000-0008-0000-0100-000092020000}"/>
            </a:ext>
          </a:extLst>
        </xdr:cNvPr>
        <xdr:cNvSpPr txBox="1"/>
      </xdr:nvSpPr>
      <xdr:spPr>
        <a:xfrm>
          <a:off x="18421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44648</xdr:rowOff>
    </xdr:from>
    <xdr:ext cx="469744" cy="259045"/>
    <xdr:sp macro="" textlink="">
      <xdr:nvSpPr>
        <xdr:cNvPr id="659" name="n_1mainValue【公民館】&#10;一人当たり面積">
          <a:extLst>
            <a:ext uri="{FF2B5EF4-FFF2-40B4-BE49-F238E27FC236}">
              <a16:creationId xmlns:a16="http://schemas.microsoft.com/office/drawing/2014/main" id="{00000000-0008-0000-0100-000093020000}"/>
            </a:ext>
          </a:extLst>
        </xdr:cNvPr>
        <xdr:cNvSpPr txBox="1"/>
      </xdr:nvSpPr>
      <xdr:spPr>
        <a:xfrm>
          <a:off x="21075727" y="1873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44648</xdr:rowOff>
    </xdr:from>
    <xdr:ext cx="469744" cy="259045"/>
    <xdr:sp macro="" textlink="">
      <xdr:nvSpPr>
        <xdr:cNvPr id="660" name="n_2mainValue【公民館】&#10;一人当たり面積">
          <a:extLst>
            <a:ext uri="{FF2B5EF4-FFF2-40B4-BE49-F238E27FC236}">
              <a16:creationId xmlns:a16="http://schemas.microsoft.com/office/drawing/2014/main" id="{00000000-0008-0000-0100-000094020000}"/>
            </a:ext>
          </a:extLst>
        </xdr:cNvPr>
        <xdr:cNvSpPr txBox="1"/>
      </xdr:nvSpPr>
      <xdr:spPr>
        <a:xfrm>
          <a:off x="20199427" y="1873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44648</xdr:rowOff>
    </xdr:from>
    <xdr:ext cx="469744" cy="259045"/>
    <xdr:sp macro="" textlink="">
      <xdr:nvSpPr>
        <xdr:cNvPr id="661" name="n_3mainValue【公民館】&#10;一人当たり面積">
          <a:extLst>
            <a:ext uri="{FF2B5EF4-FFF2-40B4-BE49-F238E27FC236}">
              <a16:creationId xmlns:a16="http://schemas.microsoft.com/office/drawing/2014/main" id="{00000000-0008-0000-0100-000095020000}"/>
            </a:ext>
          </a:extLst>
        </xdr:cNvPr>
        <xdr:cNvSpPr txBox="1"/>
      </xdr:nvSpPr>
      <xdr:spPr>
        <a:xfrm>
          <a:off x="19310427" y="1873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44648</xdr:rowOff>
    </xdr:from>
    <xdr:ext cx="469744" cy="259045"/>
    <xdr:sp macro="" textlink="">
      <xdr:nvSpPr>
        <xdr:cNvPr id="662" name="n_4mainValue【公民館】&#10;一人当たり面積">
          <a:extLst>
            <a:ext uri="{FF2B5EF4-FFF2-40B4-BE49-F238E27FC236}">
              <a16:creationId xmlns:a16="http://schemas.microsoft.com/office/drawing/2014/main" id="{00000000-0008-0000-0100-000096020000}"/>
            </a:ext>
          </a:extLst>
        </xdr:cNvPr>
        <xdr:cNvSpPr txBox="1"/>
      </xdr:nvSpPr>
      <xdr:spPr>
        <a:xfrm>
          <a:off x="18421427" y="1873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有形固定資産減価償却率が類似団体内平均値より高い施設類型が、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幼稚園と公民館</a:t>
          </a:r>
          <a:r>
            <a:rPr kumimoji="1" lang="ja-JP" altLang="en-US" sz="1300">
              <a:latin typeface="ＭＳ Ｐゴシック" panose="020B0600070205080204" pitchFamily="50" charset="-128"/>
              <a:ea typeface="ＭＳ Ｐゴシック" panose="020B0600070205080204" pitchFamily="50" charset="-128"/>
            </a:rPr>
            <a:t>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低い施設類型は道路、学校施設、橋りょうとなっている。幼稚園の有形固定資産減価償却率は令和２年度に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％、令和５年度において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％と高い数値であり、昭和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1983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の開園依頼、大規模改修などの実績が無く、老朽化が課題で、早期に立替などの対策が必要となっている。また町の公民館は、コミュニティセンター機能も有しており、町の文化振興と併せた生涯学習の拠点となる施設だが、有形固定資産減価償却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％であり、類似団体の有形固定資産減価償却率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％高い状況である。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町コミュニティセンターは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1979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整備された建物で、現在建替えを計画しているため、数年後には有形固定資産減価償却率は低下する。類似団体より有形固定資産減価償却率が低い道路は、「舗装の個別施設計画（舗装編）」に基づき、計画的に舗装の修繕を行っている。学校施設は、滑川中学校校舎改築事業や月の輪小学校校舎等施設整備事業など、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降、学校施設の整備や更新等を実施したことにより類似団体より低くなっている。今後も、「滑川町公共施設等総合管理計画」や「滑川町個別施設計画」などの計画を基に、公共施設の整備や更新等を行い、老朽化対策に取り組み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埼玉県滑川町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19,745
19,086
29.68
8,306,027
8,000,971
300,631
4,877,799
4,982,007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10721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5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123372</xdr:rowOff>
    </xdr:from>
    <xdr:to>
      <xdr:col>20</xdr:col>
      <xdr:colOff>38100</xdr:colOff>
      <xdr:row>38</xdr:row>
      <xdr:rowOff>53522</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107043</xdr:rowOff>
    </xdr:from>
    <xdr:to>
      <xdr:col>15</xdr:col>
      <xdr:colOff>101600</xdr:colOff>
      <xdr:row>38</xdr:row>
      <xdr:rowOff>37193</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113574</xdr:rowOff>
    </xdr:from>
    <xdr:to>
      <xdr:col>10</xdr:col>
      <xdr:colOff>165100</xdr:colOff>
      <xdr:row>38</xdr:row>
      <xdr:rowOff>43724</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5806</xdr:rowOff>
    </xdr:from>
    <xdr:to>
      <xdr:col>6</xdr:col>
      <xdr:colOff>38100</xdr:colOff>
      <xdr:row>37</xdr:row>
      <xdr:rowOff>107406</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164193</xdr:rowOff>
    </xdr:from>
    <xdr:to>
      <xdr:col>24</xdr:col>
      <xdr:colOff>114300</xdr:colOff>
      <xdr:row>40</xdr:row>
      <xdr:rowOff>94343</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142620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131535</xdr:rowOff>
    </xdr:from>
    <xdr:to>
      <xdr:col>20</xdr:col>
      <xdr:colOff>38100</xdr:colOff>
      <xdr:row>40</xdr:row>
      <xdr:rowOff>61685</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10885</xdr:rowOff>
    </xdr:from>
    <xdr:to>
      <xdr:col>24</xdr:col>
      <xdr:colOff>63500</xdr:colOff>
      <xdr:row>40</xdr:row>
      <xdr:rowOff>43543</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8688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98878</xdr:rowOff>
    </xdr:from>
    <xdr:to>
      <xdr:col>15</xdr:col>
      <xdr:colOff>101600</xdr:colOff>
      <xdr:row>40</xdr:row>
      <xdr:rowOff>29028</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149678</xdr:rowOff>
    </xdr:from>
    <xdr:to>
      <xdr:col>19</xdr:col>
      <xdr:colOff>177800</xdr:colOff>
      <xdr:row>40</xdr:row>
      <xdr:rowOff>10885</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836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66222</xdr:rowOff>
    </xdr:from>
    <xdr:to>
      <xdr:col>10</xdr:col>
      <xdr:colOff>165100</xdr:colOff>
      <xdr:row>39</xdr:row>
      <xdr:rowOff>167822</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117022</xdr:rowOff>
    </xdr:from>
    <xdr:to>
      <xdr:col>15</xdr:col>
      <xdr:colOff>50800</xdr:colOff>
      <xdr:row>39</xdr:row>
      <xdr:rowOff>149678</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803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33565</xdr:rowOff>
    </xdr:from>
    <xdr:to>
      <xdr:col>6</xdr:col>
      <xdr:colOff>38100</xdr:colOff>
      <xdr:row>39</xdr:row>
      <xdr:rowOff>135165</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84365</xdr:rowOff>
    </xdr:from>
    <xdr:to>
      <xdr:col>10</xdr:col>
      <xdr:colOff>114300</xdr:colOff>
      <xdr:row>39</xdr:row>
      <xdr:rowOff>117022</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77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70049</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53720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60251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123933</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52812</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20155</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158949</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126292</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6051804"/>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8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60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114571</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62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91694</xdr:rowOff>
    </xdr:from>
    <xdr:to>
      <xdr:col>55</xdr:col>
      <xdr:colOff>50800</xdr:colOff>
      <xdr:row>40</xdr:row>
      <xdr:rowOff>21844</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87122</xdr:rowOff>
    </xdr:from>
    <xdr:to>
      <xdr:col>46</xdr:col>
      <xdr:colOff>38100</xdr:colOff>
      <xdr:row>40</xdr:row>
      <xdr:rowOff>17272</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77978</xdr:rowOff>
    </xdr:from>
    <xdr:to>
      <xdr:col>41</xdr:col>
      <xdr:colOff>101600</xdr:colOff>
      <xdr:row>40</xdr:row>
      <xdr:rowOff>8128</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27686</xdr:rowOff>
    </xdr:from>
    <xdr:to>
      <xdr:col>36</xdr:col>
      <xdr:colOff>165100</xdr:colOff>
      <xdr:row>39</xdr:row>
      <xdr:rowOff>129286</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39116</xdr:rowOff>
    </xdr:from>
    <xdr:to>
      <xdr:col>55</xdr:col>
      <xdr:colOff>50800</xdr:colOff>
      <xdr:row>40</xdr:row>
      <xdr:rowOff>140716</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17543</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39116</xdr:rowOff>
    </xdr:from>
    <xdr:to>
      <xdr:col>50</xdr:col>
      <xdr:colOff>165100</xdr:colOff>
      <xdr:row>40</xdr:row>
      <xdr:rowOff>140716</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89916</xdr:rowOff>
    </xdr:from>
    <xdr:to>
      <xdr:col>55</xdr:col>
      <xdr:colOff>0</xdr:colOff>
      <xdr:row>40</xdr:row>
      <xdr:rowOff>89916</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9639300" y="69479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34544</xdr:rowOff>
    </xdr:from>
    <xdr:to>
      <xdr:col>46</xdr:col>
      <xdr:colOff>38100</xdr:colOff>
      <xdr:row>40</xdr:row>
      <xdr:rowOff>136144</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85344</xdr:rowOff>
    </xdr:from>
    <xdr:to>
      <xdr:col>50</xdr:col>
      <xdr:colOff>114300</xdr:colOff>
      <xdr:row>40</xdr:row>
      <xdr:rowOff>89916</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8750300" y="6943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34544</xdr:rowOff>
    </xdr:from>
    <xdr:to>
      <xdr:col>41</xdr:col>
      <xdr:colOff>101600</xdr:colOff>
      <xdr:row>40</xdr:row>
      <xdr:rowOff>136144</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85344</xdr:rowOff>
    </xdr:from>
    <xdr:to>
      <xdr:col>45</xdr:col>
      <xdr:colOff>177800</xdr:colOff>
      <xdr:row>40</xdr:row>
      <xdr:rowOff>85344</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7861300" y="694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29972</xdr:rowOff>
    </xdr:from>
    <xdr:to>
      <xdr:col>36</xdr:col>
      <xdr:colOff>165100</xdr:colOff>
      <xdr:row>40</xdr:row>
      <xdr:rowOff>131572</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80772</xdr:rowOff>
    </xdr:from>
    <xdr:to>
      <xdr:col>41</xdr:col>
      <xdr:colOff>50800</xdr:colOff>
      <xdr:row>40</xdr:row>
      <xdr:rowOff>85344</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6972300" y="693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29227</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33799</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24655</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145813</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131843</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127271</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127271</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122699</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698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968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079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139700</xdr:rowOff>
    </xdr:from>
    <xdr:to>
      <xdr:col>24</xdr:col>
      <xdr:colOff>114300</xdr:colOff>
      <xdr:row>63</xdr:row>
      <xdr:rowOff>69850</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45847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118127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200-0000BC000000}"/>
            </a:ext>
          </a:extLst>
        </xdr:cNvPr>
        <xdr:cNvSpPr txBox="1"/>
      </xdr:nvSpPr>
      <xdr:spPr>
        <a:xfrm>
          <a:off x="4673600"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101600</xdr:rowOff>
    </xdr:from>
    <xdr:to>
      <xdr:col>20</xdr:col>
      <xdr:colOff>38100</xdr:colOff>
      <xdr:row>63</xdr:row>
      <xdr:rowOff>31750</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3746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152400</xdr:rowOff>
    </xdr:from>
    <xdr:to>
      <xdr:col>24</xdr:col>
      <xdr:colOff>63500</xdr:colOff>
      <xdr:row>63</xdr:row>
      <xdr:rowOff>19050</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3797300" y="10782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63500</xdr:rowOff>
    </xdr:from>
    <xdr:to>
      <xdr:col>15</xdr:col>
      <xdr:colOff>101600</xdr:colOff>
      <xdr:row>62</xdr:row>
      <xdr:rowOff>165100</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2857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114300</xdr:rowOff>
    </xdr:from>
    <xdr:to>
      <xdr:col>19</xdr:col>
      <xdr:colOff>177800</xdr:colOff>
      <xdr:row>62</xdr:row>
      <xdr:rowOff>152400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2908300" y="10744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25400</xdr:rowOff>
    </xdr:from>
    <xdr:to>
      <xdr:col>10</xdr:col>
      <xdr:colOff>165100</xdr:colOff>
      <xdr:row>62</xdr:row>
      <xdr:rowOff>127000</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968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76200</xdr:rowOff>
    </xdr:from>
    <xdr:to>
      <xdr:col>15</xdr:col>
      <xdr:colOff>50800</xdr:colOff>
      <xdr:row>62</xdr:row>
      <xdr:rowOff>114300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019300" y="10706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158750</xdr:rowOff>
    </xdr:from>
    <xdr:to>
      <xdr:col>6</xdr:col>
      <xdr:colOff>38100</xdr:colOff>
      <xdr:row>62</xdr:row>
      <xdr:rowOff>88900</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079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38100</xdr:rowOff>
    </xdr:from>
    <xdr:to>
      <xdr:col>10</xdr:col>
      <xdr:colOff>114300</xdr:colOff>
      <xdr:row>62</xdr:row>
      <xdr:rowOff>76200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1130300" y="1066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1816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130192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927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22877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156227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118127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80027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2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flipV="1">
          <a:off x="10476865"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200-0000E7000000}"/>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200-0000E9000000}"/>
            </a:ext>
          </a:extLst>
        </xdr:cNvPr>
        <xdr:cNvSpPr txBox="1"/>
      </xdr:nvSpPr>
      <xdr:spPr>
        <a:xfrm>
          <a:off x="1051560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10388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28683</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200-0000EB000000}"/>
            </a:ext>
          </a:extLst>
        </xdr:cNvPr>
        <xdr:cNvSpPr txBox="1"/>
      </xdr:nvSpPr>
      <xdr:spPr>
        <a:xfrm>
          <a:off x="10515600" y="1048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104267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8699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7810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6921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121738</xdr:rowOff>
    </xdr:from>
    <xdr:to>
      <xdr:col>55</xdr:col>
      <xdr:colOff>50800</xdr:colOff>
      <xdr:row>64</xdr:row>
      <xdr:rowOff>51888</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10426700" y="1092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36665</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200-0000F7000000}"/>
            </a:ext>
          </a:extLst>
        </xdr:cNvPr>
        <xdr:cNvSpPr txBox="1"/>
      </xdr:nvSpPr>
      <xdr:spPr>
        <a:xfrm>
          <a:off x="10515600" y="108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121738</xdr:rowOff>
    </xdr:from>
    <xdr:to>
      <xdr:col>50</xdr:col>
      <xdr:colOff>165100</xdr:colOff>
      <xdr:row>64</xdr:row>
      <xdr:rowOff>51888</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9588500" y="1092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1088</xdr:rowOff>
    </xdr:from>
    <xdr:to>
      <xdr:col>55</xdr:col>
      <xdr:colOff>0</xdr:colOff>
      <xdr:row>64</xdr:row>
      <xdr:rowOff>1088</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9639300" y="109738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121738</xdr:rowOff>
    </xdr:from>
    <xdr:to>
      <xdr:col>46</xdr:col>
      <xdr:colOff>38100</xdr:colOff>
      <xdr:row>64</xdr:row>
      <xdr:rowOff>51888</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8699500" y="1092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1088</xdr:rowOff>
    </xdr:from>
    <xdr:to>
      <xdr:col>50</xdr:col>
      <xdr:colOff>114300</xdr:colOff>
      <xdr:row>64</xdr:row>
      <xdr:rowOff>1088</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a:off x="8750300" y="109738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120650</xdr:rowOff>
    </xdr:from>
    <xdr:to>
      <xdr:col>41</xdr:col>
      <xdr:colOff>101600</xdr:colOff>
      <xdr:row>64</xdr:row>
      <xdr:rowOff>50800</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7810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0</xdr:rowOff>
    </xdr:from>
    <xdr:to>
      <xdr:col>45</xdr:col>
      <xdr:colOff>177800</xdr:colOff>
      <xdr:row>64</xdr:row>
      <xdr:rowOff>1088</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a:off x="7861300" y="1097280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119562</xdr:rowOff>
    </xdr:from>
    <xdr:to>
      <xdr:col>36</xdr:col>
      <xdr:colOff>165100</xdr:colOff>
      <xdr:row>64</xdr:row>
      <xdr:rowOff>49712</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6921500" y="1092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170362</xdr:rowOff>
    </xdr:from>
    <xdr:to>
      <xdr:col>41</xdr:col>
      <xdr:colOff>50800</xdr:colOff>
      <xdr:row>64</xdr:row>
      <xdr:rowOff>0</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a:off x="6972300" y="10971712"/>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123933</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200-000000010000}"/>
            </a:ext>
          </a:extLst>
        </xdr:cNvPr>
        <xdr:cNvSpPr txBox="1"/>
      </xdr:nvSpPr>
      <xdr:spPr>
        <a:xfrm>
          <a:off x="93917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123933</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200-000001010000}"/>
            </a:ext>
          </a:extLst>
        </xdr:cNvPr>
        <xdr:cNvSpPr txBox="1"/>
      </xdr:nvSpPr>
      <xdr:spPr>
        <a:xfrm>
          <a:off x="85154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107604</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200-000002010000}"/>
            </a:ext>
          </a:extLst>
        </xdr:cNvPr>
        <xdr:cNvSpPr txBox="1"/>
      </xdr:nvSpPr>
      <xdr:spPr>
        <a:xfrm>
          <a:off x="76264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120667</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200-000003010000}"/>
            </a:ext>
          </a:extLst>
        </xdr:cNvPr>
        <xdr:cNvSpPr txBox="1"/>
      </xdr:nvSpPr>
      <xdr:spPr>
        <a:xfrm>
          <a:off x="6737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43015</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200-000004010000}"/>
            </a:ext>
          </a:extLst>
        </xdr:cNvPr>
        <xdr:cNvSpPr txBox="1"/>
      </xdr:nvSpPr>
      <xdr:spPr>
        <a:xfrm>
          <a:off x="9391727" y="1101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43015</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200-000005010000}"/>
            </a:ext>
          </a:extLst>
        </xdr:cNvPr>
        <xdr:cNvSpPr txBox="1"/>
      </xdr:nvSpPr>
      <xdr:spPr>
        <a:xfrm>
          <a:off x="8515427" y="1101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41927</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200-000006010000}"/>
            </a:ext>
          </a:extLst>
        </xdr:cNvPr>
        <xdr:cNvSpPr txBox="1"/>
      </xdr:nvSpPr>
      <xdr:spPr>
        <a:xfrm>
          <a:off x="7626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40839</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200-000007010000}"/>
            </a:ext>
          </a:extLst>
        </xdr:cNvPr>
        <xdr:cNvSpPr txBox="1"/>
      </xdr:nvSpPr>
      <xdr:spPr>
        <a:xfrm>
          <a:off x="6737427" y="1101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00000000-0008-0000-0200-00003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109</xdr:row>
      <xdr:rowOff>35379</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flipV="1">
          <a:off x="4634865"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a:extLst>
            <a:ext uri="{FF2B5EF4-FFF2-40B4-BE49-F238E27FC236}">
              <a16:creationId xmlns:a16="http://schemas.microsoft.com/office/drawing/2014/main" id="{00000000-0008-0000-0200-000032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308" name="【市民会館】&#10;有形固定資産減価償却率最大値テキスト">
          <a:extLst>
            <a:ext uri="{FF2B5EF4-FFF2-40B4-BE49-F238E27FC236}">
              <a16:creationId xmlns:a16="http://schemas.microsoft.com/office/drawing/2014/main" id="{00000000-0008-0000-0200-000034010000}"/>
            </a:ext>
          </a:extLst>
        </xdr:cNvPr>
        <xdr:cNvSpPr txBox="1"/>
      </xdr:nvSpPr>
      <xdr:spPr>
        <a:xfrm>
          <a:off x="4673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4546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00000000-0008-0000-0200-000036010000}"/>
            </a:ext>
          </a:extLst>
        </xdr:cNvPr>
        <xdr:cNvSpPr txBox="1"/>
      </xdr:nvSpPr>
      <xdr:spPr>
        <a:xfrm>
          <a:off x="4673600" y="1777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311" name="フローチャート: 判断 310">
          <a:extLst>
            <a:ext uri="{FF2B5EF4-FFF2-40B4-BE49-F238E27FC236}">
              <a16:creationId xmlns:a16="http://schemas.microsoft.com/office/drawing/2014/main" id="{00000000-0008-0000-0200-000037010000}"/>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27032</xdr:rowOff>
    </xdr:from>
    <xdr:to>
      <xdr:col>20</xdr:col>
      <xdr:colOff>38100</xdr:colOff>
      <xdr:row>104</xdr:row>
      <xdr:rowOff>128632</xdr:rowOff>
    </xdr:to>
    <xdr:sp macro="" textlink="">
      <xdr:nvSpPr>
        <xdr:cNvPr id="312" name="フローチャート: 判断 311">
          <a:extLst>
            <a:ext uri="{FF2B5EF4-FFF2-40B4-BE49-F238E27FC236}">
              <a16:creationId xmlns:a16="http://schemas.microsoft.com/office/drawing/2014/main" id="{00000000-0008-0000-0200-000038010000}"/>
            </a:ext>
          </a:extLst>
        </xdr:cNvPr>
        <xdr:cNvSpPr/>
      </xdr:nvSpPr>
      <xdr:spPr>
        <a:xfrm>
          <a:off x="3746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313" name="フローチャート: 判断 312">
          <a:extLst>
            <a:ext uri="{FF2B5EF4-FFF2-40B4-BE49-F238E27FC236}">
              <a16:creationId xmlns:a16="http://schemas.microsoft.com/office/drawing/2014/main" id="{00000000-0008-0000-0200-000039010000}"/>
            </a:ext>
          </a:extLst>
        </xdr:cNvPr>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314" name="フローチャート: 判断 313">
          <a:extLst>
            <a:ext uri="{FF2B5EF4-FFF2-40B4-BE49-F238E27FC236}">
              <a16:creationId xmlns:a16="http://schemas.microsoft.com/office/drawing/2014/main" id="{00000000-0008-0000-0200-00003A010000}"/>
            </a:ext>
          </a:extLst>
        </xdr:cNvPr>
        <xdr:cNvSpPr/>
      </xdr:nvSpPr>
      <xdr:spPr>
        <a:xfrm>
          <a:off x="1968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115207</xdr:rowOff>
    </xdr:from>
    <xdr:to>
      <xdr:col>6</xdr:col>
      <xdr:colOff>38100</xdr:colOff>
      <xdr:row>105</xdr:row>
      <xdr:rowOff>45357</xdr:rowOff>
    </xdr:to>
    <xdr:sp macro="" textlink="">
      <xdr:nvSpPr>
        <xdr:cNvPr id="315" name="フローチャート: 判断 314">
          <a:extLst>
            <a:ext uri="{FF2B5EF4-FFF2-40B4-BE49-F238E27FC236}">
              <a16:creationId xmlns:a16="http://schemas.microsoft.com/office/drawing/2014/main" id="{00000000-0008-0000-0200-00003B010000}"/>
            </a:ext>
          </a:extLst>
        </xdr:cNvPr>
        <xdr:cNvSpPr/>
      </xdr:nvSpPr>
      <xdr:spPr>
        <a:xfrm>
          <a:off x="1079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139700</xdr:rowOff>
    </xdr:from>
    <xdr:to>
      <xdr:col>24</xdr:col>
      <xdr:colOff>114300</xdr:colOff>
      <xdr:row>108</xdr:row>
      <xdr:rowOff>69850</xdr:rowOff>
    </xdr:to>
    <xdr:sp macro="" textlink="">
      <xdr:nvSpPr>
        <xdr:cNvPr id="321" name="楕円 320">
          <a:extLst>
            <a:ext uri="{FF2B5EF4-FFF2-40B4-BE49-F238E27FC236}">
              <a16:creationId xmlns:a16="http://schemas.microsoft.com/office/drawing/2014/main" id="{00000000-0008-0000-0200-000041010000}"/>
            </a:ext>
          </a:extLst>
        </xdr:cNvPr>
        <xdr:cNvSpPr/>
      </xdr:nvSpPr>
      <xdr:spPr>
        <a:xfrm>
          <a:off x="45847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118127</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00000000-0008-0000-0200-000042010000}"/>
            </a:ext>
          </a:extLst>
        </xdr:cNvPr>
        <xdr:cNvSpPr txBox="1"/>
      </xdr:nvSpPr>
      <xdr:spPr>
        <a:xfrm>
          <a:off x="4673600"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108676</xdr:rowOff>
    </xdr:from>
    <xdr:to>
      <xdr:col>20</xdr:col>
      <xdr:colOff>38100</xdr:colOff>
      <xdr:row>108</xdr:row>
      <xdr:rowOff>38826</xdr:rowOff>
    </xdr:to>
    <xdr:sp macro="" textlink="">
      <xdr:nvSpPr>
        <xdr:cNvPr id="323" name="楕円 322">
          <a:extLst>
            <a:ext uri="{FF2B5EF4-FFF2-40B4-BE49-F238E27FC236}">
              <a16:creationId xmlns:a16="http://schemas.microsoft.com/office/drawing/2014/main" id="{00000000-0008-0000-0200-000043010000}"/>
            </a:ext>
          </a:extLst>
        </xdr:cNvPr>
        <xdr:cNvSpPr/>
      </xdr:nvSpPr>
      <xdr:spPr>
        <a:xfrm>
          <a:off x="3746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159476</xdr:rowOff>
    </xdr:from>
    <xdr:to>
      <xdr:col>24</xdr:col>
      <xdr:colOff>63500</xdr:colOff>
      <xdr:row>108</xdr:row>
      <xdr:rowOff>19050</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3797300" y="1850462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77651</xdr:rowOff>
    </xdr:from>
    <xdr:to>
      <xdr:col>15</xdr:col>
      <xdr:colOff>101600</xdr:colOff>
      <xdr:row>108</xdr:row>
      <xdr:rowOff>7801</xdr:rowOff>
    </xdr:to>
    <xdr:sp macro="" textlink="">
      <xdr:nvSpPr>
        <xdr:cNvPr id="325" name="楕円 324">
          <a:extLst>
            <a:ext uri="{FF2B5EF4-FFF2-40B4-BE49-F238E27FC236}">
              <a16:creationId xmlns:a16="http://schemas.microsoft.com/office/drawing/2014/main" id="{00000000-0008-0000-0200-000045010000}"/>
            </a:ext>
          </a:extLst>
        </xdr:cNvPr>
        <xdr:cNvSpPr/>
      </xdr:nvSpPr>
      <xdr:spPr>
        <a:xfrm>
          <a:off x="28575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128451</xdr:rowOff>
    </xdr:from>
    <xdr:to>
      <xdr:col>19</xdr:col>
      <xdr:colOff>177800</xdr:colOff>
      <xdr:row>107</xdr:row>
      <xdr:rowOff>159476</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2908300" y="184736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46627</xdr:rowOff>
    </xdr:from>
    <xdr:to>
      <xdr:col>10</xdr:col>
      <xdr:colOff>165100</xdr:colOff>
      <xdr:row>107</xdr:row>
      <xdr:rowOff>148227</xdr:rowOff>
    </xdr:to>
    <xdr:sp macro="" textlink="">
      <xdr:nvSpPr>
        <xdr:cNvPr id="327" name="楕円 326">
          <a:extLst>
            <a:ext uri="{FF2B5EF4-FFF2-40B4-BE49-F238E27FC236}">
              <a16:creationId xmlns:a16="http://schemas.microsoft.com/office/drawing/2014/main" id="{00000000-0008-0000-0200-000047010000}"/>
            </a:ext>
          </a:extLst>
        </xdr:cNvPr>
        <xdr:cNvSpPr/>
      </xdr:nvSpPr>
      <xdr:spPr>
        <a:xfrm>
          <a:off x="1968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97427</xdr:rowOff>
    </xdr:from>
    <xdr:to>
      <xdr:col>15</xdr:col>
      <xdr:colOff>50800</xdr:colOff>
      <xdr:row>107</xdr:row>
      <xdr:rowOff>128451</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2019300" y="1844257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15602</xdr:rowOff>
    </xdr:from>
    <xdr:to>
      <xdr:col>6</xdr:col>
      <xdr:colOff>38100</xdr:colOff>
      <xdr:row>107</xdr:row>
      <xdr:rowOff>117202</xdr:rowOff>
    </xdr:to>
    <xdr:sp macro="" textlink="">
      <xdr:nvSpPr>
        <xdr:cNvPr id="329" name="楕円 328">
          <a:extLst>
            <a:ext uri="{FF2B5EF4-FFF2-40B4-BE49-F238E27FC236}">
              <a16:creationId xmlns:a16="http://schemas.microsoft.com/office/drawing/2014/main" id="{00000000-0008-0000-0200-000049010000}"/>
            </a:ext>
          </a:extLst>
        </xdr:cNvPr>
        <xdr:cNvSpPr/>
      </xdr:nvSpPr>
      <xdr:spPr>
        <a:xfrm>
          <a:off x="1079500" y="1836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66402</xdr:rowOff>
    </xdr:from>
    <xdr:to>
      <xdr:col>10</xdr:col>
      <xdr:colOff>114300</xdr:colOff>
      <xdr:row>107</xdr:row>
      <xdr:rowOff>97427</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1130300" y="1841155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145159</xdr:rowOff>
    </xdr:from>
    <xdr:ext cx="405111" cy="259045"/>
    <xdr:sp macro="" textlink="">
      <xdr:nvSpPr>
        <xdr:cNvPr id="331" name="n_1aveValue【市民会館】&#10;有形固定資産減価償却率">
          <a:extLst>
            <a:ext uri="{FF2B5EF4-FFF2-40B4-BE49-F238E27FC236}">
              <a16:creationId xmlns:a16="http://schemas.microsoft.com/office/drawing/2014/main" id="{00000000-0008-0000-0200-00004B010000}"/>
            </a:ext>
          </a:extLst>
        </xdr:cNvPr>
        <xdr:cNvSpPr txBox="1"/>
      </xdr:nvSpPr>
      <xdr:spPr>
        <a:xfrm>
          <a:off x="35820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115769</xdr:rowOff>
    </xdr:from>
    <xdr:ext cx="405111" cy="259045"/>
    <xdr:sp macro="" textlink="">
      <xdr:nvSpPr>
        <xdr:cNvPr id="332" name="n_2aveValue【市民会館】&#10;有形固定資産減価償却率">
          <a:extLst>
            <a:ext uri="{FF2B5EF4-FFF2-40B4-BE49-F238E27FC236}">
              <a16:creationId xmlns:a16="http://schemas.microsoft.com/office/drawing/2014/main" id="{00000000-0008-0000-0200-00004C010000}"/>
            </a:ext>
          </a:extLst>
        </xdr:cNvPr>
        <xdr:cNvSpPr txBox="1"/>
      </xdr:nvSpPr>
      <xdr:spPr>
        <a:xfrm>
          <a:off x="2705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63516</xdr:rowOff>
    </xdr:from>
    <xdr:ext cx="405111" cy="259045"/>
    <xdr:sp macro="" textlink="">
      <xdr:nvSpPr>
        <xdr:cNvPr id="333" name="n_3aveValue【市民会館】&#10;有形固定資産減価償却率">
          <a:extLst>
            <a:ext uri="{FF2B5EF4-FFF2-40B4-BE49-F238E27FC236}">
              <a16:creationId xmlns:a16="http://schemas.microsoft.com/office/drawing/2014/main" id="{00000000-0008-0000-0200-00004D010000}"/>
            </a:ext>
          </a:extLst>
        </xdr:cNvPr>
        <xdr:cNvSpPr txBox="1"/>
      </xdr:nvSpPr>
      <xdr:spPr>
        <a:xfrm>
          <a:off x="1816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61884</xdr:rowOff>
    </xdr:from>
    <xdr:ext cx="405111" cy="259045"/>
    <xdr:sp macro="" textlink="">
      <xdr:nvSpPr>
        <xdr:cNvPr id="334" name="n_4aveValue【市民会館】&#10;有形固定資産減価償却率">
          <a:extLst>
            <a:ext uri="{FF2B5EF4-FFF2-40B4-BE49-F238E27FC236}">
              <a16:creationId xmlns:a16="http://schemas.microsoft.com/office/drawing/2014/main" id="{00000000-0008-0000-0200-00004E010000}"/>
            </a:ext>
          </a:extLst>
        </xdr:cNvPr>
        <xdr:cNvSpPr txBox="1"/>
      </xdr:nvSpPr>
      <xdr:spPr>
        <a:xfrm>
          <a:off x="9277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29953</xdr:rowOff>
    </xdr:from>
    <xdr:ext cx="405111" cy="259045"/>
    <xdr:sp macro="" textlink="">
      <xdr:nvSpPr>
        <xdr:cNvPr id="335" name="n_1mainValue【市民会館】&#10;有形固定資産減価償却率">
          <a:extLst>
            <a:ext uri="{FF2B5EF4-FFF2-40B4-BE49-F238E27FC236}">
              <a16:creationId xmlns:a16="http://schemas.microsoft.com/office/drawing/2014/main" id="{00000000-0008-0000-0200-00004F010000}"/>
            </a:ext>
          </a:extLst>
        </xdr:cNvPr>
        <xdr:cNvSpPr txBox="1"/>
      </xdr:nvSpPr>
      <xdr:spPr>
        <a:xfrm>
          <a:off x="3582044" y="1854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170378</xdr:rowOff>
    </xdr:from>
    <xdr:ext cx="405111" cy="259045"/>
    <xdr:sp macro="" textlink="">
      <xdr:nvSpPr>
        <xdr:cNvPr id="336" name="n_2mainValue【市民会館】&#10;有形固定資産減価償却率">
          <a:extLst>
            <a:ext uri="{FF2B5EF4-FFF2-40B4-BE49-F238E27FC236}">
              <a16:creationId xmlns:a16="http://schemas.microsoft.com/office/drawing/2014/main" id="{00000000-0008-0000-0200-000050010000}"/>
            </a:ext>
          </a:extLst>
        </xdr:cNvPr>
        <xdr:cNvSpPr txBox="1"/>
      </xdr:nvSpPr>
      <xdr:spPr>
        <a:xfrm>
          <a:off x="2705744" y="1851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139354</xdr:rowOff>
    </xdr:from>
    <xdr:ext cx="405111" cy="259045"/>
    <xdr:sp macro="" textlink="">
      <xdr:nvSpPr>
        <xdr:cNvPr id="337" name="n_3mainValue【市民会館】&#10;有形固定資産減価償却率">
          <a:extLst>
            <a:ext uri="{FF2B5EF4-FFF2-40B4-BE49-F238E27FC236}">
              <a16:creationId xmlns:a16="http://schemas.microsoft.com/office/drawing/2014/main" id="{00000000-0008-0000-0200-000051010000}"/>
            </a:ext>
          </a:extLst>
        </xdr:cNvPr>
        <xdr:cNvSpPr txBox="1"/>
      </xdr:nvSpPr>
      <xdr:spPr>
        <a:xfrm>
          <a:off x="1816744"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108329</xdr:rowOff>
    </xdr:from>
    <xdr:ext cx="405111" cy="259045"/>
    <xdr:sp macro="" textlink="">
      <xdr:nvSpPr>
        <xdr:cNvPr id="338" name="n_4mainValue【市民会館】&#10;有形固定資産減価償却率">
          <a:extLst>
            <a:ext uri="{FF2B5EF4-FFF2-40B4-BE49-F238E27FC236}">
              <a16:creationId xmlns:a16="http://schemas.microsoft.com/office/drawing/2014/main" id="{00000000-0008-0000-0200-000052010000}"/>
            </a:ext>
          </a:extLst>
        </xdr:cNvPr>
        <xdr:cNvSpPr txBox="1"/>
      </xdr:nvSpPr>
      <xdr:spPr>
        <a:xfrm>
          <a:off x="927744" y="1845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00000000-0008-0000-0200-00005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00000000-0008-0000-0200-00006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114300</xdr:rowOff>
    </xdr:from>
    <xdr:to>
      <xdr:col>54</xdr:col>
      <xdr:colOff>189865</xdr:colOff>
      <xdr:row>108</xdr:row>
      <xdr:rowOff>146304</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flipV="1">
          <a:off x="10476865" y="17259300"/>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150131</xdr:rowOff>
    </xdr:from>
    <xdr:ext cx="469744" cy="259045"/>
    <xdr:sp macro="" textlink="">
      <xdr:nvSpPr>
        <xdr:cNvPr id="363" name="【市民会館】&#10;一人当たり面積最小値テキスト">
          <a:extLst>
            <a:ext uri="{FF2B5EF4-FFF2-40B4-BE49-F238E27FC236}">
              <a16:creationId xmlns:a16="http://schemas.microsoft.com/office/drawing/2014/main" id="{00000000-0008-0000-0200-00006B010000}"/>
            </a:ext>
          </a:extLst>
        </xdr:cNvPr>
        <xdr:cNvSpPr txBox="1"/>
      </xdr:nvSpPr>
      <xdr:spPr>
        <a:xfrm>
          <a:off x="10515600" y="186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146304</xdr:rowOff>
    </xdr:from>
    <xdr:to>
      <xdr:col>55</xdr:col>
      <xdr:colOff>88900</xdr:colOff>
      <xdr:row>108</xdr:row>
      <xdr:rowOff>146304</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0388600" y="1866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60977</xdr:rowOff>
    </xdr:from>
    <xdr:ext cx="469744" cy="259045"/>
    <xdr:sp macro="" textlink="">
      <xdr:nvSpPr>
        <xdr:cNvPr id="365" name="【市民会館】&#10;一人当たり面積最大値テキスト">
          <a:extLst>
            <a:ext uri="{FF2B5EF4-FFF2-40B4-BE49-F238E27FC236}">
              <a16:creationId xmlns:a16="http://schemas.microsoft.com/office/drawing/2014/main" id="{00000000-0008-0000-0200-00006D010000}"/>
            </a:ext>
          </a:extLst>
        </xdr:cNvPr>
        <xdr:cNvSpPr txBox="1"/>
      </xdr:nvSpPr>
      <xdr:spPr>
        <a:xfrm>
          <a:off x="10515600" y="1703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114300</xdr:rowOff>
    </xdr:from>
    <xdr:to>
      <xdr:col>55</xdr:col>
      <xdr:colOff>88900</xdr:colOff>
      <xdr:row>100</xdr:row>
      <xdr:rowOff>114300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0388600" y="1725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115333</xdr:rowOff>
    </xdr:from>
    <xdr:ext cx="469744" cy="259045"/>
    <xdr:sp macro="" textlink="">
      <xdr:nvSpPr>
        <xdr:cNvPr id="367" name="【市民会館】&#10;一人当たり面積平均値テキスト">
          <a:extLst>
            <a:ext uri="{FF2B5EF4-FFF2-40B4-BE49-F238E27FC236}">
              <a16:creationId xmlns:a16="http://schemas.microsoft.com/office/drawing/2014/main" id="{00000000-0008-0000-0200-00006F010000}"/>
            </a:ext>
          </a:extLst>
        </xdr:cNvPr>
        <xdr:cNvSpPr txBox="1"/>
      </xdr:nvSpPr>
      <xdr:spPr>
        <a:xfrm>
          <a:off x="10515600" y="18289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92456</xdr:rowOff>
    </xdr:from>
    <xdr:to>
      <xdr:col>55</xdr:col>
      <xdr:colOff>50800</xdr:colOff>
      <xdr:row>108</xdr:row>
      <xdr:rowOff>22606</xdr:rowOff>
    </xdr:to>
    <xdr:sp macro="" textlink="">
      <xdr:nvSpPr>
        <xdr:cNvPr id="368" name="フローチャート: 判断 367">
          <a:extLst>
            <a:ext uri="{FF2B5EF4-FFF2-40B4-BE49-F238E27FC236}">
              <a16:creationId xmlns:a16="http://schemas.microsoft.com/office/drawing/2014/main" id="{00000000-0008-0000-0200-000070010000}"/>
            </a:ext>
          </a:extLst>
        </xdr:cNvPr>
        <xdr:cNvSpPr/>
      </xdr:nvSpPr>
      <xdr:spPr>
        <a:xfrm>
          <a:off x="10426700" y="1843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73406</xdr:rowOff>
    </xdr:from>
    <xdr:to>
      <xdr:col>50</xdr:col>
      <xdr:colOff>165100</xdr:colOff>
      <xdr:row>108</xdr:row>
      <xdr:rowOff>3556</xdr:rowOff>
    </xdr:to>
    <xdr:sp macro="" textlink="">
      <xdr:nvSpPr>
        <xdr:cNvPr id="369" name="フローチャート: 判断 368">
          <a:extLst>
            <a:ext uri="{FF2B5EF4-FFF2-40B4-BE49-F238E27FC236}">
              <a16:creationId xmlns:a16="http://schemas.microsoft.com/office/drawing/2014/main" id="{00000000-0008-0000-0200-000071010000}"/>
            </a:ext>
          </a:extLst>
        </xdr:cNvPr>
        <xdr:cNvSpPr/>
      </xdr:nvSpPr>
      <xdr:spPr>
        <a:xfrm>
          <a:off x="9588500" y="1841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75692</xdr:rowOff>
    </xdr:from>
    <xdr:to>
      <xdr:col>46</xdr:col>
      <xdr:colOff>38100</xdr:colOff>
      <xdr:row>108</xdr:row>
      <xdr:rowOff>5842</xdr:rowOff>
    </xdr:to>
    <xdr:sp macro="" textlink="">
      <xdr:nvSpPr>
        <xdr:cNvPr id="370" name="フローチャート: 判断 369">
          <a:extLst>
            <a:ext uri="{FF2B5EF4-FFF2-40B4-BE49-F238E27FC236}">
              <a16:creationId xmlns:a16="http://schemas.microsoft.com/office/drawing/2014/main" id="{00000000-0008-0000-0200-000072010000}"/>
            </a:ext>
          </a:extLst>
        </xdr:cNvPr>
        <xdr:cNvSpPr/>
      </xdr:nvSpPr>
      <xdr:spPr>
        <a:xfrm>
          <a:off x="8699500" y="1842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80263</xdr:rowOff>
    </xdr:from>
    <xdr:to>
      <xdr:col>41</xdr:col>
      <xdr:colOff>101600</xdr:colOff>
      <xdr:row>108</xdr:row>
      <xdr:rowOff>10413</xdr:rowOff>
    </xdr:to>
    <xdr:sp macro="" textlink="">
      <xdr:nvSpPr>
        <xdr:cNvPr id="371" name="フローチャート: 判断 370">
          <a:extLst>
            <a:ext uri="{FF2B5EF4-FFF2-40B4-BE49-F238E27FC236}">
              <a16:creationId xmlns:a16="http://schemas.microsoft.com/office/drawing/2014/main" id="{00000000-0008-0000-0200-000073010000}"/>
            </a:ext>
          </a:extLst>
        </xdr:cNvPr>
        <xdr:cNvSpPr/>
      </xdr:nvSpPr>
      <xdr:spPr>
        <a:xfrm>
          <a:off x="7810500" y="184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113792</xdr:rowOff>
    </xdr:from>
    <xdr:to>
      <xdr:col>36</xdr:col>
      <xdr:colOff>165100</xdr:colOff>
      <xdr:row>108</xdr:row>
      <xdr:rowOff>43942</xdr:rowOff>
    </xdr:to>
    <xdr:sp macro="" textlink="">
      <xdr:nvSpPr>
        <xdr:cNvPr id="372" name="フローチャート: 判断 371">
          <a:extLst>
            <a:ext uri="{FF2B5EF4-FFF2-40B4-BE49-F238E27FC236}">
              <a16:creationId xmlns:a16="http://schemas.microsoft.com/office/drawing/2014/main" id="{00000000-0008-0000-0200-000074010000}"/>
            </a:ext>
          </a:extLst>
        </xdr:cNvPr>
        <xdr:cNvSpPr/>
      </xdr:nvSpPr>
      <xdr:spPr>
        <a:xfrm>
          <a:off x="6921500" y="1845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61976</xdr:rowOff>
    </xdr:from>
    <xdr:to>
      <xdr:col>55</xdr:col>
      <xdr:colOff>50800</xdr:colOff>
      <xdr:row>108</xdr:row>
      <xdr:rowOff>163576</xdr:rowOff>
    </xdr:to>
    <xdr:sp macro="" textlink="">
      <xdr:nvSpPr>
        <xdr:cNvPr id="378" name="楕円 377">
          <a:extLst>
            <a:ext uri="{FF2B5EF4-FFF2-40B4-BE49-F238E27FC236}">
              <a16:creationId xmlns:a16="http://schemas.microsoft.com/office/drawing/2014/main" id="{00000000-0008-0000-0200-00007A010000}"/>
            </a:ext>
          </a:extLst>
        </xdr:cNvPr>
        <xdr:cNvSpPr/>
      </xdr:nvSpPr>
      <xdr:spPr>
        <a:xfrm>
          <a:off x="10426700" y="1857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148353</xdr:rowOff>
    </xdr:from>
    <xdr:ext cx="469744" cy="259045"/>
    <xdr:sp macro="" textlink="">
      <xdr:nvSpPr>
        <xdr:cNvPr id="379" name="【市民会館】&#10;一人当たり面積該当値テキスト">
          <a:extLst>
            <a:ext uri="{FF2B5EF4-FFF2-40B4-BE49-F238E27FC236}">
              <a16:creationId xmlns:a16="http://schemas.microsoft.com/office/drawing/2014/main" id="{00000000-0008-0000-0200-00007B010000}"/>
            </a:ext>
          </a:extLst>
        </xdr:cNvPr>
        <xdr:cNvSpPr txBox="1"/>
      </xdr:nvSpPr>
      <xdr:spPr>
        <a:xfrm>
          <a:off x="10515600" y="18493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61976</xdr:rowOff>
    </xdr:from>
    <xdr:to>
      <xdr:col>50</xdr:col>
      <xdr:colOff>165100</xdr:colOff>
      <xdr:row>108</xdr:row>
      <xdr:rowOff>163576</xdr:rowOff>
    </xdr:to>
    <xdr:sp macro="" textlink="">
      <xdr:nvSpPr>
        <xdr:cNvPr id="380" name="楕円 379">
          <a:extLst>
            <a:ext uri="{FF2B5EF4-FFF2-40B4-BE49-F238E27FC236}">
              <a16:creationId xmlns:a16="http://schemas.microsoft.com/office/drawing/2014/main" id="{00000000-0008-0000-0200-00007C010000}"/>
            </a:ext>
          </a:extLst>
        </xdr:cNvPr>
        <xdr:cNvSpPr/>
      </xdr:nvSpPr>
      <xdr:spPr>
        <a:xfrm>
          <a:off x="9588500" y="1857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112776</xdr:rowOff>
    </xdr:from>
    <xdr:to>
      <xdr:col>55</xdr:col>
      <xdr:colOff>0</xdr:colOff>
      <xdr:row>108</xdr:row>
      <xdr:rowOff>112776</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9639300" y="186293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61213</xdr:rowOff>
    </xdr:from>
    <xdr:to>
      <xdr:col>46</xdr:col>
      <xdr:colOff>38100</xdr:colOff>
      <xdr:row>108</xdr:row>
      <xdr:rowOff>162813</xdr:rowOff>
    </xdr:to>
    <xdr:sp macro="" textlink="">
      <xdr:nvSpPr>
        <xdr:cNvPr id="382" name="楕円 381">
          <a:extLst>
            <a:ext uri="{FF2B5EF4-FFF2-40B4-BE49-F238E27FC236}">
              <a16:creationId xmlns:a16="http://schemas.microsoft.com/office/drawing/2014/main" id="{00000000-0008-0000-0200-00007E010000}"/>
            </a:ext>
          </a:extLst>
        </xdr:cNvPr>
        <xdr:cNvSpPr/>
      </xdr:nvSpPr>
      <xdr:spPr>
        <a:xfrm>
          <a:off x="8699500" y="1857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112013</xdr:rowOff>
    </xdr:from>
    <xdr:to>
      <xdr:col>50</xdr:col>
      <xdr:colOff>114300</xdr:colOff>
      <xdr:row>108</xdr:row>
      <xdr:rowOff>112776</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8750300" y="18628613"/>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61213</xdr:rowOff>
    </xdr:from>
    <xdr:to>
      <xdr:col>41</xdr:col>
      <xdr:colOff>101600</xdr:colOff>
      <xdr:row>108</xdr:row>
      <xdr:rowOff>162813</xdr:rowOff>
    </xdr:to>
    <xdr:sp macro="" textlink="">
      <xdr:nvSpPr>
        <xdr:cNvPr id="384" name="楕円 383">
          <a:extLst>
            <a:ext uri="{FF2B5EF4-FFF2-40B4-BE49-F238E27FC236}">
              <a16:creationId xmlns:a16="http://schemas.microsoft.com/office/drawing/2014/main" id="{00000000-0008-0000-0200-000080010000}"/>
            </a:ext>
          </a:extLst>
        </xdr:cNvPr>
        <xdr:cNvSpPr/>
      </xdr:nvSpPr>
      <xdr:spPr>
        <a:xfrm>
          <a:off x="7810500" y="1857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112013</xdr:rowOff>
    </xdr:from>
    <xdr:to>
      <xdr:col>45</xdr:col>
      <xdr:colOff>177800</xdr:colOff>
      <xdr:row>108</xdr:row>
      <xdr:rowOff>112013</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7861300" y="186286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60452</xdr:rowOff>
    </xdr:from>
    <xdr:to>
      <xdr:col>36</xdr:col>
      <xdr:colOff>165100</xdr:colOff>
      <xdr:row>108</xdr:row>
      <xdr:rowOff>162052</xdr:rowOff>
    </xdr:to>
    <xdr:sp macro="" textlink="">
      <xdr:nvSpPr>
        <xdr:cNvPr id="386" name="楕円 385">
          <a:extLst>
            <a:ext uri="{FF2B5EF4-FFF2-40B4-BE49-F238E27FC236}">
              <a16:creationId xmlns:a16="http://schemas.microsoft.com/office/drawing/2014/main" id="{00000000-0008-0000-0200-000082010000}"/>
            </a:ext>
          </a:extLst>
        </xdr:cNvPr>
        <xdr:cNvSpPr/>
      </xdr:nvSpPr>
      <xdr:spPr>
        <a:xfrm>
          <a:off x="6921500" y="1857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111252</xdr:rowOff>
    </xdr:from>
    <xdr:to>
      <xdr:col>41</xdr:col>
      <xdr:colOff>50800</xdr:colOff>
      <xdr:row>108</xdr:row>
      <xdr:rowOff>112013</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6972300" y="18627852"/>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20083</xdr:rowOff>
    </xdr:from>
    <xdr:ext cx="469744" cy="259045"/>
    <xdr:sp macro="" textlink="">
      <xdr:nvSpPr>
        <xdr:cNvPr id="388" name="n_1aveValue【市民会館】&#10;一人当たり面積">
          <a:extLst>
            <a:ext uri="{FF2B5EF4-FFF2-40B4-BE49-F238E27FC236}">
              <a16:creationId xmlns:a16="http://schemas.microsoft.com/office/drawing/2014/main" id="{00000000-0008-0000-0200-000084010000}"/>
            </a:ext>
          </a:extLst>
        </xdr:cNvPr>
        <xdr:cNvSpPr txBox="1"/>
      </xdr:nvSpPr>
      <xdr:spPr>
        <a:xfrm>
          <a:off x="9391727" y="1819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22369</xdr:rowOff>
    </xdr:from>
    <xdr:ext cx="469744" cy="259045"/>
    <xdr:sp macro="" textlink="">
      <xdr:nvSpPr>
        <xdr:cNvPr id="389" name="n_2aveValue【市民会館】&#10;一人当たり面積">
          <a:extLst>
            <a:ext uri="{FF2B5EF4-FFF2-40B4-BE49-F238E27FC236}">
              <a16:creationId xmlns:a16="http://schemas.microsoft.com/office/drawing/2014/main" id="{00000000-0008-0000-0200-000085010000}"/>
            </a:ext>
          </a:extLst>
        </xdr:cNvPr>
        <xdr:cNvSpPr txBox="1"/>
      </xdr:nvSpPr>
      <xdr:spPr>
        <a:xfrm>
          <a:off x="8515427" y="1819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26940</xdr:rowOff>
    </xdr:from>
    <xdr:ext cx="469744" cy="259045"/>
    <xdr:sp macro="" textlink="">
      <xdr:nvSpPr>
        <xdr:cNvPr id="390" name="n_3aveValue【市民会館】&#10;一人当たり面積">
          <a:extLst>
            <a:ext uri="{FF2B5EF4-FFF2-40B4-BE49-F238E27FC236}">
              <a16:creationId xmlns:a16="http://schemas.microsoft.com/office/drawing/2014/main" id="{00000000-0008-0000-0200-000086010000}"/>
            </a:ext>
          </a:extLst>
        </xdr:cNvPr>
        <xdr:cNvSpPr txBox="1"/>
      </xdr:nvSpPr>
      <xdr:spPr>
        <a:xfrm>
          <a:off x="7626427" y="1820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60469</xdr:rowOff>
    </xdr:from>
    <xdr:ext cx="469744" cy="259045"/>
    <xdr:sp macro="" textlink="">
      <xdr:nvSpPr>
        <xdr:cNvPr id="391" name="n_4aveValue【市民会館】&#10;一人当たり面積">
          <a:extLst>
            <a:ext uri="{FF2B5EF4-FFF2-40B4-BE49-F238E27FC236}">
              <a16:creationId xmlns:a16="http://schemas.microsoft.com/office/drawing/2014/main" id="{00000000-0008-0000-0200-000087010000}"/>
            </a:ext>
          </a:extLst>
        </xdr:cNvPr>
        <xdr:cNvSpPr txBox="1"/>
      </xdr:nvSpPr>
      <xdr:spPr>
        <a:xfrm>
          <a:off x="6737427" y="1823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154703</xdr:rowOff>
    </xdr:from>
    <xdr:ext cx="469744" cy="259045"/>
    <xdr:sp macro="" textlink="">
      <xdr:nvSpPr>
        <xdr:cNvPr id="392" name="n_1mainValue【市民会館】&#10;一人当たり面積">
          <a:extLst>
            <a:ext uri="{FF2B5EF4-FFF2-40B4-BE49-F238E27FC236}">
              <a16:creationId xmlns:a16="http://schemas.microsoft.com/office/drawing/2014/main" id="{00000000-0008-0000-0200-000088010000}"/>
            </a:ext>
          </a:extLst>
        </xdr:cNvPr>
        <xdr:cNvSpPr txBox="1"/>
      </xdr:nvSpPr>
      <xdr:spPr>
        <a:xfrm>
          <a:off x="9391727" y="1867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153940</xdr:rowOff>
    </xdr:from>
    <xdr:ext cx="469744" cy="259045"/>
    <xdr:sp macro="" textlink="">
      <xdr:nvSpPr>
        <xdr:cNvPr id="393" name="n_2mainValue【市民会館】&#10;一人当たり面積">
          <a:extLst>
            <a:ext uri="{FF2B5EF4-FFF2-40B4-BE49-F238E27FC236}">
              <a16:creationId xmlns:a16="http://schemas.microsoft.com/office/drawing/2014/main" id="{00000000-0008-0000-0200-000089010000}"/>
            </a:ext>
          </a:extLst>
        </xdr:cNvPr>
        <xdr:cNvSpPr txBox="1"/>
      </xdr:nvSpPr>
      <xdr:spPr>
        <a:xfrm>
          <a:off x="8515427" y="1867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153940</xdr:rowOff>
    </xdr:from>
    <xdr:ext cx="469744" cy="259045"/>
    <xdr:sp macro="" textlink="">
      <xdr:nvSpPr>
        <xdr:cNvPr id="394" name="n_3mainValue【市民会館】&#10;一人当たり面積">
          <a:extLst>
            <a:ext uri="{FF2B5EF4-FFF2-40B4-BE49-F238E27FC236}">
              <a16:creationId xmlns:a16="http://schemas.microsoft.com/office/drawing/2014/main" id="{00000000-0008-0000-0200-00008A010000}"/>
            </a:ext>
          </a:extLst>
        </xdr:cNvPr>
        <xdr:cNvSpPr txBox="1"/>
      </xdr:nvSpPr>
      <xdr:spPr>
        <a:xfrm>
          <a:off x="7626427" y="1867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153179</xdr:rowOff>
    </xdr:from>
    <xdr:ext cx="469744" cy="259045"/>
    <xdr:sp macro="" textlink="">
      <xdr:nvSpPr>
        <xdr:cNvPr id="395" name="n_4mainValue【市民会館】&#10;一人当たり面積">
          <a:extLst>
            <a:ext uri="{FF2B5EF4-FFF2-40B4-BE49-F238E27FC236}">
              <a16:creationId xmlns:a16="http://schemas.microsoft.com/office/drawing/2014/main" id="{00000000-0008-0000-0200-00008B010000}"/>
            </a:ext>
          </a:extLst>
        </xdr:cNvPr>
        <xdr:cNvSpPr txBox="1"/>
      </xdr:nvSpPr>
      <xdr:spPr>
        <a:xfrm>
          <a:off x="6737427" y="1866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200-00009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00000000-0008-0000-02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00000000-0008-0000-0200-0000A5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00000000-0008-0000-0200-0000A7010000}"/>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84472</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00000000-0008-0000-0200-0000A9010000}"/>
            </a:ext>
          </a:extLst>
        </xdr:cNvPr>
        <xdr:cNvSpPr txBox="1"/>
      </xdr:nvSpPr>
      <xdr:spPr>
        <a:xfrm>
          <a:off x="16357600" y="642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16268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429" name="フローチャート: 判断 428">
          <a:extLst>
            <a:ext uri="{FF2B5EF4-FFF2-40B4-BE49-F238E27FC236}">
              <a16:creationId xmlns:a16="http://schemas.microsoft.com/office/drawing/2014/main" id="{00000000-0008-0000-0200-0000AD010000}"/>
            </a:ext>
          </a:extLst>
        </xdr:cNvPr>
        <xdr:cNvSpPr/>
      </xdr:nvSpPr>
      <xdr:spPr>
        <a:xfrm>
          <a:off x="13652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430" name="フローチャート: 判断 429">
          <a:extLst>
            <a:ext uri="{FF2B5EF4-FFF2-40B4-BE49-F238E27FC236}">
              <a16:creationId xmlns:a16="http://schemas.microsoft.com/office/drawing/2014/main" id="{00000000-0008-0000-0200-0000AE010000}"/>
            </a:ext>
          </a:extLst>
        </xdr:cNvPr>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38735</xdr:rowOff>
    </xdr:from>
    <xdr:to>
      <xdr:col>85</xdr:col>
      <xdr:colOff>177800</xdr:colOff>
      <xdr:row>41</xdr:row>
      <xdr:rowOff>140335</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16268700" y="70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125112</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00000000-0008-0000-0200-0000B5010000}"/>
            </a:ext>
          </a:extLst>
        </xdr:cNvPr>
        <xdr:cNvSpPr txBox="1"/>
      </xdr:nvSpPr>
      <xdr:spPr>
        <a:xfrm>
          <a:off x="16357600" y="698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2540</xdr:rowOff>
    </xdr:from>
    <xdr:to>
      <xdr:col>81</xdr:col>
      <xdr:colOff>101600</xdr:colOff>
      <xdr:row>41</xdr:row>
      <xdr:rowOff>104140</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15430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53340</xdr:rowOff>
    </xdr:from>
    <xdr:to>
      <xdr:col>85</xdr:col>
      <xdr:colOff>127000</xdr:colOff>
      <xdr:row>41</xdr:row>
      <xdr:rowOff>89535</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5481300" y="708279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135890</xdr:rowOff>
    </xdr:from>
    <xdr:to>
      <xdr:col>76</xdr:col>
      <xdr:colOff>165100</xdr:colOff>
      <xdr:row>41</xdr:row>
      <xdr:rowOff>66040</xdr:rowOff>
    </xdr:to>
    <xdr:sp macro="" textlink="">
      <xdr:nvSpPr>
        <xdr:cNvPr id="440" name="楕円 439">
          <a:extLst>
            <a:ext uri="{FF2B5EF4-FFF2-40B4-BE49-F238E27FC236}">
              <a16:creationId xmlns:a16="http://schemas.microsoft.com/office/drawing/2014/main" id="{00000000-0008-0000-0200-0000B8010000}"/>
            </a:ext>
          </a:extLst>
        </xdr:cNvPr>
        <xdr:cNvSpPr/>
      </xdr:nvSpPr>
      <xdr:spPr>
        <a:xfrm>
          <a:off x="14541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15240</xdr:rowOff>
    </xdr:from>
    <xdr:to>
      <xdr:col>81</xdr:col>
      <xdr:colOff>50800</xdr:colOff>
      <xdr:row>41</xdr:row>
      <xdr:rowOff>53340</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4592300" y="70446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93980</xdr:rowOff>
    </xdr:from>
    <xdr:to>
      <xdr:col>72</xdr:col>
      <xdr:colOff>38100</xdr:colOff>
      <xdr:row>41</xdr:row>
      <xdr:rowOff>24130</xdr:rowOff>
    </xdr:to>
    <xdr:sp macro="" textlink="">
      <xdr:nvSpPr>
        <xdr:cNvPr id="442" name="楕円 441">
          <a:extLst>
            <a:ext uri="{FF2B5EF4-FFF2-40B4-BE49-F238E27FC236}">
              <a16:creationId xmlns:a16="http://schemas.microsoft.com/office/drawing/2014/main" id="{00000000-0008-0000-0200-0000BA010000}"/>
            </a:ext>
          </a:extLst>
        </xdr:cNvPr>
        <xdr:cNvSpPr/>
      </xdr:nvSpPr>
      <xdr:spPr>
        <a:xfrm>
          <a:off x="13652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144780</xdr:rowOff>
    </xdr:from>
    <xdr:to>
      <xdr:col>76</xdr:col>
      <xdr:colOff>114300</xdr:colOff>
      <xdr:row>41</xdr:row>
      <xdr:rowOff>15240</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13703300" y="70027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53975</xdr:rowOff>
    </xdr:from>
    <xdr:to>
      <xdr:col>67</xdr:col>
      <xdr:colOff>101600</xdr:colOff>
      <xdr:row>40</xdr:row>
      <xdr:rowOff>155575</xdr:rowOff>
    </xdr:to>
    <xdr:sp macro="" textlink="">
      <xdr:nvSpPr>
        <xdr:cNvPr id="444" name="楕円 443">
          <a:extLst>
            <a:ext uri="{FF2B5EF4-FFF2-40B4-BE49-F238E27FC236}">
              <a16:creationId xmlns:a16="http://schemas.microsoft.com/office/drawing/2014/main" id="{00000000-0008-0000-0200-0000BC010000}"/>
            </a:ext>
          </a:extLst>
        </xdr:cNvPr>
        <xdr:cNvSpPr/>
      </xdr:nvSpPr>
      <xdr:spPr>
        <a:xfrm>
          <a:off x="12763500" y="69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104775</xdr:rowOff>
    </xdr:from>
    <xdr:to>
      <xdr:col>71</xdr:col>
      <xdr:colOff>177800</xdr:colOff>
      <xdr:row>40</xdr:row>
      <xdr:rowOff>144780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12814300" y="69627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145432</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5266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4389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103522</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3500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151147</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2611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95267</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00000000-0008-0000-0200-0000C2010000}"/>
            </a:ext>
          </a:extLst>
        </xdr:cNvPr>
        <xdr:cNvSpPr txBox="1"/>
      </xdr:nvSpPr>
      <xdr:spPr>
        <a:xfrm>
          <a:off x="15266044"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57167</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00000000-0008-0000-0200-0000C3010000}"/>
            </a:ext>
          </a:extLst>
        </xdr:cNvPr>
        <xdr:cNvSpPr txBox="1"/>
      </xdr:nvSpPr>
      <xdr:spPr>
        <a:xfrm>
          <a:off x="14389744"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15257</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00000000-0008-0000-0200-0000C4010000}"/>
            </a:ext>
          </a:extLst>
        </xdr:cNvPr>
        <xdr:cNvSpPr txBox="1"/>
      </xdr:nvSpPr>
      <xdr:spPr>
        <a:xfrm>
          <a:off x="13500744"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146702</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00000000-0008-0000-0200-0000C5010000}"/>
            </a:ext>
          </a:extLst>
        </xdr:cNvPr>
        <xdr:cNvSpPr txBox="1"/>
      </xdr:nvSpPr>
      <xdr:spPr>
        <a:xfrm>
          <a:off x="12611744" y="700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a:extLst>
            <a:ext uri="{FF2B5EF4-FFF2-40B4-BE49-F238E27FC236}">
              <a16:creationId xmlns:a16="http://schemas.microsoft.com/office/drawing/2014/main" id="{00000000-0008-0000-0200-0000DE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flipV="1">
          <a:off x="22160864" y="5696791"/>
          <a:ext cx="0" cy="15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480" name="【一般廃棄物処理施設】&#10;一人当たり有形固定資産（償却資産）額最小値テキスト">
          <a:extLst>
            <a:ext uri="{FF2B5EF4-FFF2-40B4-BE49-F238E27FC236}">
              <a16:creationId xmlns:a16="http://schemas.microsoft.com/office/drawing/2014/main" id="{00000000-0008-0000-0200-0000E0010000}"/>
            </a:ext>
          </a:extLst>
        </xdr:cNvPr>
        <xdr:cNvSpPr txBox="1"/>
      </xdr:nvSpPr>
      <xdr:spPr>
        <a:xfrm>
          <a:off x="22199600" y="72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22072600" y="728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482" name="【一般廃棄物処理施設】&#10;一人当たり有形固定資産（償却資産）額最大値テキスト">
          <a:extLst>
            <a:ext uri="{FF2B5EF4-FFF2-40B4-BE49-F238E27FC236}">
              <a16:creationId xmlns:a16="http://schemas.microsoft.com/office/drawing/2014/main" id="{00000000-0008-0000-0200-0000E2010000}"/>
            </a:ext>
          </a:extLst>
        </xdr:cNvPr>
        <xdr:cNvSpPr txBox="1"/>
      </xdr:nvSpPr>
      <xdr:spPr>
        <a:xfrm>
          <a:off x="22199600" y="547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22072600" y="569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14160</xdr:rowOff>
    </xdr:from>
    <xdr:ext cx="599010" cy="259045"/>
    <xdr:sp macro="" textlink="">
      <xdr:nvSpPr>
        <xdr:cNvPr id="484" name="【一般廃棄物処理施設】&#10;一人当たり有形固定資産（償却資産）額平均値テキスト">
          <a:extLst>
            <a:ext uri="{FF2B5EF4-FFF2-40B4-BE49-F238E27FC236}">
              <a16:creationId xmlns:a16="http://schemas.microsoft.com/office/drawing/2014/main" id="{00000000-0008-0000-0200-0000E4010000}"/>
            </a:ext>
          </a:extLst>
        </xdr:cNvPr>
        <xdr:cNvSpPr txBox="1"/>
      </xdr:nvSpPr>
      <xdr:spPr>
        <a:xfrm>
          <a:off x="22199600" y="6700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22110700" y="684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486" name="フローチャート: 判断 485">
          <a:extLst>
            <a:ext uri="{FF2B5EF4-FFF2-40B4-BE49-F238E27FC236}">
              <a16:creationId xmlns:a16="http://schemas.microsoft.com/office/drawing/2014/main" id="{00000000-0008-0000-0200-0000E6010000}"/>
            </a:ext>
          </a:extLst>
        </xdr:cNvPr>
        <xdr:cNvSpPr/>
      </xdr:nvSpPr>
      <xdr:spPr>
        <a:xfrm>
          <a:off x="21272500" y="686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487" name="フローチャート: 判断 486">
          <a:extLst>
            <a:ext uri="{FF2B5EF4-FFF2-40B4-BE49-F238E27FC236}">
              <a16:creationId xmlns:a16="http://schemas.microsoft.com/office/drawing/2014/main" id="{00000000-0008-0000-0200-0000E7010000}"/>
            </a:ext>
          </a:extLst>
        </xdr:cNvPr>
        <xdr:cNvSpPr/>
      </xdr:nvSpPr>
      <xdr:spPr>
        <a:xfrm>
          <a:off x="20383500" y="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488" name="フローチャート: 判断 487">
          <a:extLst>
            <a:ext uri="{FF2B5EF4-FFF2-40B4-BE49-F238E27FC236}">
              <a16:creationId xmlns:a16="http://schemas.microsoft.com/office/drawing/2014/main" id="{00000000-0008-0000-0200-0000E8010000}"/>
            </a:ext>
          </a:extLst>
        </xdr:cNvPr>
        <xdr:cNvSpPr/>
      </xdr:nvSpPr>
      <xdr:spPr>
        <a:xfrm>
          <a:off x="19494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11508</xdr:rowOff>
    </xdr:from>
    <xdr:to>
      <xdr:col>98</xdr:col>
      <xdr:colOff>38100</xdr:colOff>
      <xdr:row>40</xdr:row>
      <xdr:rowOff>113108</xdr:rowOff>
    </xdr:to>
    <xdr:sp macro="" textlink="">
      <xdr:nvSpPr>
        <xdr:cNvPr id="489" name="フローチャート: 判断 488">
          <a:extLst>
            <a:ext uri="{FF2B5EF4-FFF2-40B4-BE49-F238E27FC236}">
              <a16:creationId xmlns:a16="http://schemas.microsoft.com/office/drawing/2014/main" id="{00000000-0008-0000-0200-0000E9010000}"/>
            </a:ext>
          </a:extLst>
        </xdr:cNvPr>
        <xdr:cNvSpPr/>
      </xdr:nvSpPr>
      <xdr:spPr>
        <a:xfrm>
          <a:off x="18605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100113</xdr:rowOff>
    </xdr:from>
    <xdr:to>
      <xdr:col>116</xdr:col>
      <xdr:colOff>114300</xdr:colOff>
      <xdr:row>41</xdr:row>
      <xdr:rowOff>30263</xdr:rowOff>
    </xdr:to>
    <xdr:sp macro="" textlink="">
      <xdr:nvSpPr>
        <xdr:cNvPr id="495" name="楕円 494">
          <a:extLst>
            <a:ext uri="{FF2B5EF4-FFF2-40B4-BE49-F238E27FC236}">
              <a16:creationId xmlns:a16="http://schemas.microsoft.com/office/drawing/2014/main" id="{00000000-0008-0000-0200-0000EF010000}"/>
            </a:ext>
          </a:extLst>
        </xdr:cNvPr>
        <xdr:cNvSpPr/>
      </xdr:nvSpPr>
      <xdr:spPr>
        <a:xfrm>
          <a:off x="22110700" y="695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78540</xdr:rowOff>
    </xdr:from>
    <xdr:ext cx="534377" cy="259045"/>
    <xdr:sp macro="" textlink="">
      <xdr:nvSpPr>
        <xdr:cNvPr id="496" name="【一般廃棄物処理施設】&#10;一人当たり有形固定資産（償却資産）額該当値テキスト">
          <a:extLst>
            <a:ext uri="{FF2B5EF4-FFF2-40B4-BE49-F238E27FC236}">
              <a16:creationId xmlns:a16="http://schemas.microsoft.com/office/drawing/2014/main" id="{00000000-0008-0000-0200-0000F0010000}"/>
            </a:ext>
          </a:extLst>
        </xdr:cNvPr>
        <xdr:cNvSpPr txBox="1"/>
      </xdr:nvSpPr>
      <xdr:spPr>
        <a:xfrm>
          <a:off x="22199600" y="693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98412</xdr:rowOff>
    </xdr:from>
    <xdr:to>
      <xdr:col>112</xdr:col>
      <xdr:colOff>38100</xdr:colOff>
      <xdr:row>41</xdr:row>
      <xdr:rowOff>28562</xdr:rowOff>
    </xdr:to>
    <xdr:sp macro="" textlink="">
      <xdr:nvSpPr>
        <xdr:cNvPr id="497" name="楕円 496">
          <a:extLst>
            <a:ext uri="{FF2B5EF4-FFF2-40B4-BE49-F238E27FC236}">
              <a16:creationId xmlns:a16="http://schemas.microsoft.com/office/drawing/2014/main" id="{00000000-0008-0000-0200-0000F1010000}"/>
            </a:ext>
          </a:extLst>
        </xdr:cNvPr>
        <xdr:cNvSpPr/>
      </xdr:nvSpPr>
      <xdr:spPr>
        <a:xfrm>
          <a:off x="21272500" y="695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149212</xdr:rowOff>
    </xdr:from>
    <xdr:to>
      <xdr:col>116</xdr:col>
      <xdr:colOff>63500</xdr:colOff>
      <xdr:row>40</xdr:row>
      <xdr:rowOff>150913</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21323300" y="7007212"/>
          <a:ext cx="838200" cy="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106886</xdr:rowOff>
    </xdr:from>
    <xdr:to>
      <xdr:col>107</xdr:col>
      <xdr:colOff>101600</xdr:colOff>
      <xdr:row>41</xdr:row>
      <xdr:rowOff>37036</xdr:rowOff>
    </xdr:to>
    <xdr:sp macro="" textlink="">
      <xdr:nvSpPr>
        <xdr:cNvPr id="499" name="楕円 498">
          <a:extLst>
            <a:ext uri="{FF2B5EF4-FFF2-40B4-BE49-F238E27FC236}">
              <a16:creationId xmlns:a16="http://schemas.microsoft.com/office/drawing/2014/main" id="{00000000-0008-0000-0200-0000F3010000}"/>
            </a:ext>
          </a:extLst>
        </xdr:cNvPr>
        <xdr:cNvSpPr/>
      </xdr:nvSpPr>
      <xdr:spPr>
        <a:xfrm>
          <a:off x="20383500" y="696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149212</xdr:rowOff>
    </xdr:from>
    <xdr:to>
      <xdr:col>111</xdr:col>
      <xdr:colOff>177800</xdr:colOff>
      <xdr:row>40</xdr:row>
      <xdr:rowOff>157686</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flipV="1">
          <a:off x="20434300" y="7007212"/>
          <a:ext cx="889000" cy="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107523</xdr:rowOff>
    </xdr:from>
    <xdr:to>
      <xdr:col>102</xdr:col>
      <xdr:colOff>165100</xdr:colOff>
      <xdr:row>41</xdr:row>
      <xdr:rowOff>37673</xdr:rowOff>
    </xdr:to>
    <xdr:sp macro="" textlink="">
      <xdr:nvSpPr>
        <xdr:cNvPr id="501" name="楕円 500">
          <a:extLst>
            <a:ext uri="{FF2B5EF4-FFF2-40B4-BE49-F238E27FC236}">
              <a16:creationId xmlns:a16="http://schemas.microsoft.com/office/drawing/2014/main" id="{00000000-0008-0000-0200-0000F5010000}"/>
            </a:ext>
          </a:extLst>
        </xdr:cNvPr>
        <xdr:cNvSpPr/>
      </xdr:nvSpPr>
      <xdr:spPr>
        <a:xfrm>
          <a:off x="19494500" y="696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157686</xdr:rowOff>
    </xdr:from>
    <xdr:to>
      <xdr:col>107</xdr:col>
      <xdr:colOff>50800</xdr:colOff>
      <xdr:row>40</xdr:row>
      <xdr:rowOff>158323</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flipV="1">
          <a:off x="19545300" y="7015686"/>
          <a:ext cx="889000" cy="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105737</xdr:rowOff>
    </xdr:from>
    <xdr:to>
      <xdr:col>98</xdr:col>
      <xdr:colOff>38100</xdr:colOff>
      <xdr:row>41</xdr:row>
      <xdr:rowOff>35887</xdr:rowOff>
    </xdr:to>
    <xdr:sp macro="" textlink="">
      <xdr:nvSpPr>
        <xdr:cNvPr id="503" name="楕円 502">
          <a:extLst>
            <a:ext uri="{FF2B5EF4-FFF2-40B4-BE49-F238E27FC236}">
              <a16:creationId xmlns:a16="http://schemas.microsoft.com/office/drawing/2014/main" id="{00000000-0008-0000-0200-0000F7010000}"/>
            </a:ext>
          </a:extLst>
        </xdr:cNvPr>
        <xdr:cNvSpPr/>
      </xdr:nvSpPr>
      <xdr:spPr>
        <a:xfrm>
          <a:off x="18605500" y="696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156537</xdr:rowOff>
    </xdr:from>
    <xdr:to>
      <xdr:col>102</xdr:col>
      <xdr:colOff>114300</xdr:colOff>
      <xdr:row>40</xdr:row>
      <xdr:rowOff>158323</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8656300" y="7014537"/>
          <a:ext cx="889000" cy="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120840</xdr:rowOff>
    </xdr:from>
    <xdr:ext cx="599010" cy="259045"/>
    <xdr:sp macro="" textlink="">
      <xdr:nvSpPr>
        <xdr:cNvPr id="505" name="n_1ave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21011095" y="663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122552</xdr:rowOff>
    </xdr:from>
    <xdr:ext cx="599010" cy="259045"/>
    <xdr:sp macro="" textlink="">
      <xdr:nvSpPr>
        <xdr:cNvPr id="506" name="n_2aveValue【一般廃棄物処理施設】&#10;一人当たり有形固定資産（償却資産）額">
          <a:extLst>
            <a:ext uri="{FF2B5EF4-FFF2-40B4-BE49-F238E27FC236}">
              <a16:creationId xmlns:a16="http://schemas.microsoft.com/office/drawing/2014/main" id="{00000000-0008-0000-0200-0000FA010000}"/>
            </a:ext>
          </a:extLst>
        </xdr:cNvPr>
        <xdr:cNvSpPr txBox="1"/>
      </xdr:nvSpPr>
      <xdr:spPr>
        <a:xfrm>
          <a:off x="20134795" y="66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103960</xdr:rowOff>
    </xdr:from>
    <xdr:ext cx="599010" cy="259045"/>
    <xdr:sp macro="" textlink="">
      <xdr:nvSpPr>
        <xdr:cNvPr id="507" name="n_3aveValue【一般廃棄物処理施設】&#10;一人当たり有形固定資産（償却資産）額">
          <a:extLst>
            <a:ext uri="{FF2B5EF4-FFF2-40B4-BE49-F238E27FC236}">
              <a16:creationId xmlns:a16="http://schemas.microsoft.com/office/drawing/2014/main" id="{00000000-0008-0000-0200-0000FB010000}"/>
            </a:ext>
          </a:extLst>
        </xdr:cNvPr>
        <xdr:cNvSpPr txBox="1"/>
      </xdr:nvSpPr>
      <xdr:spPr>
        <a:xfrm>
          <a:off x="19245795" y="661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129635</xdr:rowOff>
    </xdr:from>
    <xdr:ext cx="599010" cy="259045"/>
    <xdr:sp macro="" textlink="">
      <xdr:nvSpPr>
        <xdr:cNvPr id="508" name="n_4aveValue【一般廃棄物処理施設】&#10;一人当たり有形固定資産（償却資産）額">
          <a:extLst>
            <a:ext uri="{FF2B5EF4-FFF2-40B4-BE49-F238E27FC236}">
              <a16:creationId xmlns:a16="http://schemas.microsoft.com/office/drawing/2014/main" id="{00000000-0008-0000-0200-0000FC010000}"/>
            </a:ext>
          </a:extLst>
        </xdr:cNvPr>
        <xdr:cNvSpPr txBox="1"/>
      </xdr:nvSpPr>
      <xdr:spPr>
        <a:xfrm>
          <a:off x="18356795" y="664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19689</xdr:rowOff>
    </xdr:from>
    <xdr:ext cx="534377" cy="259045"/>
    <xdr:sp macro="" textlink="">
      <xdr:nvSpPr>
        <xdr:cNvPr id="509" name="n_1mainValue【一般廃棄物処理施設】&#10;一人当たり有形固定資産（償却資産）額">
          <a:extLst>
            <a:ext uri="{FF2B5EF4-FFF2-40B4-BE49-F238E27FC236}">
              <a16:creationId xmlns:a16="http://schemas.microsoft.com/office/drawing/2014/main" id="{00000000-0008-0000-0200-0000FD010000}"/>
            </a:ext>
          </a:extLst>
        </xdr:cNvPr>
        <xdr:cNvSpPr txBox="1"/>
      </xdr:nvSpPr>
      <xdr:spPr>
        <a:xfrm>
          <a:off x="21043411" y="704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28163</xdr:rowOff>
    </xdr:from>
    <xdr:ext cx="534377" cy="259045"/>
    <xdr:sp macro="" textlink="">
      <xdr:nvSpPr>
        <xdr:cNvPr id="510" name="n_2mainValue【一般廃棄物処理施設】&#10;一人当たり有形固定資産（償却資産）額">
          <a:extLst>
            <a:ext uri="{FF2B5EF4-FFF2-40B4-BE49-F238E27FC236}">
              <a16:creationId xmlns:a16="http://schemas.microsoft.com/office/drawing/2014/main" id="{00000000-0008-0000-0200-0000FE010000}"/>
            </a:ext>
          </a:extLst>
        </xdr:cNvPr>
        <xdr:cNvSpPr txBox="1"/>
      </xdr:nvSpPr>
      <xdr:spPr>
        <a:xfrm>
          <a:off x="20167111" y="705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28800</xdr:rowOff>
    </xdr:from>
    <xdr:ext cx="534377" cy="259045"/>
    <xdr:sp macro="" textlink="">
      <xdr:nvSpPr>
        <xdr:cNvPr id="511" name="n_3mainValue【一般廃棄物処理施設】&#10;一人当たり有形固定資産（償却資産）額">
          <a:extLst>
            <a:ext uri="{FF2B5EF4-FFF2-40B4-BE49-F238E27FC236}">
              <a16:creationId xmlns:a16="http://schemas.microsoft.com/office/drawing/2014/main" id="{00000000-0008-0000-0200-0000FF010000}"/>
            </a:ext>
          </a:extLst>
        </xdr:cNvPr>
        <xdr:cNvSpPr txBox="1"/>
      </xdr:nvSpPr>
      <xdr:spPr>
        <a:xfrm>
          <a:off x="19278111" y="705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27014</xdr:rowOff>
    </xdr:from>
    <xdr:ext cx="534377" cy="259045"/>
    <xdr:sp macro="" textlink="">
      <xdr:nvSpPr>
        <xdr:cNvPr id="512" name="n_4mainValue【一般廃棄物処理施設】&#10;一人当たり有形固定資産（償却資産）額">
          <a:extLst>
            <a:ext uri="{FF2B5EF4-FFF2-40B4-BE49-F238E27FC236}">
              <a16:creationId xmlns:a16="http://schemas.microsoft.com/office/drawing/2014/main" id="{00000000-0008-0000-0200-000000020000}"/>
            </a:ext>
          </a:extLst>
        </xdr:cNvPr>
        <xdr:cNvSpPr txBox="1"/>
      </xdr:nvSpPr>
      <xdr:spPr>
        <a:xfrm>
          <a:off x="18389111" y="705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a:extLst>
            <a:ext uri="{FF2B5EF4-FFF2-40B4-BE49-F238E27FC236}">
              <a16:creationId xmlns:a16="http://schemas.microsoft.com/office/drawing/2014/main" id="{00000000-0008-0000-0200-00001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flipV="1">
          <a:off x="16318864"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8" name="【保健センター・保健所】&#10;有形固定資産減価償却率最小値テキスト">
          <a:extLst>
            <a:ext uri="{FF2B5EF4-FFF2-40B4-BE49-F238E27FC236}">
              <a16:creationId xmlns:a16="http://schemas.microsoft.com/office/drawing/2014/main" id="{00000000-0008-0000-0200-00001A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540" name="【保健センター・保健所】&#10;有形固定資産減価償却率最大値テキスト">
          <a:extLst>
            <a:ext uri="{FF2B5EF4-FFF2-40B4-BE49-F238E27FC236}">
              <a16:creationId xmlns:a16="http://schemas.microsoft.com/office/drawing/2014/main" id="{00000000-0008-0000-0200-00001C020000}"/>
            </a:ext>
          </a:extLst>
        </xdr:cNvPr>
        <xdr:cNvSpPr txBox="1"/>
      </xdr:nvSpPr>
      <xdr:spPr>
        <a:xfrm>
          <a:off x="16357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6230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50182</xdr:rowOff>
    </xdr:from>
    <xdr:ext cx="405111" cy="259045"/>
    <xdr:sp macro="" textlink="">
      <xdr:nvSpPr>
        <xdr:cNvPr id="542" name="【保健センター・保健所】&#10;有形固定資産減価償却率平均値テキスト">
          <a:extLst>
            <a:ext uri="{FF2B5EF4-FFF2-40B4-BE49-F238E27FC236}">
              <a16:creationId xmlns:a16="http://schemas.microsoft.com/office/drawing/2014/main" id="{00000000-0008-0000-0200-00001E020000}"/>
            </a:ext>
          </a:extLst>
        </xdr:cNvPr>
        <xdr:cNvSpPr txBox="1"/>
      </xdr:nvSpPr>
      <xdr:spPr>
        <a:xfrm>
          <a:off x="163576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543" name="フローチャート: 判断 542">
          <a:extLst>
            <a:ext uri="{FF2B5EF4-FFF2-40B4-BE49-F238E27FC236}">
              <a16:creationId xmlns:a16="http://schemas.microsoft.com/office/drawing/2014/main" id="{00000000-0008-0000-0200-00001F020000}"/>
            </a:ext>
          </a:extLst>
        </xdr:cNvPr>
        <xdr:cNvSpPr/>
      </xdr:nvSpPr>
      <xdr:spPr>
        <a:xfrm>
          <a:off x="16268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544" name="フローチャート: 判断 543">
          <a:extLst>
            <a:ext uri="{FF2B5EF4-FFF2-40B4-BE49-F238E27FC236}">
              <a16:creationId xmlns:a16="http://schemas.microsoft.com/office/drawing/2014/main" id="{00000000-0008-0000-0200-000020020000}"/>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45" name="フローチャート: 判断 544">
          <a:extLst>
            <a:ext uri="{FF2B5EF4-FFF2-40B4-BE49-F238E27FC236}">
              <a16:creationId xmlns:a16="http://schemas.microsoft.com/office/drawing/2014/main" id="{00000000-0008-0000-0200-000021020000}"/>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546" name="フローチャート: 判断 545">
          <a:extLst>
            <a:ext uri="{FF2B5EF4-FFF2-40B4-BE49-F238E27FC236}">
              <a16:creationId xmlns:a16="http://schemas.microsoft.com/office/drawing/2014/main" id="{00000000-0008-0000-0200-000022020000}"/>
            </a:ext>
          </a:extLst>
        </xdr:cNvPr>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547" name="フローチャート: 判断 546">
          <a:extLst>
            <a:ext uri="{FF2B5EF4-FFF2-40B4-BE49-F238E27FC236}">
              <a16:creationId xmlns:a16="http://schemas.microsoft.com/office/drawing/2014/main" id="{00000000-0008-0000-0200-000023020000}"/>
            </a:ext>
          </a:extLst>
        </xdr:cNvPr>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200-00002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166370</xdr:rowOff>
    </xdr:from>
    <xdr:to>
      <xdr:col>85</xdr:col>
      <xdr:colOff>177800</xdr:colOff>
      <xdr:row>61</xdr:row>
      <xdr:rowOff>96520</xdr:rowOff>
    </xdr:to>
    <xdr:sp macro="" textlink="">
      <xdr:nvSpPr>
        <xdr:cNvPr id="553" name="楕円 552">
          <a:extLst>
            <a:ext uri="{FF2B5EF4-FFF2-40B4-BE49-F238E27FC236}">
              <a16:creationId xmlns:a16="http://schemas.microsoft.com/office/drawing/2014/main" id="{00000000-0008-0000-0200-000029020000}"/>
            </a:ext>
          </a:extLst>
        </xdr:cNvPr>
        <xdr:cNvSpPr/>
      </xdr:nvSpPr>
      <xdr:spPr>
        <a:xfrm>
          <a:off x="16268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144797</xdr:rowOff>
    </xdr:from>
    <xdr:ext cx="405111" cy="259045"/>
    <xdr:sp macro="" textlink="">
      <xdr:nvSpPr>
        <xdr:cNvPr id="554" name="【保健センター・保健所】&#10;有形固定資産減価償却率該当値テキスト">
          <a:extLst>
            <a:ext uri="{FF2B5EF4-FFF2-40B4-BE49-F238E27FC236}">
              <a16:creationId xmlns:a16="http://schemas.microsoft.com/office/drawing/2014/main" id="{00000000-0008-0000-0200-00002A020000}"/>
            </a:ext>
          </a:extLst>
        </xdr:cNvPr>
        <xdr:cNvSpPr txBox="1"/>
      </xdr:nvSpPr>
      <xdr:spPr>
        <a:xfrm>
          <a:off x="16357600"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130175</xdr:rowOff>
    </xdr:from>
    <xdr:to>
      <xdr:col>81</xdr:col>
      <xdr:colOff>101600</xdr:colOff>
      <xdr:row>61</xdr:row>
      <xdr:rowOff>60325</xdr:rowOff>
    </xdr:to>
    <xdr:sp macro="" textlink="">
      <xdr:nvSpPr>
        <xdr:cNvPr id="555" name="楕円 554">
          <a:extLst>
            <a:ext uri="{FF2B5EF4-FFF2-40B4-BE49-F238E27FC236}">
              <a16:creationId xmlns:a16="http://schemas.microsoft.com/office/drawing/2014/main" id="{00000000-0008-0000-0200-00002B020000}"/>
            </a:ext>
          </a:extLst>
        </xdr:cNvPr>
        <xdr:cNvSpPr/>
      </xdr:nvSpPr>
      <xdr:spPr>
        <a:xfrm>
          <a:off x="15430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9525</xdr:rowOff>
    </xdr:from>
    <xdr:to>
      <xdr:col>85</xdr:col>
      <xdr:colOff>127000</xdr:colOff>
      <xdr:row>61</xdr:row>
      <xdr:rowOff>45720</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5481300" y="104679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93980</xdr:rowOff>
    </xdr:from>
    <xdr:to>
      <xdr:col>76</xdr:col>
      <xdr:colOff>165100</xdr:colOff>
      <xdr:row>61</xdr:row>
      <xdr:rowOff>24130</xdr:rowOff>
    </xdr:to>
    <xdr:sp macro="" textlink="">
      <xdr:nvSpPr>
        <xdr:cNvPr id="557" name="楕円 556">
          <a:extLst>
            <a:ext uri="{FF2B5EF4-FFF2-40B4-BE49-F238E27FC236}">
              <a16:creationId xmlns:a16="http://schemas.microsoft.com/office/drawing/2014/main" id="{00000000-0008-0000-0200-00002D020000}"/>
            </a:ext>
          </a:extLst>
        </xdr:cNvPr>
        <xdr:cNvSpPr/>
      </xdr:nvSpPr>
      <xdr:spPr>
        <a:xfrm>
          <a:off x="14541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144780</xdr:rowOff>
    </xdr:from>
    <xdr:to>
      <xdr:col>81</xdr:col>
      <xdr:colOff>50800</xdr:colOff>
      <xdr:row>61</xdr:row>
      <xdr:rowOff>9525</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4592300" y="104317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57785</xdr:rowOff>
    </xdr:from>
    <xdr:to>
      <xdr:col>72</xdr:col>
      <xdr:colOff>38100</xdr:colOff>
      <xdr:row>60</xdr:row>
      <xdr:rowOff>159385</xdr:rowOff>
    </xdr:to>
    <xdr:sp macro="" textlink="">
      <xdr:nvSpPr>
        <xdr:cNvPr id="559" name="楕円 558">
          <a:extLst>
            <a:ext uri="{FF2B5EF4-FFF2-40B4-BE49-F238E27FC236}">
              <a16:creationId xmlns:a16="http://schemas.microsoft.com/office/drawing/2014/main" id="{00000000-0008-0000-0200-00002F020000}"/>
            </a:ext>
          </a:extLst>
        </xdr:cNvPr>
        <xdr:cNvSpPr/>
      </xdr:nvSpPr>
      <xdr:spPr>
        <a:xfrm>
          <a:off x="13652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108585</xdr:rowOff>
    </xdr:from>
    <xdr:to>
      <xdr:col>76</xdr:col>
      <xdr:colOff>114300</xdr:colOff>
      <xdr:row>60</xdr:row>
      <xdr:rowOff>144780</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3703300" y="103955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21590</xdr:rowOff>
    </xdr:from>
    <xdr:to>
      <xdr:col>67</xdr:col>
      <xdr:colOff>101600</xdr:colOff>
      <xdr:row>60</xdr:row>
      <xdr:rowOff>123190</xdr:rowOff>
    </xdr:to>
    <xdr:sp macro="" textlink="">
      <xdr:nvSpPr>
        <xdr:cNvPr id="561" name="楕円 560">
          <a:extLst>
            <a:ext uri="{FF2B5EF4-FFF2-40B4-BE49-F238E27FC236}">
              <a16:creationId xmlns:a16="http://schemas.microsoft.com/office/drawing/2014/main" id="{00000000-0008-0000-0200-000031020000}"/>
            </a:ext>
          </a:extLst>
        </xdr:cNvPr>
        <xdr:cNvSpPr/>
      </xdr:nvSpPr>
      <xdr:spPr>
        <a:xfrm>
          <a:off x="12763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72390</xdr:rowOff>
    </xdr:from>
    <xdr:to>
      <xdr:col>71</xdr:col>
      <xdr:colOff>177800</xdr:colOff>
      <xdr:row>60</xdr:row>
      <xdr:rowOff>108585</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2814300" y="103593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563" name="n_1aveValue【保健センター・保健所】&#10;有形固定資産減価償却率">
          <a:extLst>
            <a:ext uri="{FF2B5EF4-FFF2-40B4-BE49-F238E27FC236}">
              <a16:creationId xmlns:a16="http://schemas.microsoft.com/office/drawing/2014/main" id="{00000000-0008-0000-0200-000033020000}"/>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564" name="n_2aveValue【保健センター・保健所】&#10;有形固定資産減価償却率">
          <a:extLst>
            <a:ext uri="{FF2B5EF4-FFF2-40B4-BE49-F238E27FC236}">
              <a16:creationId xmlns:a16="http://schemas.microsoft.com/office/drawing/2014/main" id="{00000000-0008-0000-0200-000034020000}"/>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565" name="n_3aveValue【保健センター・保健所】&#10;有形固定資産減価償却率">
          <a:extLst>
            <a:ext uri="{FF2B5EF4-FFF2-40B4-BE49-F238E27FC236}">
              <a16:creationId xmlns:a16="http://schemas.microsoft.com/office/drawing/2014/main" id="{00000000-0008-0000-0200-000035020000}"/>
            </a:ext>
          </a:extLst>
        </xdr:cNvPr>
        <xdr:cNvSpPr txBox="1"/>
      </xdr:nvSpPr>
      <xdr:spPr>
        <a:xfrm>
          <a:off x="13500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566" name="n_4aveValue【保健センター・保健所】&#10;有形固定資産減価償却率">
          <a:extLst>
            <a:ext uri="{FF2B5EF4-FFF2-40B4-BE49-F238E27FC236}">
              <a16:creationId xmlns:a16="http://schemas.microsoft.com/office/drawing/2014/main" id="{00000000-0008-0000-0200-000036020000}"/>
            </a:ext>
          </a:extLst>
        </xdr:cNvPr>
        <xdr:cNvSpPr txBox="1"/>
      </xdr:nvSpPr>
      <xdr:spPr>
        <a:xfrm>
          <a:off x="12611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51452</xdr:rowOff>
    </xdr:from>
    <xdr:ext cx="405111" cy="259045"/>
    <xdr:sp macro="" textlink="">
      <xdr:nvSpPr>
        <xdr:cNvPr id="567" name="n_1mainValue【保健センター・保健所】&#10;有形固定資産減価償却率">
          <a:extLst>
            <a:ext uri="{FF2B5EF4-FFF2-40B4-BE49-F238E27FC236}">
              <a16:creationId xmlns:a16="http://schemas.microsoft.com/office/drawing/2014/main" id="{00000000-0008-0000-0200-000037020000}"/>
            </a:ext>
          </a:extLst>
        </xdr:cNvPr>
        <xdr:cNvSpPr txBox="1"/>
      </xdr:nvSpPr>
      <xdr:spPr>
        <a:xfrm>
          <a:off x="152660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15257</xdr:rowOff>
    </xdr:from>
    <xdr:ext cx="405111" cy="259045"/>
    <xdr:sp macro="" textlink="">
      <xdr:nvSpPr>
        <xdr:cNvPr id="568" name="n_2mainValue【保健センター・保健所】&#10;有形固定資産減価償却率">
          <a:extLst>
            <a:ext uri="{FF2B5EF4-FFF2-40B4-BE49-F238E27FC236}">
              <a16:creationId xmlns:a16="http://schemas.microsoft.com/office/drawing/2014/main" id="{00000000-0008-0000-0200-000038020000}"/>
            </a:ext>
          </a:extLst>
        </xdr:cNvPr>
        <xdr:cNvSpPr txBox="1"/>
      </xdr:nvSpPr>
      <xdr:spPr>
        <a:xfrm>
          <a:off x="143897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150512</xdr:rowOff>
    </xdr:from>
    <xdr:ext cx="405111" cy="259045"/>
    <xdr:sp macro="" textlink="">
      <xdr:nvSpPr>
        <xdr:cNvPr id="569" name="n_3mainValue【保健センター・保健所】&#10;有形固定資産減価償却率">
          <a:extLst>
            <a:ext uri="{FF2B5EF4-FFF2-40B4-BE49-F238E27FC236}">
              <a16:creationId xmlns:a16="http://schemas.microsoft.com/office/drawing/2014/main" id="{00000000-0008-0000-0200-000039020000}"/>
            </a:ext>
          </a:extLst>
        </xdr:cNvPr>
        <xdr:cNvSpPr txBox="1"/>
      </xdr:nvSpPr>
      <xdr:spPr>
        <a:xfrm>
          <a:off x="13500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114317</xdr:rowOff>
    </xdr:from>
    <xdr:ext cx="405111" cy="259045"/>
    <xdr:sp macro="" textlink="">
      <xdr:nvSpPr>
        <xdr:cNvPr id="570" name="n_4mainValue【保健センター・保健所】&#10;有形固定資産減価償却率">
          <a:extLst>
            <a:ext uri="{FF2B5EF4-FFF2-40B4-BE49-F238E27FC236}">
              <a16:creationId xmlns:a16="http://schemas.microsoft.com/office/drawing/2014/main" id="{00000000-0008-0000-0200-00003A020000}"/>
            </a:ext>
          </a:extLst>
        </xdr:cNvPr>
        <xdr:cNvSpPr txBox="1"/>
      </xdr:nvSpPr>
      <xdr:spPr>
        <a:xfrm>
          <a:off x="12611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00000000-0008-0000-0200-00003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00000000-0008-0000-0200-00003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00000000-0008-0000-0200-00003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00000000-0008-0000-0200-00004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00000000-0008-0000-0200-00004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00000000-0008-0000-0200-00004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保健センター・保健所】&#10;一人当たり面積グラフ枠">
          <a:extLst>
            <a:ext uri="{FF2B5EF4-FFF2-40B4-BE49-F238E27FC236}">
              <a16:creationId xmlns:a16="http://schemas.microsoft.com/office/drawing/2014/main" id="{00000000-0008-0000-0200-00005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flipV="1">
          <a:off x="22160864" y="97459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95" name="【保健センター・保健所】&#10;一人当たり面積最小値テキスト">
          <a:extLst>
            <a:ext uri="{FF2B5EF4-FFF2-40B4-BE49-F238E27FC236}">
              <a16:creationId xmlns:a16="http://schemas.microsoft.com/office/drawing/2014/main" id="{00000000-0008-0000-0200-000053020000}"/>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597" name="【保健センター・保健所】&#10;一人当たり面積最大値テキスト">
          <a:extLst>
            <a:ext uri="{FF2B5EF4-FFF2-40B4-BE49-F238E27FC236}">
              <a16:creationId xmlns:a16="http://schemas.microsoft.com/office/drawing/2014/main" id="{00000000-0008-0000-0200-000055020000}"/>
            </a:ext>
          </a:extLst>
        </xdr:cNvPr>
        <xdr:cNvSpPr txBox="1"/>
      </xdr:nvSpPr>
      <xdr:spPr>
        <a:xfrm>
          <a:off x="2219960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22072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599" name="【保健センター・保健所】&#10;一人当たり面積平均値テキスト">
          <a:extLst>
            <a:ext uri="{FF2B5EF4-FFF2-40B4-BE49-F238E27FC236}">
              <a16:creationId xmlns:a16="http://schemas.microsoft.com/office/drawing/2014/main" id="{00000000-0008-0000-0200-000057020000}"/>
            </a:ext>
          </a:extLst>
        </xdr:cNvPr>
        <xdr:cNvSpPr txBox="1"/>
      </xdr:nvSpPr>
      <xdr:spPr>
        <a:xfrm>
          <a:off x="22199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600" name="フローチャート: 判断 599">
          <a:extLst>
            <a:ext uri="{FF2B5EF4-FFF2-40B4-BE49-F238E27FC236}">
              <a16:creationId xmlns:a16="http://schemas.microsoft.com/office/drawing/2014/main" id="{00000000-0008-0000-0200-000058020000}"/>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601" name="フローチャート: 判断 600">
          <a:extLst>
            <a:ext uri="{FF2B5EF4-FFF2-40B4-BE49-F238E27FC236}">
              <a16:creationId xmlns:a16="http://schemas.microsoft.com/office/drawing/2014/main" id="{00000000-0008-0000-0200-000059020000}"/>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602" name="フローチャート: 判断 601">
          <a:extLst>
            <a:ext uri="{FF2B5EF4-FFF2-40B4-BE49-F238E27FC236}">
              <a16:creationId xmlns:a16="http://schemas.microsoft.com/office/drawing/2014/main" id="{00000000-0008-0000-0200-00005A020000}"/>
            </a:ext>
          </a:extLst>
        </xdr:cNvPr>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603" name="フローチャート: 判断 602">
          <a:extLst>
            <a:ext uri="{FF2B5EF4-FFF2-40B4-BE49-F238E27FC236}">
              <a16:creationId xmlns:a16="http://schemas.microsoft.com/office/drawing/2014/main" id="{00000000-0008-0000-0200-00005B020000}"/>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04" name="フローチャート: 判断 603">
          <a:extLst>
            <a:ext uri="{FF2B5EF4-FFF2-40B4-BE49-F238E27FC236}">
              <a16:creationId xmlns:a16="http://schemas.microsoft.com/office/drawing/2014/main" id="{00000000-0008-0000-0200-00005C020000}"/>
            </a:ext>
          </a:extLst>
        </xdr:cNvPr>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67310</xdr:rowOff>
    </xdr:from>
    <xdr:to>
      <xdr:col>116</xdr:col>
      <xdr:colOff>114300</xdr:colOff>
      <xdr:row>63</xdr:row>
      <xdr:rowOff>168910</xdr:rowOff>
    </xdr:to>
    <xdr:sp macro="" textlink="">
      <xdr:nvSpPr>
        <xdr:cNvPr id="610" name="楕円 609">
          <a:extLst>
            <a:ext uri="{FF2B5EF4-FFF2-40B4-BE49-F238E27FC236}">
              <a16:creationId xmlns:a16="http://schemas.microsoft.com/office/drawing/2014/main" id="{00000000-0008-0000-0200-000062020000}"/>
            </a:ext>
          </a:extLst>
        </xdr:cNvPr>
        <xdr:cNvSpPr/>
      </xdr:nvSpPr>
      <xdr:spPr>
        <a:xfrm>
          <a:off x="221107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153687</xdr:rowOff>
    </xdr:from>
    <xdr:ext cx="469744" cy="259045"/>
    <xdr:sp macro="" textlink="">
      <xdr:nvSpPr>
        <xdr:cNvPr id="611" name="【保健センター・保健所】&#10;一人当たり面積該当値テキスト">
          <a:extLst>
            <a:ext uri="{FF2B5EF4-FFF2-40B4-BE49-F238E27FC236}">
              <a16:creationId xmlns:a16="http://schemas.microsoft.com/office/drawing/2014/main" id="{00000000-0008-0000-0200-000063020000}"/>
            </a:ext>
          </a:extLst>
        </xdr:cNvPr>
        <xdr:cNvSpPr txBox="1"/>
      </xdr:nvSpPr>
      <xdr:spPr>
        <a:xfrm>
          <a:off x="22199600" y="107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67310</xdr:rowOff>
    </xdr:from>
    <xdr:to>
      <xdr:col>112</xdr:col>
      <xdr:colOff>38100</xdr:colOff>
      <xdr:row>63</xdr:row>
      <xdr:rowOff>168910</xdr:rowOff>
    </xdr:to>
    <xdr:sp macro="" textlink="">
      <xdr:nvSpPr>
        <xdr:cNvPr id="612" name="楕円 611">
          <a:extLst>
            <a:ext uri="{FF2B5EF4-FFF2-40B4-BE49-F238E27FC236}">
              <a16:creationId xmlns:a16="http://schemas.microsoft.com/office/drawing/2014/main" id="{00000000-0008-0000-0200-000064020000}"/>
            </a:ext>
          </a:extLst>
        </xdr:cNvPr>
        <xdr:cNvSpPr/>
      </xdr:nvSpPr>
      <xdr:spPr>
        <a:xfrm>
          <a:off x="21272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118110</xdr:rowOff>
    </xdr:from>
    <xdr:to>
      <xdr:col>116</xdr:col>
      <xdr:colOff>63500</xdr:colOff>
      <xdr:row>63</xdr:row>
      <xdr:rowOff>118110</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21323300" y="10919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67310</xdr:rowOff>
    </xdr:from>
    <xdr:to>
      <xdr:col>107</xdr:col>
      <xdr:colOff>101600</xdr:colOff>
      <xdr:row>63</xdr:row>
      <xdr:rowOff>168910</xdr:rowOff>
    </xdr:to>
    <xdr:sp macro="" textlink="">
      <xdr:nvSpPr>
        <xdr:cNvPr id="614" name="楕円 613">
          <a:extLst>
            <a:ext uri="{FF2B5EF4-FFF2-40B4-BE49-F238E27FC236}">
              <a16:creationId xmlns:a16="http://schemas.microsoft.com/office/drawing/2014/main" id="{00000000-0008-0000-0200-000066020000}"/>
            </a:ext>
          </a:extLst>
        </xdr:cNvPr>
        <xdr:cNvSpPr/>
      </xdr:nvSpPr>
      <xdr:spPr>
        <a:xfrm>
          <a:off x="20383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118110</xdr:rowOff>
    </xdr:from>
    <xdr:to>
      <xdr:col>111</xdr:col>
      <xdr:colOff>177800</xdr:colOff>
      <xdr:row>63</xdr:row>
      <xdr:rowOff>118110</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20434300" y="1091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67310</xdr:rowOff>
    </xdr:from>
    <xdr:to>
      <xdr:col>102</xdr:col>
      <xdr:colOff>165100</xdr:colOff>
      <xdr:row>63</xdr:row>
      <xdr:rowOff>168910</xdr:rowOff>
    </xdr:to>
    <xdr:sp macro="" textlink="">
      <xdr:nvSpPr>
        <xdr:cNvPr id="616" name="楕円 615">
          <a:extLst>
            <a:ext uri="{FF2B5EF4-FFF2-40B4-BE49-F238E27FC236}">
              <a16:creationId xmlns:a16="http://schemas.microsoft.com/office/drawing/2014/main" id="{00000000-0008-0000-0200-000068020000}"/>
            </a:ext>
          </a:extLst>
        </xdr:cNvPr>
        <xdr:cNvSpPr/>
      </xdr:nvSpPr>
      <xdr:spPr>
        <a:xfrm>
          <a:off x="19494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118110</xdr:rowOff>
    </xdr:from>
    <xdr:to>
      <xdr:col>107</xdr:col>
      <xdr:colOff>50800</xdr:colOff>
      <xdr:row>63</xdr:row>
      <xdr:rowOff>118110</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9545300" y="1091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67310</xdr:rowOff>
    </xdr:from>
    <xdr:to>
      <xdr:col>98</xdr:col>
      <xdr:colOff>38100</xdr:colOff>
      <xdr:row>63</xdr:row>
      <xdr:rowOff>168910</xdr:rowOff>
    </xdr:to>
    <xdr:sp macro="" textlink="">
      <xdr:nvSpPr>
        <xdr:cNvPr id="618" name="楕円 617">
          <a:extLst>
            <a:ext uri="{FF2B5EF4-FFF2-40B4-BE49-F238E27FC236}">
              <a16:creationId xmlns:a16="http://schemas.microsoft.com/office/drawing/2014/main" id="{00000000-0008-0000-0200-00006A020000}"/>
            </a:ext>
          </a:extLst>
        </xdr:cNvPr>
        <xdr:cNvSpPr/>
      </xdr:nvSpPr>
      <xdr:spPr>
        <a:xfrm>
          <a:off x="18605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118110</xdr:rowOff>
    </xdr:from>
    <xdr:to>
      <xdr:col>102</xdr:col>
      <xdr:colOff>114300</xdr:colOff>
      <xdr:row>63</xdr:row>
      <xdr:rowOff>118110</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8656300" y="1091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620" name="n_1aveValue【保健センター・保健所】&#10;一人当たり面積">
          <a:extLst>
            <a:ext uri="{FF2B5EF4-FFF2-40B4-BE49-F238E27FC236}">
              <a16:creationId xmlns:a16="http://schemas.microsoft.com/office/drawing/2014/main" id="{00000000-0008-0000-0200-00006C020000}"/>
            </a:ext>
          </a:extLst>
        </xdr:cNvPr>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621" name="n_2aveValue【保健センター・保健所】&#10;一人当たり面積">
          <a:extLst>
            <a:ext uri="{FF2B5EF4-FFF2-40B4-BE49-F238E27FC236}">
              <a16:creationId xmlns:a16="http://schemas.microsoft.com/office/drawing/2014/main" id="{00000000-0008-0000-0200-00006D020000}"/>
            </a:ext>
          </a:extLst>
        </xdr:cNvPr>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622" name="n_3aveValue【保健センター・保健所】&#10;一人当たり面積">
          <a:extLst>
            <a:ext uri="{FF2B5EF4-FFF2-40B4-BE49-F238E27FC236}">
              <a16:creationId xmlns:a16="http://schemas.microsoft.com/office/drawing/2014/main" id="{00000000-0008-0000-0200-00006E020000}"/>
            </a:ext>
          </a:extLst>
        </xdr:cNvPr>
        <xdr:cNvSpPr txBox="1"/>
      </xdr:nvSpPr>
      <xdr:spPr>
        <a:xfrm>
          <a:off x="19310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623" name="n_4aveValue【保健センター・保健所】&#10;一人当たり面積">
          <a:extLst>
            <a:ext uri="{FF2B5EF4-FFF2-40B4-BE49-F238E27FC236}">
              <a16:creationId xmlns:a16="http://schemas.microsoft.com/office/drawing/2014/main" id="{00000000-0008-0000-0200-00006F020000}"/>
            </a:ext>
          </a:extLst>
        </xdr:cNvPr>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160037</xdr:rowOff>
    </xdr:from>
    <xdr:ext cx="469744" cy="259045"/>
    <xdr:sp macro="" textlink="">
      <xdr:nvSpPr>
        <xdr:cNvPr id="624" name="n_1mainValue【保健センター・保健所】&#10;一人当たり面積">
          <a:extLst>
            <a:ext uri="{FF2B5EF4-FFF2-40B4-BE49-F238E27FC236}">
              <a16:creationId xmlns:a16="http://schemas.microsoft.com/office/drawing/2014/main" id="{00000000-0008-0000-0200-000070020000}"/>
            </a:ext>
          </a:extLst>
        </xdr:cNvPr>
        <xdr:cNvSpPr txBox="1"/>
      </xdr:nvSpPr>
      <xdr:spPr>
        <a:xfrm>
          <a:off x="210757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160037</xdr:rowOff>
    </xdr:from>
    <xdr:ext cx="469744" cy="259045"/>
    <xdr:sp macro="" textlink="">
      <xdr:nvSpPr>
        <xdr:cNvPr id="625" name="n_2mainValue【保健センター・保健所】&#10;一人当たり面積">
          <a:extLst>
            <a:ext uri="{FF2B5EF4-FFF2-40B4-BE49-F238E27FC236}">
              <a16:creationId xmlns:a16="http://schemas.microsoft.com/office/drawing/2014/main" id="{00000000-0008-0000-0200-000071020000}"/>
            </a:ext>
          </a:extLst>
        </xdr:cNvPr>
        <xdr:cNvSpPr txBox="1"/>
      </xdr:nvSpPr>
      <xdr:spPr>
        <a:xfrm>
          <a:off x="20199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160037</xdr:rowOff>
    </xdr:from>
    <xdr:ext cx="469744" cy="259045"/>
    <xdr:sp macro="" textlink="">
      <xdr:nvSpPr>
        <xdr:cNvPr id="626" name="n_3mainValue【保健センター・保健所】&#10;一人当たり面積">
          <a:extLst>
            <a:ext uri="{FF2B5EF4-FFF2-40B4-BE49-F238E27FC236}">
              <a16:creationId xmlns:a16="http://schemas.microsoft.com/office/drawing/2014/main" id="{00000000-0008-0000-0200-000072020000}"/>
            </a:ext>
          </a:extLst>
        </xdr:cNvPr>
        <xdr:cNvSpPr txBox="1"/>
      </xdr:nvSpPr>
      <xdr:spPr>
        <a:xfrm>
          <a:off x="19310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160037</xdr:rowOff>
    </xdr:from>
    <xdr:ext cx="469744" cy="259045"/>
    <xdr:sp macro="" textlink="">
      <xdr:nvSpPr>
        <xdr:cNvPr id="627" name="n_4mainValue【保健センター・保健所】&#10;一人当たり面積">
          <a:extLst>
            <a:ext uri="{FF2B5EF4-FFF2-40B4-BE49-F238E27FC236}">
              <a16:creationId xmlns:a16="http://schemas.microsoft.com/office/drawing/2014/main" id="{00000000-0008-0000-0200-000073020000}"/>
            </a:ext>
          </a:extLst>
        </xdr:cNvPr>
        <xdr:cNvSpPr txBox="1"/>
      </xdr:nvSpPr>
      <xdr:spPr>
        <a:xfrm>
          <a:off x="18421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200-00007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00000000-0008-0000-0200-00007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00000000-0008-0000-0200-00007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00000000-0008-0000-0200-00007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消防施設】&#10;有形固定資産減価償却率グラフ枠">
          <a:extLst>
            <a:ext uri="{FF2B5EF4-FFF2-40B4-BE49-F238E27FC236}">
              <a16:creationId xmlns:a16="http://schemas.microsoft.com/office/drawing/2014/main" id="{00000000-0008-0000-0200-00008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flipV="1">
          <a:off x="16318864" y="1329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3" name="【消防施設】&#10;有形固定資産減価償却率最小値テキスト">
          <a:extLst>
            <a:ext uri="{FF2B5EF4-FFF2-40B4-BE49-F238E27FC236}">
              <a16:creationId xmlns:a16="http://schemas.microsoft.com/office/drawing/2014/main" id="{00000000-0008-0000-0200-00008D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655" name="【消防施設】&#10;有形固定資産減価償却率最大値テキスト">
          <a:extLst>
            <a:ext uri="{FF2B5EF4-FFF2-40B4-BE49-F238E27FC236}">
              <a16:creationId xmlns:a16="http://schemas.microsoft.com/office/drawing/2014/main" id="{00000000-0008-0000-0200-00008F020000}"/>
            </a:ext>
          </a:extLst>
        </xdr:cNvPr>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657" name="【消防施設】&#10;有形固定資産減価償却率平均値テキスト">
          <a:extLst>
            <a:ext uri="{FF2B5EF4-FFF2-40B4-BE49-F238E27FC236}">
              <a16:creationId xmlns:a16="http://schemas.microsoft.com/office/drawing/2014/main" id="{00000000-0008-0000-0200-000091020000}"/>
            </a:ext>
          </a:extLst>
        </xdr:cNvPr>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58" name="フローチャート: 判断 657">
          <a:extLst>
            <a:ext uri="{FF2B5EF4-FFF2-40B4-BE49-F238E27FC236}">
              <a16:creationId xmlns:a16="http://schemas.microsoft.com/office/drawing/2014/main" id="{00000000-0008-0000-0200-000092020000}"/>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59" name="フローチャート: 判断 658">
          <a:extLst>
            <a:ext uri="{FF2B5EF4-FFF2-40B4-BE49-F238E27FC236}">
              <a16:creationId xmlns:a16="http://schemas.microsoft.com/office/drawing/2014/main" id="{00000000-0008-0000-0200-000093020000}"/>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660" name="フローチャート: 判断 659">
          <a:extLst>
            <a:ext uri="{FF2B5EF4-FFF2-40B4-BE49-F238E27FC236}">
              <a16:creationId xmlns:a16="http://schemas.microsoft.com/office/drawing/2014/main" id="{00000000-0008-0000-0200-000094020000}"/>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661" name="フローチャート: 判断 660">
          <a:extLst>
            <a:ext uri="{FF2B5EF4-FFF2-40B4-BE49-F238E27FC236}">
              <a16:creationId xmlns:a16="http://schemas.microsoft.com/office/drawing/2014/main" id="{00000000-0008-0000-0200-000095020000}"/>
            </a:ext>
          </a:extLst>
        </xdr:cNvPr>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662" name="フローチャート: 判断 661">
          <a:extLst>
            <a:ext uri="{FF2B5EF4-FFF2-40B4-BE49-F238E27FC236}">
              <a16:creationId xmlns:a16="http://schemas.microsoft.com/office/drawing/2014/main" id="{00000000-0008-0000-0200-000096020000}"/>
            </a:ext>
          </a:extLst>
        </xdr:cNvPr>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200-00009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92075</xdr:rowOff>
    </xdr:from>
    <xdr:to>
      <xdr:col>85</xdr:col>
      <xdr:colOff>177800</xdr:colOff>
      <xdr:row>82</xdr:row>
      <xdr:rowOff>22225</xdr:rowOff>
    </xdr:to>
    <xdr:sp macro="" textlink="">
      <xdr:nvSpPr>
        <xdr:cNvPr id="668" name="楕円 667">
          <a:extLst>
            <a:ext uri="{FF2B5EF4-FFF2-40B4-BE49-F238E27FC236}">
              <a16:creationId xmlns:a16="http://schemas.microsoft.com/office/drawing/2014/main" id="{00000000-0008-0000-0200-00009C020000}"/>
            </a:ext>
          </a:extLst>
        </xdr:cNvPr>
        <xdr:cNvSpPr/>
      </xdr:nvSpPr>
      <xdr:spPr>
        <a:xfrm>
          <a:off x="162687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114952</xdr:rowOff>
    </xdr:from>
    <xdr:ext cx="405111" cy="259045"/>
    <xdr:sp macro="" textlink="">
      <xdr:nvSpPr>
        <xdr:cNvPr id="669" name="【消防施設】&#10;有形固定資産減価償却率該当値テキスト">
          <a:extLst>
            <a:ext uri="{FF2B5EF4-FFF2-40B4-BE49-F238E27FC236}">
              <a16:creationId xmlns:a16="http://schemas.microsoft.com/office/drawing/2014/main" id="{00000000-0008-0000-0200-00009D020000}"/>
            </a:ext>
          </a:extLst>
        </xdr:cNvPr>
        <xdr:cNvSpPr txBox="1"/>
      </xdr:nvSpPr>
      <xdr:spPr>
        <a:xfrm>
          <a:off x="16357600"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33020</xdr:rowOff>
    </xdr:from>
    <xdr:to>
      <xdr:col>81</xdr:col>
      <xdr:colOff>101600</xdr:colOff>
      <xdr:row>81</xdr:row>
      <xdr:rowOff>134620</xdr:rowOff>
    </xdr:to>
    <xdr:sp macro="" textlink="">
      <xdr:nvSpPr>
        <xdr:cNvPr id="670" name="楕円 669">
          <a:extLst>
            <a:ext uri="{FF2B5EF4-FFF2-40B4-BE49-F238E27FC236}">
              <a16:creationId xmlns:a16="http://schemas.microsoft.com/office/drawing/2014/main" id="{00000000-0008-0000-0200-00009E020000}"/>
            </a:ext>
          </a:extLst>
        </xdr:cNvPr>
        <xdr:cNvSpPr/>
      </xdr:nvSpPr>
      <xdr:spPr>
        <a:xfrm>
          <a:off x="15430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83820</xdr:rowOff>
    </xdr:from>
    <xdr:to>
      <xdr:col>85</xdr:col>
      <xdr:colOff>127000</xdr:colOff>
      <xdr:row>81</xdr:row>
      <xdr:rowOff>142875</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5481300" y="1397127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158750</xdr:rowOff>
    </xdr:from>
    <xdr:to>
      <xdr:col>76</xdr:col>
      <xdr:colOff>165100</xdr:colOff>
      <xdr:row>81</xdr:row>
      <xdr:rowOff>88900</xdr:rowOff>
    </xdr:to>
    <xdr:sp macro="" textlink="">
      <xdr:nvSpPr>
        <xdr:cNvPr id="672" name="楕円 671">
          <a:extLst>
            <a:ext uri="{FF2B5EF4-FFF2-40B4-BE49-F238E27FC236}">
              <a16:creationId xmlns:a16="http://schemas.microsoft.com/office/drawing/2014/main" id="{00000000-0008-0000-0200-0000A0020000}"/>
            </a:ext>
          </a:extLst>
        </xdr:cNvPr>
        <xdr:cNvSpPr/>
      </xdr:nvSpPr>
      <xdr:spPr>
        <a:xfrm>
          <a:off x="14541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38100</xdr:rowOff>
    </xdr:from>
    <xdr:to>
      <xdr:col>81</xdr:col>
      <xdr:colOff>50800</xdr:colOff>
      <xdr:row>81</xdr:row>
      <xdr:rowOff>83820</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4592300" y="139255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120650</xdr:rowOff>
    </xdr:from>
    <xdr:to>
      <xdr:col>72</xdr:col>
      <xdr:colOff>38100</xdr:colOff>
      <xdr:row>81</xdr:row>
      <xdr:rowOff>50800</xdr:rowOff>
    </xdr:to>
    <xdr:sp macro="" textlink="">
      <xdr:nvSpPr>
        <xdr:cNvPr id="674" name="楕円 673">
          <a:extLst>
            <a:ext uri="{FF2B5EF4-FFF2-40B4-BE49-F238E27FC236}">
              <a16:creationId xmlns:a16="http://schemas.microsoft.com/office/drawing/2014/main" id="{00000000-0008-0000-0200-0000A2020000}"/>
            </a:ext>
          </a:extLst>
        </xdr:cNvPr>
        <xdr:cNvSpPr/>
      </xdr:nvSpPr>
      <xdr:spPr>
        <a:xfrm>
          <a:off x="136525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0</xdr:rowOff>
    </xdr:from>
    <xdr:to>
      <xdr:col>76</xdr:col>
      <xdr:colOff>114300</xdr:colOff>
      <xdr:row>81</xdr:row>
      <xdr:rowOff>38100</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3703300" y="13887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27305</xdr:rowOff>
    </xdr:from>
    <xdr:to>
      <xdr:col>67</xdr:col>
      <xdr:colOff>101600</xdr:colOff>
      <xdr:row>81</xdr:row>
      <xdr:rowOff>128905</xdr:rowOff>
    </xdr:to>
    <xdr:sp macro="" textlink="">
      <xdr:nvSpPr>
        <xdr:cNvPr id="676" name="楕円 675">
          <a:extLst>
            <a:ext uri="{FF2B5EF4-FFF2-40B4-BE49-F238E27FC236}">
              <a16:creationId xmlns:a16="http://schemas.microsoft.com/office/drawing/2014/main" id="{00000000-0008-0000-0200-0000A4020000}"/>
            </a:ext>
          </a:extLst>
        </xdr:cNvPr>
        <xdr:cNvSpPr/>
      </xdr:nvSpPr>
      <xdr:spPr>
        <a:xfrm>
          <a:off x="12763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0</xdr:rowOff>
    </xdr:from>
    <xdr:to>
      <xdr:col>71</xdr:col>
      <xdr:colOff>177800</xdr:colOff>
      <xdr:row>81</xdr:row>
      <xdr:rowOff>78105</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flipV="1">
          <a:off x="12814300" y="1388745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678" name="n_1aveValue【消防施設】&#10;有形固定資産減価償却率">
          <a:extLst>
            <a:ext uri="{FF2B5EF4-FFF2-40B4-BE49-F238E27FC236}">
              <a16:creationId xmlns:a16="http://schemas.microsoft.com/office/drawing/2014/main" id="{00000000-0008-0000-0200-0000A6020000}"/>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679" name="n_2aveValue【消防施設】&#10;有形固定資産減価償却率">
          <a:extLst>
            <a:ext uri="{FF2B5EF4-FFF2-40B4-BE49-F238E27FC236}">
              <a16:creationId xmlns:a16="http://schemas.microsoft.com/office/drawing/2014/main" id="{00000000-0008-0000-0200-0000A7020000}"/>
            </a:ext>
          </a:extLst>
        </xdr:cNvPr>
        <xdr:cNvSpPr txBox="1"/>
      </xdr:nvSpPr>
      <xdr:spPr>
        <a:xfrm>
          <a:off x="14389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167657</xdr:rowOff>
    </xdr:from>
    <xdr:ext cx="405111" cy="259045"/>
    <xdr:sp macro="" textlink="">
      <xdr:nvSpPr>
        <xdr:cNvPr id="680" name="n_3aveValue【消防施設】&#10;有形固定資産減価償却率">
          <a:extLst>
            <a:ext uri="{FF2B5EF4-FFF2-40B4-BE49-F238E27FC236}">
              <a16:creationId xmlns:a16="http://schemas.microsoft.com/office/drawing/2014/main" id="{00000000-0008-0000-0200-0000A8020000}"/>
            </a:ext>
          </a:extLst>
        </xdr:cNvPr>
        <xdr:cNvSpPr txBox="1"/>
      </xdr:nvSpPr>
      <xdr:spPr>
        <a:xfrm>
          <a:off x="13500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126382</xdr:rowOff>
    </xdr:from>
    <xdr:ext cx="405111" cy="259045"/>
    <xdr:sp macro="" textlink="">
      <xdr:nvSpPr>
        <xdr:cNvPr id="681" name="n_4aveValue【消防施設】&#10;有形固定資産減価償却率">
          <a:extLst>
            <a:ext uri="{FF2B5EF4-FFF2-40B4-BE49-F238E27FC236}">
              <a16:creationId xmlns:a16="http://schemas.microsoft.com/office/drawing/2014/main" id="{00000000-0008-0000-0200-0000A9020000}"/>
            </a:ext>
          </a:extLst>
        </xdr:cNvPr>
        <xdr:cNvSpPr txBox="1"/>
      </xdr:nvSpPr>
      <xdr:spPr>
        <a:xfrm>
          <a:off x="12611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151147</xdr:rowOff>
    </xdr:from>
    <xdr:ext cx="405111" cy="259045"/>
    <xdr:sp macro="" textlink="">
      <xdr:nvSpPr>
        <xdr:cNvPr id="682" name="n_1mainValue【消防施設】&#10;有形固定資産減価償却率">
          <a:extLst>
            <a:ext uri="{FF2B5EF4-FFF2-40B4-BE49-F238E27FC236}">
              <a16:creationId xmlns:a16="http://schemas.microsoft.com/office/drawing/2014/main" id="{00000000-0008-0000-0200-0000AA020000}"/>
            </a:ext>
          </a:extLst>
        </xdr:cNvPr>
        <xdr:cNvSpPr txBox="1"/>
      </xdr:nvSpPr>
      <xdr:spPr>
        <a:xfrm>
          <a:off x="152660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105427</xdr:rowOff>
    </xdr:from>
    <xdr:ext cx="405111" cy="259045"/>
    <xdr:sp macro="" textlink="">
      <xdr:nvSpPr>
        <xdr:cNvPr id="683" name="n_2mainValue【消防施設】&#10;有形固定資産減価償却率">
          <a:extLst>
            <a:ext uri="{FF2B5EF4-FFF2-40B4-BE49-F238E27FC236}">
              <a16:creationId xmlns:a16="http://schemas.microsoft.com/office/drawing/2014/main" id="{00000000-0008-0000-0200-0000AB020000}"/>
            </a:ext>
          </a:extLst>
        </xdr:cNvPr>
        <xdr:cNvSpPr txBox="1"/>
      </xdr:nvSpPr>
      <xdr:spPr>
        <a:xfrm>
          <a:off x="14389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67327</xdr:rowOff>
    </xdr:from>
    <xdr:ext cx="405111" cy="259045"/>
    <xdr:sp macro="" textlink="">
      <xdr:nvSpPr>
        <xdr:cNvPr id="684" name="n_3mainValue【消防施設】&#10;有形固定資産減価償却率">
          <a:extLst>
            <a:ext uri="{FF2B5EF4-FFF2-40B4-BE49-F238E27FC236}">
              <a16:creationId xmlns:a16="http://schemas.microsoft.com/office/drawing/2014/main" id="{00000000-0008-0000-0200-0000AC020000}"/>
            </a:ext>
          </a:extLst>
        </xdr:cNvPr>
        <xdr:cNvSpPr txBox="1"/>
      </xdr:nvSpPr>
      <xdr:spPr>
        <a:xfrm>
          <a:off x="13500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120032</xdr:rowOff>
    </xdr:from>
    <xdr:ext cx="405111" cy="259045"/>
    <xdr:sp macro="" textlink="">
      <xdr:nvSpPr>
        <xdr:cNvPr id="685" name="n_4mainValue【消防施設】&#10;有形固定資産減価償却率">
          <a:extLst>
            <a:ext uri="{FF2B5EF4-FFF2-40B4-BE49-F238E27FC236}">
              <a16:creationId xmlns:a16="http://schemas.microsoft.com/office/drawing/2014/main" id="{00000000-0008-0000-0200-0000AD020000}"/>
            </a:ext>
          </a:extLst>
        </xdr:cNvPr>
        <xdr:cNvSpPr txBox="1"/>
      </xdr:nvSpPr>
      <xdr:spPr>
        <a:xfrm>
          <a:off x="126117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00000000-0008-0000-0200-0000B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00000000-0008-0000-0200-0000B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00000000-0008-0000-0200-0000B5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00000000-0008-0000-0200-0000BB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a:extLst>
            <a:ext uri="{FF2B5EF4-FFF2-40B4-BE49-F238E27FC236}">
              <a16:creationId xmlns:a16="http://schemas.microsoft.com/office/drawing/2014/main" id="{00000000-0008-0000-0200-0000C4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flipV="1">
          <a:off x="22160864" y="1359408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710" name="【消防施設】&#10;一人当たり面積最小値テキスト">
          <a:extLst>
            <a:ext uri="{FF2B5EF4-FFF2-40B4-BE49-F238E27FC236}">
              <a16:creationId xmlns:a16="http://schemas.microsoft.com/office/drawing/2014/main" id="{00000000-0008-0000-0200-0000C6020000}"/>
            </a:ext>
          </a:extLst>
        </xdr:cNvPr>
        <xdr:cNvSpPr txBox="1"/>
      </xdr:nvSpPr>
      <xdr:spPr>
        <a:xfrm>
          <a:off x="22199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22072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12" name="【消防施設】&#10;一人当たり面積最大値テキスト">
          <a:extLst>
            <a:ext uri="{FF2B5EF4-FFF2-40B4-BE49-F238E27FC236}">
              <a16:creationId xmlns:a16="http://schemas.microsoft.com/office/drawing/2014/main" id="{00000000-0008-0000-0200-0000C8020000}"/>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29227</xdr:rowOff>
    </xdr:from>
    <xdr:ext cx="469744" cy="259045"/>
    <xdr:sp macro="" textlink="">
      <xdr:nvSpPr>
        <xdr:cNvPr id="714" name="【消防施設】&#10;一人当たり面積平均値テキスト">
          <a:extLst>
            <a:ext uri="{FF2B5EF4-FFF2-40B4-BE49-F238E27FC236}">
              <a16:creationId xmlns:a16="http://schemas.microsoft.com/office/drawing/2014/main" id="{00000000-0008-0000-0200-0000CA020000}"/>
            </a:ext>
          </a:extLst>
        </xdr:cNvPr>
        <xdr:cNvSpPr txBox="1"/>
      </xdr:nvSpPr>
      <xdr:spPr>
        <a:xfrm>
          <a:off x="22199600" y="1443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715" name="フローチャート: 判断 714">
          <a:extLst>
            <a:ext uri="{FF2B5EF4-FFF2-40B4-BE49-F238E27FC236}">
              <a16:creationId xmlns:a16="http://schemas.microsoft.com/office/drawing/2014/main" id="{00000000-0008-0000-0200-0000CB020000}"/>
            </a:ext>
          </a:extLst>
        </xdr:cNvPr>
        <xdr:cNvSpPr/>
      </xdr:nvSpPr>
      <xdr:spPr>
        <a:xfrm>
          <a:off x="221107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716" name="フローチャート: 判断 715">
          <a:extLst>
            <a:ext uri="{FF2B5EF4-FFF2-40B4-BE49-F238E27FC236}">
              <a16:creationId xmlns:a16="http://schemas.microsoft.com/office/drawing/2014/main" id="{00000000-0008-0000-0200-0000CC020000}"/>
            </a:ext>
          </a:extLst>
        </xdr:cNvPr>
        <xdr:cNvSpPr/>
      </xdr:nvSpPr>
      <xdr:spPr>
        <a:xfrm>
          <a:off x="21272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717" name="フローチャート: 判断 716">
          <a:extLst>
            <a:ext uri="{FF2B5EF4-FFF2-40B4-BE49-F238E27FC236}">
              <a16:creationId xmlns:a16="http://schemas.microsoft.com/office/drawing/2014/main" id="{00000000-0008-0000-0200-0000CD020000}"/>
            </a:ext>
          </a:extLst>
        </xdr:cNvPr>
        <xdr:cNvSpPr/>
      </xdr:nvSpPr>
      <xdr:spPr>
        <a:xfrm>
          <a:off x="20383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718" name="フローチャート: 判断 717">
          <a:extLst>
            <a:ext uri="{FF2B5EF4-FFF2-40B4-BE49-F238E27FC236}">
              <a16:creationId xmlns:a16="http://schemas.microsoft.com/office/drawing/2014/main" id="{00000000-0008-0000-0200-0000CE020000}"/>
            </a:ext>
          </a:extLst>
        </xdr:cNvPr>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719" name="フローチャート: 判断 718">
          <a:extLst>
            <a:ext uri="{FF2B5EF4-FFF2-40B4-BE49-F238E27FC236}">
              <a16:creationId xmlns:a16="http://schemas.microsoft.com/office/drawing/2014/main" id="{00000000-0008-0000-0200-0000CF020000}"/>
            </a:ext>
          </a:extLst>
        </xdr:cNvPr>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200-0000D3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86361</xdr:rowOff>
    </xdr:from>
    <xdr:to>
      <xdr:col>116</xdr:col>
      <xdr:colOff>114300</xdr:colOff>
      <xdr:row>86</xdr:row>
      <xdr:rowOff>16511</xdr:rowOff>
    </xdr:to>
    <xdr:sp macro="" textlink="">
      <xdr:nvSpPr>
        <xdr:cNvPr id="725" name="楕円 724">
          <a:extLst>
            <a:ext uri="{FF2B5EF4-FFF2-40B4-BE49-F238E27FC236}">
              <a16:creationId xmlns:a16="http://schemas.microsoft.com/office/drawing/2014/main" id="{00000000-0008-0000-0200-0000D5020000}"/>
            </a:ext>
          </a:extLst>
        </xdr:cNvPr>
        <xdr:cNvSpPr/>
      </xdr:nvSpPr>
      <xdr:spPr>
        <a:xfrm>
          <a:off x="221107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64788</xdr:rowOff>
    </xdr:from>
    <xdr:ext cx="469744" cy="259045"/>
    <xdr:sp macro="" textlink="">
      <xdr:nvSpPr>
        <xdr:cNvPr id="726" name="【消防施設】&#10;一人当たり面積該当値テキスト">
          <a:extLst>
            <a:ext uri="{FF2B5EF4-FFF2-40B4-BE49-F238E27FC236}">
              <a16:creationId xmlns:a16="http://schemas.microsoft.com/office/drawing/2014/main" id="{00000000-0008-0000-0200-0000D6020000}"/>
            </a:ext>
          </a:extLst>
        </xdr:cNvPr>
        <xdr:cNvSpPr txBox="1"/>
      </xdr:nvSpPr>
      <xdr:spPr>
        <a:xfrm>
          <a:off x="22199600"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86361</xdr:rowOff>
    </xdr:from>
    <xdr:to>
      <xdr:col>112</xdr:col>
      <xdr:colOff>38100</xdr:colOff>
      <xdr:row>86</xdr:row>
      <xdr:rowOff>16511</xdr:rowOff>
    </xdr:to>
    <xdr:sp macro="" textlink="">
      <xdr:nvSpPr>
        <xdr:cNvPr id="727" name="楕円 726">
          <a:extLst>
            <a:ext uri="{FF2B5EF4-FFF2-40B4-BE49-F238E27FC236}">
              <a16:creationId xmlns:a16="http://schemas.microsoft.com/office/drawing/2014/main" id="{00000000-0008-0000-0200-0000D7020000}"/>
            </a:ext>
          </a:extLst>
        </xdr:cNvPr>
        <xdr:cNvSpPr/>
      </xdr:nvSpPr>
      <xdr:spPr>
        <a:xfrm>
          <a:off x="21272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137161</xdr:rowOff>
    </xdr:from>
    <xdr:to>
      <xdr:col>116</xdr:col>
      <xdr:colOff>63500</xdr:colOff>
      <xdr:row>85</xdr:row>
      <xdr:rowOff>137161</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a:off x="21323300" y="147104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86361</xdr:rowOff>
    </xdr:from>
    <xdr:to>
      <xdr:col>107</xdr:col>
      <xdr:colOff>101600</xdr:colOff>
      <xdr:row>86</xdr:row>
      <xdr:rowOff>16511</xdr:rowOff>
    </xdr:to>
    <xdr:sp macro="" textlink="">
      <xdr:nvSpPr>
        <xdr:cNvPr id="729" name="楕円 728">
          <a:extLst>
            <a:ext uri="{FF2B5EF4-FFF2-40B4-BE49-F238E27FC236}">
              <a16:creationId xmlns:a16="http://schemas.microsoft.com/office/drawing/2014/main" id="{00000000-0008-0000-0200-0000D9020000}"/>
            </a:ext>
          </a:extLst>
        </xdr:cNvPr>
        <xdr:cNvSpPr/>
      </xdr:nvSpPr>
      <xdr:spPr>
        <a:xfrm>
          <a:off x="20383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137161</xdr:rowOff>
    </xdr:from>
    <xdr:to>
      <xdr:col>111</xdr:col>
      <xdr:colOff>177800</xdr:colOff>
      <xdr:row>85</xdr:row>
      <xdr:rowOff>137161</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20434300" y="14710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84455</xdr:rowOff>
    </xdr:from>
    <xdr:to>
      <xdr:col>102</xdr:col>
      <xdr:colOff>165100</xdr:colOff>
      <xdr:row>86</xdr:row>
      <xdr:rowOff>14605</xdr:rowOff>
    </xdr:to>
    <xdr:sp macro="" textlink="">
      <xdr:nvSpPr>
        <xdr:cNvPr id="731" name="楕円 730">
          <a:extLst>
            <a:ext uri="{FF2B5EF4-FFF2-40B4-BE49-F238E27FC236}">
              <a16:creationId xmlns:a16="http://schemas.microsoft.com/office/drawing/2014/main" id="{00000000-0008-0000-0200-0000DB020000}"/>
            </a:ext>
          </a:extLst>
        </xdr:cNvPr>
        <xdr:cNvSpPr/>
      </xdr:nvSpPr>
      <xdr:spPr>
        <a:xfrm>
          <a:off x="194945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135255</xdr:rowOff>
    </xdr:from>
    <xdr:to>
      <xdr:col>107</xdr:col>
      <xdr:colOff>50800</xdr:colOff>
      <xdr:row>85</xdr:row>
      <xdr:rowOff>137161</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a:off x="19545300" y="1470850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733" name="楕円 732">
          <a:extLst>
            <a:ext uri="{FF2B5EF4-FFF2-40B4-BE49-F238E27FC236}">
              <a16:creationId xmlns:a16="http://schemas.microsoft.com/office/drawing/2014/main" id="{00000000-0008-0000-0200-0000DD020000}"/>
            </a:ext>
          </a:extLst>
        </xdr:cNvPr>
        <xdr:cNvSpPr/>
      </xdr:nvSpPr>
      <xdr:spPr>
        <a:xfrm>
          <a:off x="18605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135255</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a:off x="18656300" y="147066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137813</xdr:rowOff>
    </xdr:from>
    <xdr:ext cx="469744" cy="259045"/>
    <xdr:sp macro="" textlink="">
      <xdr:nvSpPr>
        <xdr:cNvPr id="735" name="n_1aveValue【消防施設】&#10;一人当たり面積">
          <a:extLst>
            <a:ext uri="{FF2B5EF4-FFF2-40B4-BE49-F238E27FC236}">
              <a16:creationId xmlns:a16="http://schemas.microsoft.com/office/drawing/2014/main" id="{00000000-0008-0000-0200-0000DF020000}"/>
            </a:ext>
          </a:extLst>
        </xdr:cNvPr>
        <xdr:cNvSpPr txBox="1"/>
      </xdr:nvSpPr>
      <xdr:spPr>
        <a:xfrm>
          <a:off x="21075727" y="143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134002</xdr:rowOff>
    </xdr:from>
    <xdr:ext cx="469744" cy="259045"/>
    <xdr:sp macro="" textlink="">
      <xdr:nvSpPr>
        <xdr:cNvPr id="736" name="n_2aveValue【消防施設】&#10;一人当たり面積">
          <a:extLst>
            <a:ext uri="{FF2B5EF4-FFF2-40B4-BE49-F238E27FC236}">
              <a16:creationId xmlns:a16="http://schemas.microsoft.com/office/drawing/2014/main" id="{00000000-0008-0000-0200-0000E0020000}"/>
            </a:ext>
          </a:extLst>
        </xdr:cNvPr>
        <xdr:cNvSpPr txBox="1"/>
      </xdr:nvSpPr>
      <xdr:spPr>
        <a:xfrm>
          <a:off x="20199427" y="1436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737" name="n_3aveValue【消防施設】&#10;一人当たり面積">
          <a:extLst>
            <a:ext uri="{FF2B5EF4-FFF2-40B4-BE49-F238E27FC236}">
              <a16:creationId xmlns:a16="http://schemas.microsoft.com/office/drawing/2014/main" id="{00000000-0008-0000-0200-0000E1020000}"/>
            </a:ext>
          </a:extLst>
        </xdr:cNvPr>
        <xdr:cNvSpPr txBox="1"/>
      </xdr:nvSpPr>
      <xdr:spPr>
        <a:xfrm>
          <a:off x="19310427" y="1437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84472</xdr:rowOff>
    </xdr:from>
    <xdr:ext cx="469744" cy="259045"/>
    <xdr:sp macro="" textlink="">
      <xdr:nvSpPr>
        <xdr:cNvPr id="738" name="n_4aveValue【消防施設】&#10;一人当たり面積">
          <a:extLst>
            <a:ext uri="{FF2B5EF4-FFF2-40B4-BE49-F238E27FC236}">
              <a16:creationId xmlns:a16="http://schemas.microsoft.com/office/drawing/2014/main" id="{00000000-0008-0000-0200-0000E2020000}"/>
            </a:ext>
          </a:extLst>
        </xdr:cNvPr>
        <xdr:cNvSpPr txBox="1"/>
      </xdr:nvSpPr>
      <xdr:spPr>
        <a:xfrm>
          <a:off x="18421427" y="1431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7638</xdr:rowOff>
    </xdr:from>
    <xdr:ext cx="469744" cy="259045"/>
    <xdr:sp macro="" textlink="">
      <xdr:nvSpPr>
        <xdr:cNvPr id="739" name="n_1mainValue【消防施設】&#10;一人当たり面積">
          <a:extLst>
            <a:ext uri="{FF2B5EF4-FFF2-40B4-BE49-F238E27FC236}">
              <a16:creationId xmlns:a16="http://schemas.microsoft.com/office/drawing/2014/main" id="{00000000-0008-0000-0200-0000E3020000}"/>
            </a:ext>
          </a:extLst>
        </xdr:cNvPr>
        <xdr:cNvSpPr txBox="1"/>
      </xdr:nvSpPr>
      <xdr:spPr>
        <a:xfrm>
          <a:off x="210757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7638</xdr:rowOff>
    </xdr:from>
    <xdr:ext cx="469744" cy="259045"/>
    <xdr:sp macro="" textlink="">
      <xdr:nvSpPr>
        <xdr:cNvPr id="740" name="n_2mainValue【消防施設】&#10;一人当たり面積">
          <a:extLst>
            <a:ext uri="{FF2B5EF4-FFF2-40B4-BE49-F238E27FC236}">
              <a16:creationId xmlns:a16="http://schemas.microsoft.com/office/drawing/2014/main" id="{00000000-0008-0000-0200-0000E4020000}"/>
            </a:ext>
          </a:extLst>
        </xdr:cNvPr>
        <xdr:cNvSpPr txBox="1"/>
      </xdr:nvSpPr>
      <xdr:spPr>
        <a:xfrm>
          <a:off x="201994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5732</xdr:rowOff>
    </xdr:from>
    <xdr:ext cx="469744" cy="259045"/>
    <xdr:sp macro="" textlink="">
      <xdr:nvSpPr>
        <xdr:cNvPr id="741" name="n_3mainValue【消防施設】&#10;一人当たり面積">
          <a:extLst>
            <a:ext uri="{FF2B5EF4-FFF2-40B4-BE49-F238E27FC236}">
              <a16:creationId xmlns:a16="http://schemas.microsoft.com/office/drawing/2014/main" id="{00000000-0008-0000-0200-0000E5020000}"/>
            </a:ext>
          </a:extLst>
        </xdr:cNvPr>
        <xdr:cNvSpPr txBox="1"/>
      </xdr:nvSpPr>
      <xdr:spPr>
        <a:xfrm>
          <a:off x="19310427" y="1475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742" name="n_4mainValue【消防施設】&#10;一人当たり面積">
          <a:extLst>
            <a:ext uri="{FF2B5EF4-FFF2-40B4-BE49-F238E27FC236}">
              <a16:creationId xmlns:a16="http://schemas.microsoft.com/office/drawing/2014/main" id="{00000000-0008-0000-0200-0000E6020000}"/>
            </a:ext>
          </a:extLst>
        </xdr:cNvPr>
        <xdr:cNvSpPr txBox="1"/>
      </xdr:nvSpPr>
      <xdr:spPr>
        <a:xfrm>
          <a:off x="18421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00000000-0008-0000-0200-0000E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00000000-0008-0000-0200-0000E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00000000-0008-0000-0200-0000E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00000000-0008-0000-0200-0000E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00000000-0008-0000-0200-0000E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00000000-0008-0000-0200-0000E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00000000-0008-0000-0200-0000E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00000000-0008-0000-0200-0000E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a:extLst>
            <a:ext uri="{FF2B5EF4-FFF2-40B4-BE49-F238E27FC236}">
              <a16:creationId xmlns:a16="http://schemas.microsoft.com/office/drawing/2014/main" id="{00000000-0008-0000-0200-0000F4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a:extLst>
            <a:ext uri="{FF2B5EF4-FFF2-40B4-BE49-F238E27FC236}">
              <a16:creationId xmlns:a16="http://schemas.microsoft.com/office/drawing/2014/main" id="{00000000-0008-0000-0200-0000F5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a:extLst>
            <a:ext uri="{FF2B5EF4-FFF2-40B4-BE49-F238E27FC236}">
              <a16:creationId xmlns:a16="http://schemas.microsoft.com/office/drawing/2014/main" id="{00000000-0008-0000-0200-0000F6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a:extLst>
            <a:ext uri="{FF2B5EF4-FFF2-40B4-BE49-F238E27FC236}">
              <a16:creationId xmlns:a16="http://schemas.microsoft.com/office/drawing/2014/main" id="{00000000-0008-0000-0200-0000F7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a:extLst>
            <a:ext uri="{FF2B5EF4-FFF2-40B4-BE49-F238E27FC236}">
              <a16:creationId xmlns:a16="http://schemas.microsoft.com/office/drawing/2014/main" id="{00000000-0008-0000-0200-0000FC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a:extLst>
            <a:ext uri="{FF2B5EF4-FFF2-40B4-BE49-F238E27FC236}">
              <a16:creationId xmlns:a16="http://schemas.microsoft.com/office/drawing/2014/main" id="{00000000-0008-0000-0200-0000F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768" name="直線コネクタ 767">
          <a:extLst>
            <a:ext uri="{FF2B5EF4-FFF2-40B4-BE49-F238E27FC236}">
              <a16:creationId xmlns:a16="http://schemas.microsoft.com/office/drawing/2014/main" id="{00000000-0008-0000-0200-000000030000}"/>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庁舎】&#10;有形固定資産減価償却率最小値テキスト">
          <a:extLst>
            <a:ext uri="{FF2B5EF4-FFF2-40B4-BE49-F238E27FC236}">
              <a16:creationId xmlns:a16="http://schemas.microsoft.com/office/drawing/2014/main" id="{00000000-0008-0000-0200-000001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a:extLst>
            <a:ext uri="{FF2B5EF4-FFF2-40B4-BE49-F238E27FC236}">
              <a16:creationId xmlns:a16="http://schemas.microsoft.com/office/drawing/2014/main" id="{00000000-0008-0000-0200-000002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771" name="【庁舎】&#10;有形固定資産減価償却率最大値テキスト">
          <a:extLst>
            <a:ext uri="{FF2B5EF4-FFF2-40B4-BE49-F238E27FC236}">
              <a16:creationId xmlns:a16="http://schemas.microsoft.com/office/drawing/2014/main" id="{00000000-0008-0000-0200-000003030000}"/>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772" name="直線コネクタ 771">
          <a:extLst>
            <a:ext uri="{FF2B5EF4-FFF2-40B4-BE49-F238E27FC236}">
              <a16:creationId xmlns:a16="http://schemas.microsoft.com/office/drawing/2014/main" id="{00000000-0008-0000-0200-000004030000}"/>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773" name="【庁舎】&#10;有形固定資産減価償却率平均値テキスト">
          <a:extLst>
            <a:ext uri="{FF2B5EF4-FFF2-40B4-BE49-F238E27FC236}">
              <a16:creationId xmlns:a16="http://schemas.microsoft.com/office/drawing/2014/main" id="{00000000-0008-0000-0200-000005030000}"/>
            </a:ext>
          </a:extLst>
        </xdr:cNvPr>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774" name="フローチャート: 判断 773">
          <a:extLst>
            <a:ext uri="{FF2B5EF4-FFF2-40B4-BE49-F238E27FC236}">
              <a16:creationId xmlns:a16="http://schemas.microsoft.com/office/drawing/2014/main" id="{00000000-0008-0000-0200-000006030000}"/>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775" name="フローチャート: 判断 774">
          <a:extLst>
            <a:ext uri="{FF2B5EF4-FFF2-40B4-BE49-F238E27FC236}">
              <a16:creationId xmlns:a16="http://schemas.microsoft.com/office/drawing/2014/main" id="{00000000-0008-0000-0200-000007030000}"/>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776" name="フローチャート: 判断 775">
          <a:extLst>
            <a:ext uri="{FF2B5EF4-FFF2-40B4-BE49-F238E27FC236}">
              <a16:creationId xmlns:a16="http://schemas.microsoft.com/office/drawing/2014/main" id="{00000000-0008-0000-0200-000008030000}"/>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777" name="フローチャート: 判断 776">
          <a:extLst>
            <a:ext uri="{FF2B5EF4-FFF2-40B4-BE49-F238E27FC236}">
              <a16:creationId xmlns:a16="http://schemas.microsoft.com/office/drawing/2014/main" id="{00000000-0008-0000-0200-000009030000}"/>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778" name="フローチャート: 判断 777">
          <a:extLst>
            <a:ext uri="{FF2B5EF4-FFF2-40B4-BE49-F238E27FC236}">
              <a16:creationId xmlns:a16="http://schemas.microsoft.com/office/drawing/2014/main" id="{00000000-0008-0000-0200-00000A030000}"/>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200-00000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200-00000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200-00000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200-00000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200-00000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66221</xdr:rowOff>
    </xdr:from>
    <xdr:to>
      <xdr:col>85</xdr:col>
      <xdr:colOff>177800</xdr:colOff>
      <xdr:row>106</xdr:row>
      <xdr:rowOff>167821</xdr:rowOff>
    </xdr:to>
    <xdr:sp macro="" textlink="">
      <xdr:nvSpPr>
        <xdr:cNvPr id="784" name="楕円 783">
          <a:extLst>
            <a:ext uri="{FF2B5EF4-FFF2-40B4-BE49-F238E27FC236}">
              <a16:creationId xmlns:a16="http://schemas.microsoft.com/office/drawing/2014/main" id="{00000000-0008-0000-0200-000010030000}"/>
            </a:ext>
          </a:extLst>
        </xdr:cNvPr>
        <xdr:cNvSpPr/>
      </xdr:nvSpPr>
      <xdr:spPr>
        <a:xfrm>
          <a:off x="162687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44648</xdr:rowOff>
    </xdr:from>
    <xdr:ext cx="405111" cy="259045"/>
    <xdr:sp macro="" textlink="">
      <xdr:nvSpPr>
        <xdr:cNvPr id="785" name="【庁舎】&#10;有形固定資産減価償却率該当値テキスト">
          <a:extLst>
            <a:ext uri="{FF2B5EF4-FFF2-40B4-BE49-F238E27FC236}">
              <a16:creationId xmlns:a16="http://schemas.microsoft.com/office/drawing/2014/main" id="{00000000-0008-0000-0200-000011030000}"/>
            </a:ext>
          </a:extLst>
        </xdr:cNvPr>
        <xdr:cNvSpPr txBox="1"/>
      </xdr:nvSpPr>
      <xdr:spPr>
        <a:xfrm>
          <a:off x="16357600"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54792</xdr:rowOff>
    </xdr:from>
    <xdr:to>
      <xdr:col>81</xdr:col>
      <xdr:colOff>101600</xdr:colOff>
      <xdr:row>106</xdr:row>
      <xdr:rowOff>156392</xdr:rowOff>
    </xdr:to>
    <xdr:sp macro="" textlink="">
      <xdr:nvSpPr>
        <xdr:cNvPr id="786" name="楕円 785">
          <a:extLst>
            <a:ext uri="{FF2B5EF4-FFF2-40B4-BE49-F238E27FC236}">
              <a16:creationId xmlns:a16="http://schemas.microsoft.com/office/drawing/2014/main" id="{00000000-0008-0000-0200-000012030000}"/>
            </a:ext>
          </a:extLst>
        </xdr:cNvPr>
        <xdr:cNvSpPr/>
      </xdr:nvSpPr>
      <xdr:spPr>
        <a:xfrm>
          <a:off x="15430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105592</xdr:rowOff>
    </xdr:from>
    <xdr:to>
      <xdr:col>85</xdr:col>
      <xdr:colOff>127000</xdr:colOff>
      <xdr:row>106</xdr:row>
      <xdr:rowOff>117021</xdr:rowOff>
    </xdr:to>
    <xdr:cxnSp macro="">
      <xdr:nvCxnSpPr>
        <xdr:cNvPr id="787" name="直線コネクタ 786">
          <a:extLst>
            <a:ext uri="{FF2B5EF4-FFF2-40B4-BE49-F238E27FC236}">
              <a16:creationId xmlns:a16="http://schemas.microsoft.com/office/drawing/2014/main" id="{00000000-0008-0000-0200-000013030000}"/>
            </a:ext>
          </a:extLst>
        </xdr:cNvPr>
        <xdr:cNvCxnSpPr/>
      </xdr:nvCxnSpPr>
      <xdr:spPr>
        <a:xfrm>
          <a:off x="15481300" y="18279292"/>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25400</xdr:rowOff>
    </xdr:from>
    <xdr:to>
      <xdr:col>76</xdr:col>
      <xdr:colOff>165100</xdr:colOff>
      <xdr:row>106</xdr:row>
      <xdr:rowOff>127000</xdr:rowOff>
    </xdr:to>
    <xdr:sp macro="" textlink="">
      <xdr:nvSpPr>
        <xdr:cNvPr id="788" name="楕円 787">
          <a:extLst>
            <a:ext uri="{FF2B5EF4-FFF2-40B4-BE49-F238E27FC236}">
              <a16:creationId xmlns:a16="http://schemas.microsoft.com/office/drawing/2014/main" id="{00000000-0008-0000-0200-000014030000}"/>
            </a:ext>
          </a:extLst>
        </xdr:cNvPr>
        <xdr:cNvSpPr/>
      </xdr:nvSpPr>
      <xdr:spPr>
        <a:xfrm>
          <a:off x="14541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76200</xdr:rowOff>
    </xdr:from>
    <xdr:to>
      <xdr:col>81</xdr:col>
      <xdr:colOff>50800</xdr:colOff>
      <xdr:row>106</xdr:row>
      <xdr:rowOff>105592</xdr:rowOff>
    </xdr:to>
    <xdr:cxnSp macro="">
      <xdr:nvCxnSpPr>
        <xdr:cNvPr id="789" name="直線コネクタ 788">
          <a:extLst>
            <a:ext uri="{FF2B5EF4-FFF2-40B4-BE49-F238E27FC236}">
              <a16:creationId xmlns:a16="http://schemas.microsoft.com/office/drawing/2014/main" id="{00000000-0008-0000-0200-000015030000}"/>
            </a:ext>
          </a:extLst>
        </xdr:cNvPr>
        <xdr:cNvCxnSpPr/>
      </xdr:nvCxnSpPr>
      <xdr:spPr>
        <a:xfrm>
          <a:off x="14592300" y="1824990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167458</xdr:rowOff>
    </xdr:from>
    <xdr:to>
      <xdr:col>72</xdr:col>
      <xdr:colOff>38100</xdr:colOff>
      <xdr:row>106</xdr:row>
      <xdr:rowOff>97608</xdr:rowOff>
    </xdr:to>
    <xdr:sp macro="" textlink="">
      <xdr:nvSpPr>
        <xdr:cNvPr id="790" name="楕円 789">
          <a:extLst>
            <a:ext uri="{FF2B5EF4-FFF2-40B4-BE49-F238E27FC236}">
              <a16:creationId xmlns:a16="http://schemas.microsoft.com/office/drawing/2014/main" id="{00000000-0008-0000-0200-000016030000}"/>
            </a:ext>
          </a:extLst>
        </xdr:cNvPr>
        <xdr:cNvSpPr/>
      </xdr:nvSpPr>
      <xdr:spPr>
        <a:xfrm>
          <a:off x="13652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46808</xdr:rowOff>
    </xdr:from>
    <xdr:to>
      <xdr:col>76</xdr:col>
      <xdr:colOff>114300</xdr:colOff>
      <xdr:row>106</xdr:row>
      <xdr:rowOff>76200</xdr:rowOff>
    </xdr:to>
    <xdr:cxnSp macro="">
      <xdr:nvCxnSpPr>
        <xdr:cNvPr id="791" name="直線コネクタ 790">
          <a:extLst>
            <a:ext uri="{FF2B5EF4-FFF2-40B4-BE49-F238E27FC236}">
              <a16:creationId xmlns:a16="http://schemas.microsoft.com/office/drawing/2014/main" id="{00000000-0008-0000-0200-000017030000}"/>
            </a:ext>
          </a:extLst>
        </xdr:cNvPr>
        <xdr:cNvCxnSpPr/>
      </xdr:nvCxnSpPr>
      <xdr:spPr>
        <a:xfrm>
          <a:off x="13703300" y="1822050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136434</xdr:rowOff>
    </xdr:from>
    <xdr:to>
      <xdr:col>67</xdr:col>
      <xdr:colOff>101600</xdr:colOff>
      <xdr:row>106</xdr:row>
      <xdr:rowOff>66584</xdr:rowOff>
    </xdr:to>
    <xdr:sp macro="" textlink="">
      <xdr:nvSpPr>
        <xdr:cNvPr id="792" name="楕円 791">
          <a:extLst>
            <a:ext uri="{FF2B5EF4-FFF2-40B4-BE49-F238E27FC236}">
              <a16:creationId xmlns:a16="http://schemas.microsoft.com/office/drawing/2014/main" id="{00000000-0008-0000-0200-000018030000}"/>
            </a:ext>
          </a:extLst>
        </xdr:cNvPr>
        <xdr:cNvSpPr/>
      </xdr:nvSpPr>
      <xdr:spPr>
        <a:xfrm>
          <a:off x="12763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15784</xdr:rowOff>
    </xdr:from>
    <xdr:to>
      <xdr:col>71</xdr:col>
      <xdr:colOff>177800</xdr:colOff>
      <xdr:row>106</xdr:row>
      <xdr:rowOff>46808</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a:off x="12814300" y="1818948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794" name="n_1aveValue【庁舎】&#10;有形固定資産減価償却率">
          <a:extLst>
            <a:ext uri="{FF2B5EF4-FFF2-40B4-BE49-F238E27FC236}">
              <a16:creationId xmlns:a16="http://schemas.microsoft.com/office/drawing/2014/main" id="{00000000-0008-0000-0200-00001A030000}"/>
            </a:ext>
          </a:extLst>
        </xdr:cNvPr>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795" name="n_2aveValue【庁舎】&#10;有形固定資産減価償却率">
          <a:extLst>
            <a:ext uri="{FF2B5EF4-FFF2-40B4-BE49-F238E27FC236}">
              <a16:creationId xmlns:a16="http://schemas.microsoft.com/office/drawing/2014/main" id="{00000000-0008-0000-0200-00001B030000}"/>
            </a:ext>
          </a:extLst>
        </xdr:cNvPr>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796" name="n_3aveValue【庁舎】&#10;有形固定資産減価償却率">
          <a:extLst>
            <a:ext uri="{FF2B5EF4-FFF2-40B4-BE49-F238E27FC236}">
              <a16:creationId xmlns:a16="http://schemas.microsoft.com/office/drawing/2014/main" id="{00000000-0008-0000-0200-00001C030000}"/>
            </a:ext>
          </a:extLst>
        </xdr:cNvPr>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797" name="n_4aveValue【庁舎】&#10;有形固定資産減価償却率">
          <a:extLst>
            <a:ext uri="{FF2B5EF4-FFF2-40B4-BE49-F238E27FC236}">
              <a16:creationId xmlns:a16="http://schemas.microsoft.com/office/drawing/2014/main" id="{00000000-0008-0000-0200-00001D030000}"/>
            </a:ext>
          </a:extLst>
        </xdr:cNvPr>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147519</xdr:rowOff>
    </xdr:from>
    <xdr:ext cx="405111" cy="259045"/>
    <xdr:sp macro="" textlink="">
      <xdr:nvSpPr>
        <xdr:cNvPr id="798" name="n_1mainValue【庁舎】&#10;有形固定資産減価償却率">
          <a:extLst>
            <a:ext uri="{FF2B5EF4-FFF2-40B4-BE49-F238E27FC236}">
              <a16:creationId xmlns:a16="http://schemas.microsoft.com/office/drawing/2014/main" id="{00000000-0008-0000-0200-00001E030000}"/>
            </a:ext>
          </a:extLst>
        </xdr:cNvPr>
        <xdr:cNvSpPr txBox="1"/>
      </xdr:nvSpPr>
      <xdr:spPr>
        <a:xfrm>
          <a:off x="152660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118127</xdr:rowOff>
    </xdr:from>
    <xdr:ext cx="405111" cy="259045"/>
    <xdr:sp macro="" textlink="">
      <xdr:nvSpPr>
        <xdr:cNvPr id="799" name="n_2mainValue【庁舎】&#10;有形固定資産減価償却率">
          <a:extLst>
            <a:ext uri="{FF2B5EF4-FFF2-40B4-BE49-F238E27FC236}">
              <a16:creationId xmlns:a16="http://schemas.microsoft.com/office/drawing/2014/main" id="{00000000-0008-0000-0200-00001F030000}"/>
            </a:ext>
          </a:extLst>
        </xdr:cNvPr>
        <xdr:cNvSpPr txBox="1"/>
      </xdr:nvSpPr>
      <xdr:spPr>
        <a:xfrm>
          <a:off x="14389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88735</xdr:rowOff>
    </xdr:from>
    <xdr:ext cx="405111" cy="259045"/>
    <xdr:sp macro="" textlink="">
      <xdr:nvSpPr>
        <xdr:cNvPr id="800" name="n_3mainValue【庁舎】&#10;有形固定資産減価償却率">
          <a:extLst>
            <a:ext uri="{FF2B5EF4-FFF2-40B4-BE49-F238E27FC236}">
              <a16:creationId xmlns:a16="http://schemas.microsoft.com/office/drawing/2014/main" id="{00000000-0008-0000-0200-000020030000}"/>
            </a:ext>
          </a:extLst>
        </xdr:cNvPr>
        <xdr:cNvSpPr txBox="1"/>
      </xdr:nvSpPr>
      <xdr:spPr>
        <a:xfrm>
          <a:off x="13500744"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57711</xdr:rowOff>
    </xdr:from>
    <xdr:ext cx="405111" cy="259045"/>
    <xdr:sp macro="" textlink="">
      <xdr:nvSpPr>
        <xdr:cNvPr id="801" name="n_4mainValue【庁舎】&#10;有形固定資産減価償却率">
          <a:extLst>
            <a:ext uri="{FF2B5EF4-FFF2-40B4-BE49-F238E27FC236}">
              <a16:creationId xmlns:a16="http://schemas.microsoft.com/office/drawing/2014/main" id="{00000000-0008-0000-0200-000021030000}"/>
            </a:ext>
          </a:extLst>
        </xdr:cNvPr>
        <xdr:cNvSpPr txBox="1"/>
      </xdr:nvSpPr>
      <xdr:spPr>
        <a:xfrm>
          <a:off x="12611744"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00000000-0008-0000-0200-00002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00000000-0008-0000-0200-00002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200-00002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200-00002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00000000-0008-0000-0200-00002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00000000-0008-0000-0200-00002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00000000-0008-0000-0200-00002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id="{00000000-0008-0000-0200-00002D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id="{00000000-0008-0000-0200-000037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00000000-0008-0000-0200-00003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00000000-0008-0000-0200-00003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00000000-0008-0000-0200-00003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827" name="直線コネクタ 826">
          <a:extLst>
            <a:ext uri="{FF2B5EF4-FFF2-40B4-BE49-F238E27FC236}">
              <a16:creationId xmlns:a16="http://schemas.microsoft.com/office/drawing/2014/main" id="{00000000-0008-0000-0200-00003B030000}"/>
            </a:ext>
          </a:extLst>
        </xdr:cNvPr>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828" name="【庁舎】&#10;一人当たり面積最小値テキスト">
          <a:extLst>
            <a:ext uri="{FF2B5EF4-FFF2-40B4-BE49-F238E27FC236}">
              <a16:creationId xmlns:a16="http://schemas.microsoft.com/office/drawing/2014/main" id="{00000000-0008-0000-0200-00003C030000}"/>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829" name="直線コネクタ 828">
          <a:extLst>
            <a:ext uri="{FF2B5EF4-FFF2-40B4-BE49-F238E27FC236}">
              <a16:creationId xmlns:a16="http://schemas.microsoft.com/office/drawing/2014/main" id="{00000000-0008-0000-0200-00003D030000}"/>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830" name="【庁舎】&#10;一人当たり面積最大値テキスト">
          <a:extLst>
            <a:ext uri="{FF2B5EF4-FFF2-40B4-BE49-F238E27FC236}">
              <a16:creationId xmlns:a16="http://schemas.microsoft.com/office/drawing/2014/main" id="{00000000-0008-0000-0200-00003E030000}"/>
            </a:ext>
          </a:extLst>
        </xdr:cNvPr>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831" name="直線コネクタ 830">
          <a:extLst>
            <a:ext uri="{FF2B5EF4-FFF2-40B4-BE49-F238E27FC236}">
              <a16:creationId xmlns:a16="http://schemas.microsoft.com/office/drawing/2014/main" id="{00000000-0008-0000-0200-00003F030000}"/>
            </a:ext>
          </a:extLst>
        </xdr:cNvPr>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832" name="【庁舎】&#10;一人当たり面積平均値テキスト">
          <a:extLst>
            <a:ext uri="{FF2B5EF4-FFF2-40B4-BE49-F238E27FC236}">
              <a16:creationId xmlns:a16="http://schemas.microsoft.com/office/drawing/2014/main" id="{00000000-0008-0000-0200-000040030000}"/>
            </a:ext>
          </a:extLst>
        </xdr:cNvPr>
        <xdr:cNvSpPr txBox="1"/>
      </xdr:nvSpPr>
      <xdr:spPr>
        <a:xfrm>
          <a:off x="22199600" y="17983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833" name="フローチャート: 判断 832">
          <a:extLst>
            <a:ext uri="{FF2B5EF4-FFF2-40B4-BE49-F238E27FC236}">
              <a16:creationId xmlns:a16="http://schemas.microsoft.com/office/drawing/2014/main" id="{00000000-0008-0000-0200-000041030000}"/>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834" name="フローチャート: 判断 833">
          <a:extLst>
            <a:ext uri="{FF2B5EF4-FFF2-40B4-BE49-F238E27FC236}">
              <a16:creationId xmlns:a16="http://schemas.microsoft.com/office/drawing/2014/main" id="{00000000-0008-0000-0200-000042030000}"/>
            </a:ext>
          </a:extLst>
        </xdr:cNvPr>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835" name="フローチャート: 判断 834">
          <a:extLst>
            <a:ext uri="{FF2B5EF4-FFF2-40B4-BE49-F238E27FC236}">
              <a16:creationId xmlns:a16="http://schemas.microsoft.com/office/drawing/2014/main" id="{00000000-0008-0000-0200-000043030000}"/>
            </a:ext>
          </a:extLst>
        </xdr:cNvPr>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836" name="フローチャート: 判断 835">
          <a:extLst>
            <a:ext uri="{FF2B5EF4-FFF2-40B4-BE49-F238E27FC236}">
              <a16:creationId xmlns:a16="http://schemas.microsoft.com/office/drawing/2014/main" id="{00000000-0008-0000-0200-000044030000}"/>
            </a:ext>
          </a:extLst>
        </xdr:cNvPr>
        <xdr:cNvSpPr/>
      </xdr:nvSpPr>
      <xdr:spPr>
        <a:xfrm>
          <a:off x="19494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837" name="フローチャート: 判断 836">
          <a:extLst>
            <a:ext uri="{FF2B5EF4-FFF2-40B4-BE49-F238E27FC236}">
              <a16:creationId xmlns:a16="http://schemas.microsoft.com/office/drawing/2014/main" id="{00000000-0008-0000-0200-000045030000}"/>
            </a:ext>
          </a:extLst>
        </xdr:cNvPr>
        <xdr:cNvSpPr/>
      </xdr:nvSpPr>
      <xdr:spPr>
        <a:xfrm>
          <a:off x="18605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200-00004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200-00004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200-00004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200-00004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59689</xdr:rowOff>
    </xdr:from>
    <xdr:to>
      <xdr:col>116</xdr:col>
      <xdr:colOff>114300</xdr:colOff>
      <xdr:row>106</xdr:row>
      <xdr:rowOff>161289</xdr:rowOff>
    </xdr:to>
    <xdr:sp macro="" textlink="">
      <xdr:nvSpPr>
        <xdr:cNvPr id="843" name="楕円 842">
          <a:extLst>
            <a:ext uri="{FF2B5EF4-FFF2-40B4-BE49-F238E27FC236}">
              <a16:creationId xmlns:a16="http://schemas.microsoft.com/office/drawing/2014/main" id="{00000000-0008-0000-0200-00004B030000}"/>
            </a:ext>
          </a:extLst>
        </xdr:cNvPr>
        <xdr:cNvSpPr/>
      </xdr:nvSpPr>
      <xdr:spPr>
        <a:xfrm>
          <a:off x="221107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38116</xdr:rowOff>
    </xdr:from>
    <xdr:ext cx="469744" cy="259045"/>
    <xdr:sp macro="" textlink="">
      <xdr:nvSpPr>
        <xdr:cNvPr id="844" name="【庁舎】&#10;一人当たり面積該当値テキスト">
          <a:extLst>
            <a:ext uri="{FF2B5EF4-FFF2-40B4-BE49-F238E27FC236}">
              <a16:creationId xmlns:a16="http://schemas.microsoft.com/office/drawing/2014/main" id="{00000000-0008-0000-0200-00004C030000}"/>
            </a:ext>
          </a:extLst>
        </xdr:cNvPr>
        <xdr:cNvSpPr txBox="1"/>
      </xdr:nvSpPr>
      <xdr:spPr>
        <a:xfrm>
          <a:off x="22199600"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58057</xdr:rowOff>
    </xdr:from>
    <xdr:to>
      <xdr:col>112</xdr:col>
      <xdr:colOff>38100</xdr:colOff>
      <xdr:row>106</xdr:row>
      <xdr:rowOff>159657</xdr:rowOff>
    </xdr:to>
    <xdr:sp macro="" textlink="">
      <xdr:nvSpPr>
        <xdr:cNvPr id="845" name="楕円 844">
          <a:extLst>
            <a:ext uri="{FF2B5EF4-FFF2-40B4-BE49-F238E27FC236}">
              <a16:creationId xmlns:a16="http://schemas.microsoft.com/office/drawing/2014/main" id="{00000000-0008-0000-0200-00004D030000}"/>
            </a:ext>
          </a:extLst>
        </xdr:cNvPr>
        <xdr:cNvSpPr/>
      </xdr:nvSpPr>
      <xdr:spPr>
        <a:xfrm>
          <a:off x="21272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108857</xdr:rowOff>
    </xdr:from>
    <xdr:to>
      <xdr:col>116</xdr:col>
      <xdr:colOff>63500</xdr:colOff>
      <xdr:row>106</xdr:row>
      <xdr:rowOff>110489</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a:off x="21323300" y="18282557"/>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56424</xdr:rowOff>
    </xdr:from>
    <xdr:to>
      <xdr:col>107</xdr:col>
      <xdr:colOff>101600</xdr:colOff>
      <xdr:row>106</xdr:row>
      <xdr:rowOff>158024</xdr:rowOff>
    </xdr:to>
    <xdr:sp macro="" textlink="">
      <xdr:nvSpPr>
        <xdr:cNvPr id="847" name="楕円 846">
          <a:extLst>
            <a:ext uri="{FF2B5EF4-FFF2-40B4-BE49-F238E27FC236}">
              <a16:creationId xmlns:a16="http://schemas.microsoft.com/office/drawing/2014/main" id="{00000000-0008-0000-0200-00004F030000}"/>
            </a:ext>
          </a:extLst>
        </xdr:cNvPr>
        <xdr:cNvSpPr/>
      </xdr:nvSpPr>
      <xdr:spPr>
        <a:xfrm>
          <a:off x="203835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107224</xdr:rowOff>
    </xdr:from>
    <xdr:to>
      <xdr:col>111</xdr:col>
      <xdr:colOff>177800</xdr:colOff>
      <xdr:row>106</xdr:row>
      <xdr:rowOff>108857</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20434300" y="1828092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54792</xdr:rowOff>
    </xdr:from>
    <xdr:to>
      <xdr:col>102</xdr:col>
      <xdr:colOff>165100</xdr:colOff>
      <xdr:row>106</xdr:row>
      <xdr:rowOff>156392</xdr:rowOff>
    </xdr:to>
    <xdr:sp macro="" textlink="">
      <xdr:nvSpPr>
        <xdr:cNvPr id="849" name="楕円 848">
          <a:extLst>
            <a:ext uri="{FF2B5EF4-FFF2-40B4-BE49-F238E27FC236}">
              <a16:creationId xmlns:a16="http://schemas.microsoft.com/office/drawing/2014/main" id="{00000000-0008-0000-0200-000051030000}"/>
            </a:ext>
          </a:extLst>
        </xdr:cNvPr>
        <xdr:cNvSpPr/>
      </xdr:nvSpPr>
      <xdr:spPr>
        <a:xfrm>
          <a:off x="19494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105592</xdr:rowOff>
    </xdr:from>
    <xdr:to>
      <xdr:col>107</xdr:col>
      <xdr:colOff>50800</xdr:colOff>
      <xdr:row>106</xdr:row>
      <xdr:rowOff>107224</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9545300" y="182792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48261</xdr:rowOff>
    </xdr:from>
    <xdr:to>
      <xdr:col>98</xdr:col>
      <xdr:colOff>38100</xdr:colOff>
      <xdr:row>106</xdr:row>
      <xdr:rowOff>149861</xdr:rowOff>
    </xdr:to>
    <xdr:sp macro="" textlink="">
      <xdr:nvSpPr>
        <xdr:cNvPr id="851" name="楕円 850">
          <a:extLst>
            <a:ext uri="{FF2B5EF4-FFF2-40B4-BE49-F238E27FC236}">
              <a16:creationId xmlns:a16="http://schemas.microsoft.com/office/drawing/2014/main" id="{00000000-0008-0000-0200-000053030000}"/>
            </a:ext>
          </a:extLst>
        </xdr:cNvPr>
        <xdr:cNvSpPr/>
      </xdr:nvSpPr>
      <xdr:spPr>
        <a:xfrm>
          <a:off x="18605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99061</xdr:rowOff>
    </xdr:from>
    <xdr:to>
      <xdr:col>102</xdr:col>
      <xdr:colOff>114300</xdr:colOff>
      <xdr:row>106</xdr:row>
      <xdr:rowOff>105592</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8656300" y="1827276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65150</xdr:rowOff>
    </xdr:from>
    <xdr:ext cx="469744" cy="259045"/>
    <xdr:sp macro="" textlink="">
      <xdr:nvSpPr>
        <xdr:cNvPr id="853" name="n_1aveValue【庁舎】&#10;一人当たり面積">
          <a:extLst>
            <a:ext uri="{FF2B5EF4-FFF2-40B4-BE49-F238E27FC236}">
              <a16:creationId xmlns:a16="http://schemas.microsoft.com/office/drawing/2014/main" id="{00000000-0008-0000-0200-000055030000}"/>
            </a:ext>
          </a:extLst>
        </xdr:cNvPr>
        <xdr:cNvSpPr txBox="1"/>
      </xdr:nvSpPr>
      <xdr:spPr>
        <a:xfrm>
          <a:off x="210757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66783</xdr:rowOff>
    </xdr:from>
    <xdr:ext cx="469744" cy="259045"/>
    <xdr:sp macro="" textlink="">
      <xdr:nvSpPr>
        <xdr:cNvPr id="854" name="n_2aveValue【庁舎】&#10;一人当たり面積">
          <a:extLst>
            <a:ext uri="{FF2B5EF4-FFF2-40B4-BE49-F238E27FC236}">
              <a16:creationId xmlns:a16="http://schemas.microsoft.com/office/drawing/2014/main" id="{00000000-0008-0000-0200-000056030000}"/>
            </a:ext>
          </a:extLst>
        </xdr:cNvPr>
        <xdr:cNvSpPr txBox="1"/>
      </xdr:nvSpPr>
      <xdr:spPr>
        <a:xfrm>
          <a:off x="20199427" y="1789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55353</xdr:rowOff>
    </xdr:from>
    <xdr:ext cx="469744" cy="259045"/>
    <xdr:sp macro="" textlink="">
      <xdr:nvSpPr>
        <xdr:cNvPr id="855" name="n_3aveValue【庁舎】&#10;一人当たり面積">
          <a:extLst>
            <a:ext uri="{FF2B5EF4-FFF2-40B4-BE49-F238E27FC236}">
              <a16:creationId xmlns:a16="http://schemas.microsoft.com/office/drawing/2014/main" id="{00000000-0008-0000-0200-000057030000}"/>
            </a:ext>
          </a:extLst>
        </xdr:cNvPr>
        <xdr:cNvSpPr txBox="1"/>
      </xdr:nvSpPr>
      <xdr:spPr>
        <a:xfrm>
          <a:off x="19310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48821</xdr:rowOff>
    </xdr:from>
    <xdr:ext cx="469744" cy="259045"/>
    <xdr:sp macro="" textlink="">
      <xdr:nvSpPr>
        <xdr:cNvPr id="856" name="n_4aveValue【庁舎】&#10;一人当たり面積">
          <a:extLst>
            <a:ext uri="{FF2B5EF4-FFF2-40B4-BE49-F238E27FC236}">
              <a16:creationId xmlns:a16="http://schemas.microsoft.com/office/drawing/2014/main" id="{00000000-0008-0000-0200-000058030000}"/>
            </a:ext>
          </a:extLst>
        </xdr:cNvPr>
        <xdr:cNvSpPr txBox="1"/>
      </xdr:nvSpPr>
      <xdr:spPr>
        <a:xfrm>
          <a:off x="18421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150784</xdr:rowOff>
    </xdr:from>
    <xdr:ext cx="469744" cy="259045"/>
    <xdr:sp macro="" textlink="">
      <xdr:nvSpPr>
        <xdr:cNvPr id="857" name="n_1mainValue【庁舎】&#10;一人当たり面積">
          <a:extLst>
            <a:ext uri="{FF2B5EF4-FFF2-40B4-BE49-F238E27FC236}">
              <a16:creationId xmlns:a16="http://schemas.microsoft.com/office/drawing/2014/main" id="{00000000-0008-0000-0200-000059030000}"/>
            </a:ext>
          </a:extLst>
        </xdr:cNvPr>
        <xdr:cNvSpPr txBox="1"/>
      </xdr:nvSpPr>
      <xdr:spPr>
        <a:xfrm>
          <a:off x="21075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149151</xdr:rowOff>
    </xdr:from>
    <xdr:ext cx="469744" cy="259045"/>
    <xdr:sp macro="" textlink="">
      <xdr:nvSpPr>
        <xdr:cNvPr id="858" name="n_2mainValue【庁舎】&#10;一人当たり面積">
          <a:extLst>
            <a:ext uri="{FF2B5EF4-FFF2-40B4-BE49-F238E27FC236}">
              <a16:creationId xmlns:a16="http://schemas.microsoft.com/office/drawing/2014/main" id="{00000000-0008-0000-0200-00005A030000}"/>
            </a:ext>
          </a:extLst>
        </xdr:cNvPr>
        <xdr:cNvSpPr txBox="1"/>
      </xdr:nvSpPr>
      <xdr:spPr>
        <a:xfrm>
          <a:off x="20199427" y="1832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147519</xdr:rowOff>
    </xdr:from>
    <xdr:ext cx="469744" cy="259045"/>
    <xdr:sp macro="" textlink="">
      <xdr:nvSpPr>
        <xdr:cNvPr id="859" name="n_3mainValue【庁舎】&#10;一人当たり面積">
          <a:extLst>
            <a:ext uri="{FF2B5EF4-FFF2-40B4-BE49-F238E27FC236}">
              <a16:creationId xmlns:a16="http://schemas.microsoft.com/office/drawing/2014/main" id="{00000000-0008-0000-0200-00005B030000}"/>
            </a:ext>
          </a:extLst>
        </xdr:cNvPr>
        <xdr:cNvSpPr txBox="1"/>
      </xdr:nvSpPr>
      <xdr:spPr>
        <a:xfrm>
          <a:off x="193104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140988</xdr:rowOff>
    </xdr:from>
    <xdr:ext cx="469744" cy="259045"/>
    <xdr:sp macro="" textlink="">
      <xdr:nvSpPr>
        <xdr:cNvPr id="860" name="n_4mainValue【庁舎】&#10;一人当たり面積">
          <a:extLst>
            <a:ext uri="{FF2B5EF4-FFF2-40B4-BE49-F238E27FC236}">
              <a16:creationId xmlns:a16="http://schemas.microsoft.com/office/drawing/2014/main" id="{00000000-0008-0000-0200-00005C030000}"/>
            </a:ext>
          </a:extLst>
        </xdr:cNvPr>
        <xdr:cNvSpPr txBox="1"/>
      </xdr:nvSpPr>
      <xdr:spPr>
        <a:xfrm>
          <a:off x="18421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00000000-0008-0000-0200-00005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00000000-0008-0000-0200-00005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00000000-0008-0000-0200-00005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ほとんどの施設類型で有効固定資産減価償却率が類似団体内平均値を上回っている。当町の公共施設の建設が</a:t>
          </a:r>
          <a:r>
            <a:rPr kumimoji="1" lang="en-US" altLang="ja-JP" sz="1300">
              <a:latin typeface="ＭＳ Ｐゴシック" panose="020B0600070205080204" pitchFamily="50" charset="-128"/>
              <a:ea typeface="ＭＳ Ｐゴシック" panose="020B0600070205080204" pitchFamily="50" charset="-128"/>
            </a:rPr>
            <a:t>1970</a:t>
          </a:r>
          <a:r>
            <a:rPr kumimoji="1" lang="ja-JP" altLang="en-US" sz="1300">
              <a:latin typeface="ＭＳ Ｐゴシック" panose="020B0600070205080204" pitchFamily="50" charset="-128"/>
              <a:ea typeface="ＭＳ Ｐゴシック" panose="020B0600070205080204" pitchFamily="50" charset="-128"/>
            </a:rPr>
            <a:t>年代中盤～</a:t>
          </a:r>
          <a:r>
            <a:rPr kumimoji="1" lang="en-US" altLang="ja-JP" sz="1300">
              <a:latin typeface="ＭＳ Ｐゴシック" panose="020B0600070205080204" pitchFamily="50" charset="-128"/>
              <a:ea typeface="ＭＳ Ｐゴシック" panose="020B0600070205080204" pitchFamily="50" charset="-128"/>
            </a:rPr>
            <a:t>1980</a:t>
          </a:r>
          <a:r>
            <a:rPr kumimoji="1" lang="ja-JP" altLang="en-US" sz="1300">
              <a:latin typeface="ＭＳ Ｐゴシック" panose="020B0600070205080204" pitchFamily="50" charset="-128"/>
              <a:ea typeface="ＭＳ Ｐゴシック" panose="020B0600070205080204" pitchFamily="50" charset="-128"/>
            </a:rPr>
            <a:t>年代に集中していることが要因である。図書館（昭和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1985</a:t>
          </a:r>
          <a:r>
            <a:rPr kumimoji="1" lang="ja-JP" altLang="en-US" sz="1300">
              <a:latin typeface="ＭＳ Ｐゴシック" panose="020B0600070205080204" pitchFamily="50" charset="-128"/>
              <a:ea typeface="ＭＳ Ｐゴシック" panose="020B0600070205080204" pitchFamily="50" charset="-128"/>
            </a:rPr>
            <a:t>年）や総合体育館（昭和</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1979</a:t>
          </a:r>
          <a:r>
            <a:rPr kumimoji="1" lang="ja-JP" altLang="en-US" sz="1300">
              <a:latin typeface="ＭＳ Ｐゴシック" panose="020B0600070205080204" pitchFamily="50" charset="-128"/>
              <a:ea typeface="ＭＳ Ｐゴシック" panose="020B0600070205080204" pitchFamily="50" charset="-128"/>
            </a:rPr>
            <a:t>年）、保健センター（昭和</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1988</a:t>
          </a:r>
          <a:r>
            <a:rPr kumimoji="1" lang="ja-JP" altLang="en-US" sz="1300">
              <a:latin typeface="ＭＳ Ｐゴシック" panose="020B0600070205080204" pitchFamily="50" charset="-128"/>
              <a:ea typeface="ＭＳ Ｐゴシック" panose="020B0600070205080204" pitchFamily="50" charset="-128"/>
            </a:rPr>
            <a:t>年）などが建築から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年経過し、更新時期を迎えており、施設の老朽化が課題となっている。その内、市民会館に該当する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コミュニティセンター（昭和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現在建替えを予定しており、今後数年間をかけて新規整備に取り組む。その他の施設についても、「滑川町公共施設等総合管理計画」や「滑川町公共施設個別施設計画」に基づいた公共施設の長寿命化や集約、複合化、廃止を含めた公共施設の整備・更新を行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年）までに人口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人当たりの延床面積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％削減の達成に向け、公共施設マネジメントに努める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9EE9D30E-5522-4F60-BDF0-156BF3B38FF7}"/>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783142D8-BD58-426C-99A7-94805BEC2F82}"/>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AB5F8E72-8396-48E8-AFBC-79EFF375A715}"/>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3FF189A9-57BB-4C7C-BABD-0CF75564B511}"/>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埼玉県滑川町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48EA2AB3-E958-4E59-AC44-310F5D42CD85}"/>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7CBC9A27-9E4D-4E7E-9EF3-6E421C34EC33}"/>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E28AEC21-85A6-4454-9EC1-2984402C36C8}"/>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B36F0CBF-F348-491C-8D56-FFCF66849D4A}"/>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36A49675-8826-40BA-A784-637C13176046}"/>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8175F3B1-F216-4A93-B33B-3D92D75033F1}"/>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19,745
19,086
29.68
8,306,027
8,000,971
300,631
4,877,799
4,982,007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511DD22-87E0-44CA-8B34-E09917ADEBC1}"/>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27ADA7C2-C5B5-4630-A33E-F4D922CDEB7F}"/>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D723ED4-4EC1-457E-8C3B-7DCC6A4F5039}"/>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D7A8133B-53CE-4ADE-9A2C-9EBA384C9946}"/>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D93B3925-B0BC-452E-B16E-E7EA4E2057A3}"/>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2E5F66A4-CA89-4221-9D8D-894904E9AA88}"/>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2254794A-8D02-4710-86F8-AED5EDABDA15}"/>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2D3C6DAF-9D7C-408F-A8D8-0BC256AA3AEC}"/>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57CFE957-8DF1-4A38-87AC-275A0C80715C}"/>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20ECF41A-9A7A-4C3A-A407-8B481BF2024C}"/>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B7DB263A-481E-4FF4-ACB5-01DA64757A27}"/>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C1BCF094-CE77-4C3B-BE2D-2050699E9853}"/>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8B1E52A-8234-41FE-B287-FA9E65E639A9}"/>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4CFB9094-9BCC-449D-A65F-BBB5EF7D25BC}"/>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7645B2FD-C0C2-4C33-B542-038A8E6D7113}"/>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D6291297-DEF9-4D21-88B8-2D474D18165E}"/>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17C243FA-1833-4957-B582-B814C560968F}"/>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9B5FBD3F-55AF-4124-BE99-E8E243E916CE}"/>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70678C7C-2824-4EC7-B21B-0F9106DD7559}"/>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63AE8C82-76E6-4AEE-BE79-7E9DD46FF74A}"/>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DDCAAF3B-FCFB-420A-AE29-EB7E9414428F}"/>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53FE7839-24C9-429C-B0DA-AF6041EB53D8}"/>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A6A9A0C8-7F83-4596-82B4-78222E410D83}"/>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D0E16179-FC36-4A5E-9C04-4AD12A2EDEAE}"/>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AEDAA9BD-3643-4D77-A29C-E75F2F4A0BD1}"/>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14DBF303-C01B-49A9-967E-B3C229A5F02E}"/>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7430C04F-83F1-483C-90E2-BD0A0E363128}"/>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FA35500C-AF3A-44FC-BFAA-1398E8DB01D8}"/>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B219C93D-BF51-473C-BEC5-4BDF14EC3572}"/>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D85288BB-46F3-4B4E-86DE-FDD2C8A990DF}"/>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340B3E88-1FA3-4227-AE6E-261078BC1842}"/>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88B0D7D8-D409-4EC4-B046-8854AA21258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744401AC-D2F8-499C-B46B-5D9DB4BBFC7C}"/>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E5C1BC31-A566-4335-AF21-F8F1765ACAA9}"/>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C1EC171B-73E8-49B4-8344-6586C7DC49C9}"/>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753CEF40-37FC-4758-B42E-E9B61FEE598B}"/>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A11570AA-BCB2-44E9-9F8A-B9BD14FF7117}"/>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東武東上線つきのわ駅を中心とした土地区画整理事業完了等に伴う納税義務者数の増による個人町民税や、企業設備投資による固定資産税（償却資産）の伸びから、近年は基準財政収入額の増加が見ら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れる一方で、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社会保障関係費等を中心に基準財政需要額も増額して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おり、基準財政需要額の伸びが基準財政収入額の伸びを上回っている状況である。更に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年度は普通交付税の追加交付等があったことにより、財政力指数が前年度より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0.03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ポイント減少し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0.81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となったが、類似団体の平均より大きく上回っている。今後も町税の徴収率向上を中心に、自主財源の確保に努める。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2D982B5B-EAEB-48D5-8660-1EDA70834E15}"/>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A7009EE-9BD6-4D7F-A317-DBEAB7BAE519}"/>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DBE49FE-2768-4791-96B9-62B6E427EEAA}"/>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7EF0A17C-9AD7-4027-90A2-87434302E146}"/>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FF1182F7-0638-41C3-900E-711B9145B85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E49A811A-485F-4176-9C9D-2EBF6203B6A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23E7218A-8187-48D6-AF70-52F6AA6B89C5}"/>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45690B8B-FB4E-411F-87B4-EC07CD128AF1}"/>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43B6E44D-F497-43C0-891A-D4188C9B80D3}"/>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D013ED79-7F94-4E84-B5B3-F0B25F1F38E2}"/>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13CDE767-D26C-4882-BC65-3A32729BCB8A}"/>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B290BCC2-31F3-47CA-A2FF-98D09B387553}"/>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A24E8FEF-5BA5-4FF1-9D46-A4C3A3D64D78}"/>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5CF4DC8-C9F6-4F02-8ADD-88B3E23DB9CA}"/>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1EC7768-5CD6-4E65-8702-741E765B7922}"/>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B20F5B65-8C49-4EBA-AAFF-9F5A0C7B78C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89C4C1D6-A12B-4674-923C-6B02D2CC4FF8}"/>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C400D1BA-51A2-40D0-94E0-B64472F61312}"/>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F9AE0F38-5B11-4065-B7E3-E114482F9249}"/>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1F4B88D5-7CBA-4C04-AC47-E58CAA78B3DA}"/>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726309E5-F00D-4C57-8B29-785343D6EA5B}"/>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23585</xdr:rowOff>
    </xdr:from>
    <xdr:to>
      <xdr:col>23</xdr:col>
      <xdr:colOff>133350</xdr:colOff>
      <xdr:row>40</xdr:row>
      <xdr:rowOff>58057</xdr:rowOff>
    </xdr:to>
    <xdr:cxnSp macro="">
      <xdr:nvCxnSpPr>
        <xdr:cNvPr id="70" name="直線コネクタ 69">
          <a:extLst>
            <a:ext uri="{FF2B5EF4-FFF2-40B4-BE49-F238E27FC236}">
              <a16:creationId xmlns:a16="http://schemas.microsoft.com/office/drawing/2014/main" id="{2892EDBF-602E-496F-B4A0-917440D8B5F9}"/>
            </a:ext>
          </a:extLst>
        </xdr:cNvPr>
        <xdr:cNvCxnSpPr/>
      </xdr:nvCxnSpPr>
      <xdr:spPr>
        <a:xfrm>
          <a:off x="4114800" y="68815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141108</xdr:rowOff>
    </xdr:from>
    <xdr:ext cx="762000" cy="259045"/>
    <xdr:sp macro="" textlink="">
      <xdr:nvSpPr>
        <xdr:cNvPr id="71" name="財政力平均値テキスト">
          <a:extLst>
            <a:ext uri="{FF2B5EF4-FFF2-40B4-BE49-F238E27FC236}">
              <a16:creationId xmlns:a16="http://schemas.microsoft.com/office/drawing/2014/main" id="{0B1078C0-8499-4EC6-9550-94FFAA41BCA0}"/>
            </a:ext>
          </a:extLst>
        </xdr:cNvPr>
        <xdr:cNvSpPr txBox="1"/>
      </xdr:nvSpPr>
      <xdr:spPr>
        <a:xfrm>
          <a:off x="5041900" y="717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108A224F-F4B1-487B-9C5A-24010F096DBA}"/>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160565</xdr:rowOff>
    </xdr:from>
    <xdr:to>
      <xdr:col>19</xdr:col>
      <xdr:colOff>133350</xdr:colOff>
      <xdr:row>40</xdr:row>
      <xdr:rowOff>23585</xdr:rowOff>
    </xdr:to>
    <xdr:cxnSp macro="">
      <xdr:nvCxnSpPr>
        <xdr:cNvPr id="73" name="直線コネクタ 72">
          <a:extLst>
            <a:ext uri="{FF2B5EF4-FFF2-40B4-BE49-F238E27FC236}">
              <a16:creationId xmlns:a16="http://schemas.microsoft.com/office/drawing/2014/main" id="{726ABA44-D5A1-4A38-A1A8-BA37101DE6E5}"/>
            </a:ext>
          </a:extLst>
        </xdr:cNvPr>
        <xdr:cNvCxnSpPr/>
      </xdr:nvCxnSpPr>
      <xdr:spPr>
        <a:xfrm>
          <a:off x="3225800" y="68471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29A2BE36-3A55-459B-924E-DEF9BE3F0DDF}"/>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83958</xdr:rowOff>
    </xdr:from>
    <xdr:ext cx="736600" cy="259045"/>
    <xdr:sp macro="" textlink="">
      <xdr:nvSpPr>
        <xdr:cNvPr id="75" name="テキスト ボックス 74">
          <a:extLst>
            <a:ext uri="{FF2B5EF4-FFF2-40B4-BE49-F238E27FC236}">
              <a16:creationId xmlns:a16="http://schemas.microsoft.com/office/drawing/2014/main" id="{5C3E86B8-1F10-48B4-9429-EF785D5E0477}"/>
            </a:ext>
          </a:extLst>
        </xdr:cNvPr>
        <xdr:cNvSpPr txBox="1"/>
      </xdr:nvSpPr>
      <xdr:spPr>
        <a:xfrm>
          <a:off x="3733800" y="728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114602</xdr:rowOff>
    </xdr:from>
    <xdr:to>
      <xdr:col>15</xdr:col>
      <xdr:colOff>82550</xdr:colOff>
      <xdr:row>39</xdr:row>
      <xdr:rowOff>160565</xdr:rowOff>
    </xdr:to>
    <xdr:cxnSp macro="">
      <xdr:nvCxnSpPr>
        <xdr:cNvPr id="76" name="直線コネクタ 75">
          <a:extLst>
            <a:ext uri="{FF2B5EF4-FFF2-40B4-BE49-F238E27FC236}">
              <a16:creationId xmlns:a16="http://schemas.microsoft.com/office/drawing/2014/main" id="{97C8B301-9818-4E73-87C8-9C1BBECC8C14}"/>
            </a:ext>
          </a:extLst>
        </xdr:cNvPr>
        <xdr:cNvCxnSpPr/>
      </xdr:nvCxnSpPr>
      <xdr:spPr>
        <a:xfrm>
          <a:off x="2336800" y="6801152"/>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2BFB5C0C-34CB-4CD1-98D0-252EF2F35346}"/>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72468</xdr:rowOff>
    </xdr:from>
    <xdr:ext cx="762000" cy="259045"/>
    <xdr:sp macro="" textlink="">
      <xdr:nvSpPr>
        <xdr:cNvPr id="78" name="テキスト ボックス 77">
          <a:extLst>
            <a:ext uri="{FF2B5EF4-FFF2-40B4-BE49-F238E27FC236}">
              <a16:creationId xmlns:a16="http://schemas.microsoft.com/office/drawing/2014/main" id="{29922D9E-1B81-44D7-B60D-7E62354063BE}"/>
            </a:ext>
          </a:extLst>
        </xdr:cNvPr>
        <xdr:cNvSpPr txBox="1"/>
      </xdr:nvSpPr>
      <xdr:spPr>
        <a:xfrm>
          <a:off x="2844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103112</xdr:rowOff>
    </xdr:from>
    <xdr:to>
      <xdr:col>11</xdr:col>
      <xdr:colOff>31750</xdr:colOff>
      <xdr:row>39</xdr:row>
      <xdr:rowOff>114602</xdr:rowOff>
    </xdr:to>
    <xdr:cxnSp macro="">
      <xdr:nvCxnSpPr>
        <xdr:cNvPr id="79" name="直線コネクタ 78">
          <a:extLst>
            <a:ext uri="{FF2B5EF4-FFF2-40B4-BE49-F238E27FC236}">
              <a16:creationId xmlns:a16="http://schemas.microsoft.com/office/drawing/2014/main" id="{472BBE1F-E771-45E0-8B3A-B2B968961FB9}"/>
            </a:ext>
          </a:extLst>
        </xdr:cNvPr>
        <xdr:cNvCxnSpPr/>
      </xdr:nvCxnSpPr>
      <xdr:spPr>
        <a:xfrm>
          <a:off x="1447800" y="67896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F40581FE-7E0C-4569-8E26-4A48DE579D2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49486</xdr:rowOff>
    </xdr:from>
    <xdr:ext cx="762000" cy="259045"/>
    <xdr:sp macro="" textlink="">
      <xdr:nvSpPr>
        <xdr:cNvPr id="81" name="テキスト ボックス 80">
          <a:extLst>
            <a:ext uri="{FF2B5EF4-FFF2-40B4-BE49-F238E27FC236}">
              <a16:creationId xmlns:a16="http://schemas.microsoft.com/office/drawing/2014/main" id="{6D640981-1A4A-4404-9DDB-0DA6AF8A3AAE}"/>
            </a:ext>
          </a:extLst>
        </xdr:cNvPr>
        <xdr:cNvSpPr txBox="1"/>
      </xdr:nvSpPr>
      <xdr:spPr>
        <a:xfrm>
          <a:off x="1955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9CE15868-6A2B-43B6-A4FA-CFE224DB3DE2}"/>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3" name="テキスト ボックス 82">
          <a:extLst>
            <a:ext uri="{FF2B5EF4-FFF2-40B4-BE49-F238E27FC236}">
              <a16:creationId xmlns:a16="http://schemas.microsoft.com/office/drawing/2014/main" id="{83C0CD97-AE85-4F6B-9579-884E752A688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30DA4793-C295-46A6-A37D-0225439DB979}"/>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24AE0B8C-B21F-4675-9F9A-176EBC8B4CC7}"/>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D02D8B86-E24D-4EF0-B8D1-7347E30868C2}"/>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F0D65831-686A-45A1-BD46-47B33EE38F4C}"/>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534CF278-76F5-490B-9154-9E69A46F545F}"/>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7257</xdr:rowOff>
    </xdr:from>
    <xdr:to>
      <xdr:col>23</xdr:col>
      <xdr:colOff>184150</xdr:colOff>
      <xdr:row>40</xdr:row>
      <xdr:rowOff>108857</xdr:rowOff>
    </xdr:to>
    <xdr:sp macro="" textlink="">
      <xdr:nvSpPr>
        <xdr:cNvPr id="89" name="楕円 88">
          <a:extLst>
            <a:ext uri="{FF2B5EF4-FFF2-40B4-BE49-F238E27FC236}">
              <a16:creationId xmlns:a16="http://schemas.microsoft.com/office/drawing/2014/main" id="{80C42D18-7177-4389-BFC5-321284E01D6B}"/>
            </a:ext>
          </a:extLst>
        </xdr:cNvPr>
        <xdr:cNvSpPr/>
      </xdr:nvSpPr>
      <xdr:spPr>
        <a:xfrm>
          <a:off x="4902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23784</xdr:rowOff>
    </xdr:from>
    <xdr:ext cx="762000" cy="259045"/>
    <xdr:sp macro="" textlink="">
      <xdr:nvSpPr>
        <xdr:cNvPr id="90" name="財政力該当値テキスト">
          <a:extLst>
            <a:ext uri="{FF2B5EF4-FFF2-40B4-BE49-F238E27FC236}">
              <a16:creationId xmlns:a16="http://schemas.microsoft.com/office/drawing/2014/main" id="{298F667D-E751-4A83-8722-DC50F908414A}"/>
            </a:ext>
          </a:extLst>
        </xdr:cNvPr>
        <xdr:cNvSpPr txBox="1"/>
      </xdr:nvSpPr>
      <xdr:spPr>
        <a:xfrm>
          <a:off x="5041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144235</xdr:rowOff>
    </xdr:from>
    <xdr:to>
      <xdr:col>19</xdr:col>
      <xdr:colOff>184150</xdr:colOff>
      <xdr:row>40</xdr:row>
      <xdr:rowOff>74385</xdr:rowOff>
    </xdr:to>
    <xdr:sp macro="" textlink="">
      <xdr:nvSpPr>
        <xdr:cNvPr id="91" name="楕円 90">
          <a:extLst>
            <a:ext uri="{FF2B5EF4-FFF2-40B4-BE49-F238E27FC236}">
              <a16:creationId xmlns:a16="http://schemas.microsoft.com/office/drawing/2014/main" id="{4D58A57A-0422-47C1-BE79-96B0C174FA51}"/>
            </a:ext>
          </a:extLst>
        </xdr:cNvPr>
        <xdr:cNvSpPr/>
      </xdr:nvSpPr>
      <xdr:spPr>
        <a:xfrm>
          <a:off x="4064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84562</xdr:rowOff>
    </xdr:from>
    <xdr:ext cx="736600" cy="259045"/>
    <xdr:sp macro="" textlink="">
      <xdr:nvSpPr>
        <xdr:cNvPr id="92" name="テキスト ボックス 91">
          <a:extLst>
            <a:ext uri="{FF2B5EF4-FFF2-40B4-BE49-F238E27FC236}">
              <a16:creationId xmlns:a16="http://schemas.microsoft.com/office/drawing/2014/main" id="{C29085D6-316D-4CBC-8404-FC6C1F5A70B8}"/>
            </a:ext>
          </a:extLst>
        </xdr:cNvPr>
        <xdr:cNvSpPr txBox="1"/>
      </xdr:nvSpPr>
      <xdr:spPr>
        <a:xfrm>
          <a:off x="3733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109765</xdr:rowOff>
    </xdr:from>
    <xdr:to>
      <xdr:col>15</xdr:col>
      <xdr:colOff>133350</xdr:colOff>
      <xdr:row>40</xdr:row>
      <xdr:rowOff>39915</xdr:rowOff>
    </xdr:to>
    <xdr:sp macro="" textlink="">
      <xdr:nvSpPr>
        <xdr:cNvPr id="93" name="楕円 92">
          <a:extLst>
            <a:ext uri="{FF2B5EF4-FFF2-40B4-BE49-F238E27FC236}">
              <a16:creationId xmlns:a16="http://schemas.microsoft.com/office/drawing/2014/main" id="{E3F48024-DDBA-4343-9DB9-10EA7669DF72}"/>
            </a:ext>
          </a:extLst>
        </xdr:cNvPr>
        <xdr:cNvSpPr/>
      </xdr:nvSpPr>
      <xdr:spPr>
        <a:xfrm>
          <a:off x="3175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50092</xdr:rowOff>
    </xdr:from>
    <xdr:ext cx="762000" cy="259045"/>
    <xdr:sp macro="" textlink="">
      <xdr:nvSpPr>
        <xdr:cNvPr id="94" name="テキスト ボックス 93">
          <a:extLst>
            <a:ext uri="{FF2B5EF4-FFF2-40B4-BE49-F238E27FC236}">
              <a16:creationId xmlns:a16="http://schemas.microsoft.com/office/drawing/2014/main" id="{22501827-E689-4FF7-B1C3-570ABBEE4FF5}"/>
            </a:ext>
          </a:extLst>
        </xdr:cNvPr>
        <xdr:cNvSpPr txBox="1"/>
      </xdr:nvSpPr>
      <xdr:spPr>
        <a:xfrm>
          <a:off x="2844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63802</xdr:rowOff>
    </xdr:from>
    <xdr:to>
      <xdr:col>11</xdr:col>
      <xdr:colOff>82550</xdr:colOff>
      <xdr:row>39</xdr:row>
      <xdr:rowOff>165402</xdr:rowOff>
    </xdr:to>
    <xdr:sp macro="" textlink="">
      <xdr:nvSpPr>
        <xdr:cNvPr id="95" name="楕円 94">
          <a:extLst>
            <a:ext uri="{FF2B5EF4-FFF2-40B4-BE49-F238E27FC236}">
              <a16:creationId xmlns:a16="http://schemas.microsoft.com/office/drawing/2014/main" id="{E0B5B109-5B36-4F97-97FD-078A0C2581D3}"/>
            </a:ext>
          </a:extLst>
        </xdr:cNvPr>
        <xdr:cNvSpPr/>
      </xdr:nvSpPr>
      <xdr:spPr>
        <a:xfrm>
          <a:off x="2286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4129</xdr:rowOff>
    </xdr:from>
    <xdr:ext cx="762000" cy="259045"/>
    <xdr:sp macro="" textlink="">
      <xdr:nvSpPr>
        <xdr:cNvPr id="96" name="テキスト ボックス 95">
          <a:extLst>
            <a:ext uri="{FF2B5EF4-FFF2-40B4-BE49-F238E27FC236}">
              <a16:creationId xmlns:a16="http://schemas.microsoft.com/office/drawing/2014/main" id="{6B9CA2D2-534B-460D-A421-E551A4B69F00}"/>
            </a:ext>
          </a:extLst>
        </xdr:cNvPr>
        <xdr:cNvSpPr txBox="1"/>
      </xdr:nvSpPr>
      <xdr:spPr>
        <a:xfrm>
          <a:off x="1955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52312</xdr:rowOff>
    </xdr:from>
    <xdr:to>
      <xdr:col>7</xdr:col>
      <xdr:colOff>31750</xdr:colOff>
      <xdr:row>39</xdr:row>
      <xdr:rowOff>153912</xdr:rowOff>
    </xdr:to>
    <xdr:sp macro="" textlink="">
      <xdr:nvSpPr>
        <xdr:cNvPr id="97" name="楕円 96">
          <a:extLst>
            <a:ext uri="{FF2B5EF4-FFF2-40B4-BE49-F238E27FC236}">
              <a16:creationId xmlns:a16="http://schemas.microsoft.com/office/drawing/2014/main" id="{908D1005-9D28-4B24-9172-57476B0F7B4D}"/>
            </a:ext>
          </a:extLst>
        </xdr:cNvPr>
        <xdr:cNvSpPr/>
      </xdr:nvSpPr>
      <xdr:spPr>
        <a:xfrm>
          <a:off x="1397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164089</xdr:rowOff>
    </xdr:from>
    <xdr:ext cx="762000" cy="259045"/>
    <xdr:sp macro="" textlink="">
      <xdr:nvSpPr>
        <xdr:cNvPr id="98" name="テキスト ボックス 97">
          <a:extLst>
            <a:ext uri="{FF2B5EF4-FFF2-40B4-BE49-F238E27FC236}">
              <a16:creationId xmlns:a16="http://schemas.microsoft.com/office/drawing/2014/main" id="{543FD296-E208-4B09-A773-A69CA6CE5425}"/>
            </a:ext>
          </a:extLst>
        </xdr:cNvPr>
        <xdr:cNvSpPr txBox="1"/>
      </xdr:nvSpPr>
      <xdr:spPr>
        <a:xfrm>
          <a:off x="1066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55295D4E-8FAD-4392-AFBF-9464BF22907B}"/>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57BE2F4-501A-4E0C-872F-1763C8DF64AD}"/>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982585D9-0F02-4FF5-A87D-B862F633CD4B}"/>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7214CA82-6C94-44AE-9A31-09C1B1127E87}"/>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44418C67-A6C1-407C-8529-026A3FCF941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8D4B4C66-D329-4C4E-80C3-05DB2A17A9D1}"/>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7E4AD3DF-05E8-4012-A33A-A41F168A1507}"/>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10DC4EAA-6D19-4711-9FC9-710386E1A5D3}"/>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80FDAA39-3633-4C80-B38C-75A94012C172}"/>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FDCB0361-6F84-4635-9BD6-5E39138BFD04}"/>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49763454-ABC4-444D-B54B-DCA93A7F41E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EFC58A13-15B9-4712-94EF-D641F250FFA9}"/>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234687F7-4063-4230-87A6-AD00F6342A82}"/>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年度は、臨時財政対策債の発行額が令和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81,528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千円減額の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52,924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千円の借入を行ったことなどにより、令和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％上昇し、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89.8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。町税については、新型コロナウイルス感染症から回復傾向を見せている一方で、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原油価格・物価高騰等の影響</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や人件費の高騰に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経常経費が増大傾向にある。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町の歳入の根幹である町税</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を初め、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より一層の自主財源の確保や義務的経費の抑制を図り、経常収支比率の引き下げに努めたい。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E4AAD42F-3D66-4170-A693-D1EF2C8CE8F7}"/>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56353F27-3F44-4D36-889E-8F10D93BF8DB}"/>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702A0600-B1F9-4734-A425-717DE83D6EE1}"/>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B0C39A98-FBC8-4136-9B03-68EF9E9773D8}"/>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53995DFB-0CBC-4A0A-89A9-0EFE386D3202}"/>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C795ADC4-275C-4796-BBBA-2E27DB734347}"/>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5B72D641-FEB3-4D81-B67F-3AC57F24C99F}"/>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84FF7B87-2B01-4DFE-AA90-A013C1D4A522}"/>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7434E641-5220-4A8A-9479-4FA84C6A49FA}"/>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4BDEBA7E-0F6A-442E-9431-45ECC4913D91}"/>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7365B6C3-B1BF-49FB-9B2B-411EEB2F61DC}"/>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FC5E3F12-A55C-4BE8-A7CC-0B527B252614}"/>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AED297A-1881-479D-9F17-E5FB168F099F}"/>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71C7DBB3-E23D-4FD2-AA15-1949CDB9A153}"/>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85F02E39-927F-4951-B43E-C5EC418DC9A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D889756B-32DC-49F9-8071-6A2D0E144CEB}"/>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747BAA0F-75AF-4EC8-A129-12DF9E11C112}"/>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A08848B6-F85A-4DBC-894D-2CFC02DAF4F7}"/>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408FFE7A-A7B0-4EBC-9752-EE247BFEA781}"/>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84E81446-A052-4C72-A520-C1DC993D0659}"/>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6592C050-2D92-44F5-BCC9-C32F836A06CE}"/>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115781</xdr:rowOff>
    </xdr:from>
    <xdr:to>
      <xdr:col>23</xdr:col>
      <xdr:colOff>133350</xdr:colOff>
      <xdr:row>65</xdr:row>
      <xdr:rowOff>44873</xdr:rowOff>
    </xdr:to>
    <xdr:cxnSp macro="">
      <xdr:nvCxnSpPr>
        <xdr:cNvPr id="133" name="直線コネクタ 132">
          <a:extLst>
            <a:ext uri="{FF2B5EF4-FFF2-40B4-BE49-F238E27FC236}">
              <a16:creationId xmlns:a16="http://schemas.microsoft.com/office/drawing/2014/main" id="{F5DDC62B-5D4E-41CF-9E7D-2624690F9766}"/>
            </a:ext>
          </a:extLst>
        </xdr:cNvPr>
        <xdr:cNvCxnSpPr/>
      </xdr:nvCxnSpPr>
      <xdr:spPr>
        <a:xfrm>
          <a:off x="4114800" y="11088581"/>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141833</xdr:rowOff>
    </xdr:from>
    <xdr:ext cx="762000" cy="259045"/>
    <xdr:sp macro="" textlink="">
      <xdr:nvSpPr>
        <xdr:cNvPr id="134" name="財政構造の弾力性平均値テキスト">
          <a:extLst>
            <a:ext uri="{FF2B5EF4-FFF2-40B4-BE49-F238E27FC236}">
              <a16:creationId xmlns:a16="http://schemas.microsoft.com/office/drawing/2014/main" id="{BFD8CFDD-D4A3-4188-94D4-CA4CFB3289FE}"/>
            </a:ext>
          </a:extLst>
        </xdr:cNvPr>
        <xdr:cNvSpPr txBox="1"/>
      </xdr:nvSpPr>
      <xdr:spPr>
        <a:xfrm>
          <a:off x="5041900" y="10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B0A4003A-35AD-45A5-9B51-5F04AF715C8D}"/>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132927</xdr:rowOff>
    </xdr:from>
    <xdr:to>
      <xdr:col>19</xdr:col>
      <xdr:colOff>133350</xdr:colOff>
      <xdr:row>64</xdr:row>
      <xdr:rowOff>115781</xdr:rowOff>
    </xdr:to>
    <xdr:cxnSp macro="">
      <xdr:nvCxnSpPr>
        <xdr:cNvPr id="136" name="直線コネクタ 135">
          <a:extLst>
            <a:ext uri="{FF2B5EF4-FFF2-40B4-BE49-F238E27FC236}">
              <a16:creationId xmlns:a16="http://schemas.microsoft.com/office/drawing/2014/main" id="{1EF4CB3C-BCF6-49D8-AE70-02B923FE0415}"/>
            </a:ext>
          </a:extLst>
        </xdr:cNvPr>
        <xdr:cNvCxnSpPr/>
      </xdr:nvCxnSpPr>
      <xdr:spPr>
        <a:xfrm>
          <a:off x="3225800" y="10762827"/>
          <a:ext cx="889000" cy="32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8D00EE5F-0624-4164-B060-47F891ECA63E}"/>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38" name="テキスト ボックス 137">
          <a:extLst>
            <a:ext uri="{FF2B5EF4-FFF2-40B4-BE49-F238E27FC236}">
              <a16:creationId xmlns:a16="http://schemas.microsoft.com/office/drawing/2014/main" id="{DE430C81-00CF-47C6-8110-1208FA26B94B}"/>
            </a:ext>
          </a:extLst>
        </xdr:cNvPr>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132927</xdr:rowOff>
    </xdr:from>
    <xdr:to>
      <xdr:col>15</xdr:col>
      <xdr:colOff>82550</xdr:colOff>
      <xdr:row>64</xdr:row>
      <xdr:rowOff>71544</xdr:rowOff>
    </xdr:to>
    <xdr:cxnSp macro="">
      <xdr:nvCxnSpPr>
        <xdr:cNvPr id="139" name="直線コネクタ 138">
          <a:extLst>
            <a:ext uri="{FF2B5EF4-FFF2-40B4-BE49-F238E27FC236}">
              <a16:creationId xmlns:a16="http://schemas.microsoft.com/office/drawing/2014/main" id="{91AC716B-EDB8-4EFC-8A18-DA2B3E0A9D73}"/>
            </a:ext>
          </a:extLst>
        </xdr:cNvPr>
        <xdr:cNvCxnSpPr/>
      </xdr:nvCxnSpPr>
      <xdr:spPr>
        <a:xfrm flipV="1">
          <a:off x="2336800" y="10762827"/>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971E2EAC-55C0-4456-8711-8A20D986747D}"/>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30708</xdr:rowOff>
    </xdr:from>
    <xdr:ext cx="762000" cy="259045"/>
    <xdr:sp macro="" textlink="">
      <xdr:nvSpPr>
        <xdr:cNvPr id="141" name="テキスト ボックス 140">
          <a:extLst>
            <a:ext uri="{FF2B5EF4-FFF2-40B4-BE49-F238E27FC236}">
              <a16:creationId xmlns:a16="http://schemas.microsoft.com/office/drawing/2014/main" id="{400DAEB6-08C4-4E08-8EA8-9081C7F07ED9}"/>
            </a:ext>
          </a:extLst>
        </xdr:cNvPr>
        <xdr:cNvSpPr txBox="1"/>
      </xdr:nvSpPr>
      <xdr:spPr>
        <a:xfrm>
          <a:off x="2844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71544</xdr:rowOff>
    </xdr:from>
    <xdr:to>
      <xdr:col>11</xdr:col>
      <xdr:colOff>31750</xdr:colOff>
      <xdr:row>65</xdr:row>
      <xdr:rowOff>121285</xdr:rowOff>
    </xdr:to>
    <xdr:cxnSp macro="">
      <xdr:nvCxnSpPr>
        <xdr:cNvPr id="142" name="直線コネクタ 141">
          <a:extLst>
            <a:ext uri="{FF2B5EF4-FFF2-40B4-BE49-F238E27FC236}">
              <a16:creationId xmlns:a16="http://schemas.microsoft.com/office/drawing/2014/main" id="{A681B84D-BA86-4539-9701-0FA47A8F2CA6}"/>
            </a:ext>
          </a:extLst>
        </xdr:cNvPr>
        <xdr:cNvCxnSpPr/>
      </xdr:nvCxnSpPr>
      <xdr:spPr>
        <a:xfrm flipV="1">
          <a:off x="1447800" y="11044344"/>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8ED4F532-BE5C-4E4D-810A-ADF8BB372FE5}"/>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92515</xdr:rowOff>
    </xdr:from>
    <xdr:ext cx="762000" cy="259045"/>
    <xdr:sp macro="" textlink="">
      <xdr:nvSpPr>
        <xdr:cNvPr id="144" name="テキスト ボックス 143">
          <a:extLst>
            <a:ext uri="{FF2B5EF4-FFF2-40B4-BE49-F238E27FC236}">
              <a16:creationId xmlns:a16="http://schemas.microsoft.com/office/drawing/2014/main" id="{E3E2CFB5-5EF5-4A57-96C3-76BA4091EA97}"/>
            </a:ext>
          </a:extLst>
        </xdr:cNvPr>
        <xdr:cNvSpPr txBox="1"/>
      </xdr:nvSpPr>
      <xdr:spPr>
        <a:xfrm>
          <a:off x="1955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ADD2570A-FC48-4E68-BE88-DF08F755710C}"/>
            </a:ext>
          </a:extLst>
        </xdr:cNvPr>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142046</xdr:rowOff>
    </xdr:from>
    <xdr:ext cx="762000" cy="259045"/>
    <xdr:sp macro="" textlink="">
      <xdr:nvSpPr>
        <xdr:cNvPr id="146" name="テキスト ボックス 145">
          <a:extLst>
            <a:ext uri="{FF2B5EF4-FFF2-40B4-BE49-F238E27FC236}">
              <a16:creationId xmlns:a16="http://schemas.microsoft.com/office/drawing/2014/main" id="{A3155D6A-8EEC-4671-9B59-6E5D81EEF432}"/>
            </a:ext>
          </a:extLst>
        </xdr:cNvPr>
        <xdr:cNvSpPr txBox="1"/>
      </xdr:nvSpPr>
      <xdr:spPr>
        <a:xfrm>
          <a:off x="1066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7F67EABF-BCD7-4EC1-9B90-080CBB5888CC}"/>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26D046DF-08A4-4704-BFCF-DCF1C51147F3}"/>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1EFF3302-60D4-4F0C-A91C-9B422422694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2EBB3346-C193-487E-88CF-444B25AA6F15}"/>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4BC92BDF-F83B-403B-A95F-84165E4E956C}"/>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165523</xdr:rowOff>
    </xdr:from>
    <xdr:to>
      <xdr:col>23</xdr:col>
      <xdr:colOff>184150</xdr:colOff>
      <xdr:row>65</xdr:row>
      <xdr:rowOff>95673</xdr:rowOff>
    </xdr:to>
    <xdr:sp macro="" textlink="">
      <xdr:nvSpPr>
        <xdr:cNvPr id="152" name="楕円 151">
          <a:extLst>
            <a:ext uri="{FF2B5EF4-FFF2-40B4-BE49-F238E27FC236}">
              <a16:creationId xmlns:a16="http://schemas.microsoft.com/office/drawing/2014/main" id="{1E6371A2-F3F4-4636-9A36-179F370016EC}"/>
            </a:ext>
          </a:extLst>
        </xdr:cNvPr>
        <xdr:cNvSpPr/>
      </xdr:nvSpPr>
      <xdr:spPr>
        <a:xfrm>
          <a:off x="49022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137600</xdr:rowOff>
    </xdr:from>
    <xdr:ext cx="762000" cy="259045"/>
    <xdr:sp macro="" textlink="">
      <xdr:nvSpPr>
        <xdr:cNvPr id="153" name="財政構造の弾力性該当値テキスト">
          <a:extLst>
            <a:ext uri="{FF2B5EF4-FFF2-40B4-BE49-F238E27FC236}">
              <a16:creationId xmlns:a16="http://schemas.microsoft.com/office/drawing/2014/main" id="{56484D2D-7669-46F1-A10F-560B0E9AE5B4}"/>
            </a:ext>
          </a:extLst>
        </xdr:cNvPr>
        <xdr:cNvSpPr txBox="1"/>
      </xdr:nvSpPr>
      <xdr:spPr>
        <a:xfrm>
          <a:off x="5041900" y="1111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64981</xdr:rowOff>
    </xdr:from>
    <xdr:to>
      <xdr:col>19</xdr:col>
      <xdr:colOff>184150</xdr:colOff>
      <xdr:row>64</xdr:row>
      <xdr:rowOff>166581</xdr:rowOff>
    </xdr:to>
    <xdr:sp macro="" textlink="">
      <xdr:nvSpPr>
        <xdr:cNvPr id="154" name="楕円 153">
          <a:extLst>
            <a:ext uri="{FF2B5EF4-FFF2-40B4-BE49-F238E27FC236}">
              <a16:creationId xmlns:a16="http://schemas.microsoft.com/office/drawing/2014/main" id="{DE515357-43D9-4A3E-B879-6C1179E1D3D1}"/>
            </a:ext>
          </a:extLst>
        </xdr:cNvPr>
        <xdr:cNvSpPr/>
      </xdr:nvSpPr>
      <xdr:spPr>
        <a:xfrm>
          <a:off x="4064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5308</xdr:rowOff>
    </xdr:from>
    <xdr:ext cx="736600" cy="259045"/>
    <xdr:sp macro="" textlink="">
      <xdr:nvSpPr>
        <xdr:cNvPr id="155" name="テキスト ボックス 154">
          <a:extLst>
            <a:ext uri="{FF2B5EF4-FFF2-40B4-BE49-F238E27FC236}">
              <a16:creationId xmlns:a16="http://schemas.microsoft.com/office/drawing/2014/main" id="{2FFB9B31-3139-4AAE-BD21-4322F0717E4E}"/>
            </a:ext>
          </a:extLst>
        </xdr:cNvPr>
        <xdr:cNvSpPr txBox="1"/>
      </xdr:nvSpPr>
      <xdr:spPr>
        <a:xfrm>
          <a:off x="3733800" y="10806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82127</xdr:rowOff>
    </xdr:from>
    <xdr:to>
      <xdr:col>15</xdr:col>
      <xdr:colOff>133350</xdr:colOff>
      <xdr:row>63</xdr:row>
      <xdr:rowOff>12277</xdr:rowOff>
    </xdr:to>
    <xdr:sp macro="" textlink="">
      <xdr:nvSpPr>
        <xdr:cNvPr id="156" name="楕円 155">
          <a:extLst>
            <a:ext uri="{FF2B5EF4-FFF2-40B4-BE49-F238E27FC236}">
              <a16:creationId xmlns:a16="http://schemas.microsoft.com/office/drawing/2014/main" id="{9D676A32-FFFD-4D35-B6CF-4E700CE68B05}"/>
            </a:ext>
          </a:extLst>
        </xdr:cNvPr>
        <xdr:cNvSpPr/>
      </xdr:nvSpPr>
      <xdr:spPr>
        <a:xfrm>
          <a:off x="3175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22454</xdr:rowOff>
    </xdr:from>
    <xdr:ext cx="762000" cy="259045"/>
    <xdr:sp macro="" textlink="">
      <xdr:nvSpPr>
        <xdr:cNvPr id="157" name="テキスト ボックス 156">
          <a:extLst>
            <a:ext uri="{FF2B5EF4-FFF2-40B4-BE49-F238E27FC236}">
              <a16:creationId xmlns:a16="http://schemas.microsoft.com/office/drawing/2014/main" id="{80275B75-5286-4016-914D-CA749AD2FC86}"/>
            </a:ext>
          </a:extLst>
        </xdr:cNvPr>
        <xdr:cNvSpPr txBox="1"/>
      </xdr:nvSpPr>
      <xdr:spPr>
        <a:xfrm>
          <a:off x="2844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20744</xdr:rowOff>
    </xdr:from>
    <xdr:to>
      <xdr:col>11</xdr:col>
      <xdr:colOff>82550</xdr:colOff>
      <xdr:row>64</xdr:row>
      <xdr:rowOff>122344</xdr:rowOff>
    </xdr:to>
    <xdr:sp macro="" textlink="">
      <xdr:nvSpPr>
        <xdr:cNvPr id="158" name="楕円 157">
          <a:extLst>
            <a:ext uri="{FF2B5EF4-FFF2-40B4-BE49-F238E27FC236}">
              <a16:creationId xmlns:a16="http://schemas.microsoft.com/office/drawing/2014/main" id="{BAB8562B-B08E-42FF-8C98-6898D6BDFF62}"/>
            </a:ext>
          </a:extLst>
        </xdr:cNvPr>
        <xdr:cNvSpPr/>
      </xdr:nvSpPr>
      <xdr:spPr>
        <a:xfrm>
          <a:off x="2286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132521</xdr:rowOff>
    </xdr:from>
    <xdr:ext cx="762000" cy="259045"/>
    <xdr:sp macro="" textlink="">
      <xdr:nvSpPr>
        <xdr:cNvPr id="159" name="テキスト ボックス 158">
          <a:extLst>
            <a:ext uri="{FF2B5EF4-FFF2-40B4-BE49-F238E27FC236}">
              <a16:creationId xmlns:a16="http://schemas.microsoft.com/office/drawing/2014/main" id="{97D2F073-6699-4932-A187-F5BAD47A42A7}"/>
            </a:ext>
          </a:extLst>
        </xdr:cNvPr>
        <xdr:cNvSpPr txBox="1"/>
      </xdr:nvSpPr>
      <xdr:spPr>
        <a:xfrm>
          <a:off x="1955800" y="1076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70485</xdr:rowOff>
    </xdr:from>
    <xdr:to>
      <xdr:col>7</xdr:col>
      <xdr:colOff>31750</xdr:colOff>
      <xdr:row>66</xdr:row>
      <xdr:rowOff>635</xdr:rowOff>
    </xdr:to>
    <xdr:sp macro="" textlink="">
      <xdr:nvSpPr>
        <xdr:cNvPr id="160" name="楕円 159">
          <a:extLst>
            <a:ext uri="{FF2B5EF4-FFF2-40B4-BE49-F238E27FC236}">
              <a16:creationId xmlns:a16="http://schemas.microsoft.com/office/drawing/2014/main" id="{9DCBA754-7B6A-40C7-A8AF-CA0E5F745060}"/>
            </a:ext>
          </a:extLst>
        </xdr:cNvPr>
        <xdr:cNvSpPr/>
      </xdr:nvSpPr>
      <xdr:spPr>
        <a:xfrm>
          <a:off x="1397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156862</xdr:rowOff>
    </xdr:from>
    <xdr:ext cx="762000" cy="259045"/>
    <xdr:sp macro="" textlink="">
      <xdr:nvSpPr>
        <xdr:cNvPr id="161" name="テキスト ボックス 160">
          <a:extLst>
            <a:ext uri="{FF2B5EF4-FFF2-40B4-BE49-F238E27FC236}">
              <a16:creationId xmlns:a16="http://schemas.microsoft.com/office/drawing/2014/main" id="{47817458-0C7A-4A62-965D-E558A60E35A7}"/>
            </a:ext>
          </a:extLst>
        </xdr:cNvPr>
        <xdr:cNvSpPr txBox="1"/>
      </xdr:nvSpPr>
      <xdr:spPr>
        <a:xfrm>
          <a:off x="1066800" y="1130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A81F6ED0-34A1-4152-9E68-F0632B64ECF4}"/>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FD5A838A-A019-4896-A443-A67B4EDE451A}"/>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637ADE3B-452F-47FE-801A-71C043B602C8}"/>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[115,518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E5164F50-B8FD-40C5-A013-D581F44B19B7}"/>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D33D72CE-38BE-4DE8-B5C8-1F91CF71EF8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293917D2-D02E-492E-BB37-E9776B85527E}"/>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9F80ABB7-6C03-45AF-B9CB-9AA55CDC2C43}"/>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E78B90CA-56EC-4E66-AF02-7D8807C7746C}"/>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3B2367F2-8B13-41AA-95D0-09A5FC912A47}"/>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488D61CF-E8D2-4486-BE44-6D66340FE12A}"/>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8E1B2358-334A-4043-9AE0-E682AF0502BE}"/>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FF83A421-FD50-4241-B202-8248CCFCE44A}"/>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EB3B161C-7986-4156-A6E3-7E85BE2401F2}"/>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令和２年度から会計年度任用職員制度の開始に伴い人件費が増加傾向に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あったが、近年は横ばいの状態を保っており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より下回っている。これは行財政改革の実施に伴い、職員数の抑制や委託内容の見直し等によるコスト削減、指定管理者制度の推進等の効果が反映されていると推測される。今後も行財政運営効率化に努め、現在の水準を維持していきたい。</a:t>
          </a:r>
          <a:endParaRPr lang="ja-JP" altLang="ja-JP">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B3BB1663-9DAF-4773-A1B1-8CDCEDC4D6D2}"/>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6F73D3D7-B39E-452F-99A6-1480F8A0BF8E}"/>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8D881839-B62E-4942-8FC1-2CBDE8A74B0D}"/>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5AE7707-9B2F-41D9-9120-AC6AE3B1810F}"/>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17D217B6-5F2A-4D1D-996D-211906A36B96}"/>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AB9995BB-822E-4E6A-A574-D0BDF39584B7}"/>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CF982D3F-763D-4C52-83E6-C2B657AA1E93}"/>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A4B7A154-1846-48DA-84EC-96E907734537}"/>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7C761873-7F67-4968-80E0-22CF8783B879}"/>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417B3316-AB1B-4506-A765-CA30CDDF83CC}"/>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F24C1B08-4B9C-4BB0-B220-AAE06A0231C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BFA94-1847-4FD8-A9D3-095BFFEB6871}"/>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F2486AA3-5185-472A-B29D-80CE18FF776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AEF8C72A-DF5F-4CD2-BB9D-DDC20EF5F89B}"/>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174F794D-C41C-4FC9-AEF1-1D059115F9B3}"/>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EEEA7476-DAED-4B83-AA6D-60D1B9DAA877}"/>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FC476FC7-A473-484D-B6D5-3FAA3F94A7B7}"/>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5F8C0383-82F4-4808-8183-011065FCD888}"/>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B5C171C5-257B-42ED-AF90-7F4427A9327A}"/>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68540</xdr:rowOff>
    </xdr:from>
    <xdr:to>
      <xdr:col>23</xdr:col>
      <xdr:colOff>133350</xdr:colOff>
      <xdr:row>81</xdr:row>
      <xdr:rowOff>70614</xdr:rowOff>
    </xdr:to>
    <xdr:cxnSp macro="">
      <xdr:nvCxnSpPr>
        <xdr:cNvPr id="194" name="直線コネクタ 193">
          <a:extLst>
            <a:ext uri="{FF2B5EF4-FFF2-40B4-BE49-F238E27FC236}">
              <a16:creationId xmlns:a16="http://schemas.microsoft.com/office/drawing/2014/main" id="{1CCBFB2F-F744-459C-BED4-54AE2A627280}"/>
            </a:ext>
          </a:extLst>
        </xdr:cNvPr>
        <xdr:cNvCxnSpPr/>
      </xdr:nvCxnSpPr>
      <xdr:spPr>
        <a:xfrm flipV="1">
          <a:off x="4114800" y="13955990"/>
          <a:ext cx="838200" cy="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30801</xdr:rowOff>
    </xdr:from>
    <xdr:ext cx="762000" cy="259045"/>
    <xdr:sp macro="" textlink="">
      <xdr:nvSpPr>
        <xdr:cNvPr id="195" name="人件費・物件費等の状況平均値テキスト">
          <a:extLst>
            <a:ext uri="{FF2B5EF4-FFF2-40B4-BE49-F238E27FC236}">
              <a16:creationId xmlns:a16="http://schemas.microsoft.com/office/drawing/2014/main" id="{07B4A458-4E82-4D62-970F-F8F49EDF7603}"/>
            </a:ext>
          </a:extLst>
        </xdr:cNvPr>
        <xdr:cNvSpPr txBox="1"/>
      </xdr:nvSpPr>
      <xdr:spPr>
        <a:xfrm>
          <a:off x="5041900" y="14261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8EBE4E52-5FE8-47B9-AD3B-D74B5225D46D}"/>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70614</xdr:rowOff>
    </xdr:from>
    <xdr:to>
      <xdr:col>19</xdr:col>
      <xdr:colOff>133350</xdr:colOff>
      <xdr:row>81</xdr:row>
      <xdr:rowOff>75349</xdr:rowOff>
    </xdr:to>
    <xdr:cxnSp macro="">
      <xdr:nvCxnSpPr>
        <xdr:cNvPr id="197" name="直線コネクタ 196">
          <a:extLst>
            <a:ext uri="{FF2B5EF4-FFF2-40B4-BE49-F238E27FC236}">
              <a16:creationId xmlns:a16="http://schemas.microsoft.com/office/drawing/2014/main" id="{98D41D00-E093-4A66-BE7D-ECB5B292B814}"/>
            </a:ext>
          </a:extLst>
        </xdr:cNvPr>
        <xdr:cNvCxnSpPr/>
      </xdr:nvCxnSpPr>
      <xdr:spPr>
        <a:xfrm flipV="1">
          <a:off x="3225800" y="13958064"/>
          <a:ext cx="8890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D57DAF2-F8C9-4A04-A911-33DAC1A20427}"/>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134320</xdr:rowOff>
    </xdr:from>
    <xdr:ext cx="736600" cy="259045"/>
    <xdr:sp macro="" textlink="">
      <xdr:nvSpPr>
        <xdr:cNvPr id="199" name="テキスト ボックス 198">
          <a:extLst>
            <a:ext uri="{FF2B5EF4-FFF2-40B4-BE49-F238E27FC236}">
              <a16:creationId xmlns:a16="http://schemas.microsoft.com/office/drawing/2014/main" id="{24BE206E-4D50-43DB-BCB9-F4DA4E580E98}"/>
            </a:ext>
          </a:extLst>
        </xdr:cNvPr>
        <xdr:cNvSpPr txBox="1"/>
      </xdr:nvSpPr>
      <xdr:spPr>
        <a:xfrm>
          <a:off x="3733800" y="14364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75349</xdr:rowOff>
    </xdr:from>
    <xdr:to>
      <xdr:col>15</xdr:col>
      <xdr:colOff>82550</xdr:colOff>
      <xdr:row>81</xdr:row>
      <xdr:rowOff>87168</xdr:rowOff>
    </xdr:to>
    <xdr:cxnSp macro="">
      <xdr:nvCxnSpPr>
        <xdr:cNvPr id="200" name="直線コネクタ 199">
          <a:extLst>
            <a:ext uri="{FF2B5EF4-FFF2-40B4-BE49-F238E27FC236}">
              <a16:creationId xmlns:a16="http://schemas.microsoft.com/office/drawing/2014/main" id="{D90756BD-D0EE-4F22-AEF5-B58B6A040E20}"/>
            </a:ext>
          </a:extLst>
        </xdr:cNvPr>
        <xdr:cNvCxnSpPr/>
      </xdr:nvCxnSpPr>
      <xdr:spPr>
        <a:xfrm flipV="1">
          <a:off x="2336800" y="13962799"/>
          <a:ext cx="889000" cy="1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DDBF549E-DBE7-4866-951E-73BF3E5DCDF2}"/>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92980</xdr:rowOff>
    </xdr:from>
    <xdr:ext cx="762000" cy="259045"/>
    <xdr:sp macro="" textlink="">
      <xdr:nvSpPr>
        <xdr:cNvPr id="202" name="テキスト ボックス 201">
          <a:extLst>
            <a:ext uri="{FF2B5EF4-FFF2-40B4-BE49-F238E27FC236}">
              <a16:creationId xmlns:a16="http://schemas.microsoft.com/office/drawing/2014/main" id="{4DE8F7AA-5782-4D25-97A6-FA432DC72039}"/>
            </a:ext>
          </a:extLst>
        </xdr:cNvPr>
        <xdr:cNvSpPr txBox="1"/>
      </xdr:nvSpPr>
      <xdr:spPr>
        <a:xfrm>
          <a:off x="2844800" y="1432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58260</xdr:rowOff>
    </xdr:from>
    <xdr:to>
      <xdr:col>11</xdr:col>
      <xdr:colOff>31750</xdr:colOff>
      <xdr:row>81</xdr:row>
      <xdr:rowOff>87168</xdr:rowOff>
    </xdr:to>
    <xdr:cxnSp macro="">
      <xdr:nvCxnSpPr>
        <xdr:cNvPr id="203" name="直線コネクタ 202">
          <a:extLst>
            <a:ext uri="{FF2B5EF4-FFF2-40B4-BE49-F238E27FC236}">
              <a16:creationId xmlns:a16="http://schemas.microsoft.com/office/drawing/2014/main" id="{B9BD11B7-AC47-4402-89EF-E5D0C5DCB21A}"/>
            </a:ext>
          </a:extLst>
        </xdr:cNvPr>
        <xdr:cNvCxnSpPr/>
      </xdr:nvCxnSpPr>
      <xdr:spPr>
        <a:xfrm>
          <a:off x="1447800" y="13945710"/>
          <a:ext cx="889000" cy="2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A50FA989-4D73-41E8-997A-66BD552C2C3A}"/>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56997</xdr:rowOff>
    </xdr:from>
    <xdr:ext cx="762000" cy="259045"/>
    <xdr:sp macro="" textlink="">
      <xdr:nvSpPr>
        <xdr:cNvPr id="205" name="テキスト ボックス 204">
          <a:extLst>
            <a:ext uri="{FF2B5EF4-FFF2-40B4-BE49-F238E27FC236}">
              <a16:creationId xmlns:a16="http://schemas.microsoft.com/office/drawing/2014/main" id="{F712F08A-B3B4-4120-B0A9-D570B41470D6}"/>
            </a:ext>
          </a:extLst>
        </xdr:cNvPr>
        <xdr:cNvSpPr txBox="1"/>
      </xdr:nvSpPr>
      <xdr:spPr>
        <a:xfrm>
          <a:off x="1955800" y="1428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C4987B12-6DFE-4641-A166-72641FA48518}"/>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164927</xdr:rowOff>
    </xdr:from>
    <xdr:ext cx="762000" cy="259045"/>
    <xdr:sp macro="" textlink="">
      <xdr:nvSpPr>
        <xdr:cNvPr id="207" name="テキスト ボックス 206">
          <a:extLst>
            <a:ext uri="{FF2B5EF4-FFF2-40B4-BE49-F238E27FC236}">
              <a16:creationId xmlns:a16="http://schemas.microsoft.com/office/drawing/2014/main" id="{432B0BB6-1324-4970-A860-1A64CE6E290E}"/>
            </a:ext>
          </a:extLst>
        </xdr:cNvPr>
        <xdr:cNvSpPr txBox="1"/>
      </xdr:nvSpPr>
      <xdr:spPr>
        <a:xfrm>
          <a:off x="1066800" y="142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43173888-A1CB-49EF-B972-30A5354D4C3D}"/>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D6F244CC-04EF-48ED-8D90-49A72E484B67}"/>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8573A610-A99C-4C28-8456-034D3F8D781F}"/>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B922DAE5-A002-4193-A9F7-E1F2D8460054}"/>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5F487FAF-1839-4A3F-83CC-4AD1E2F87203}"/>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17740</xdr:rowOff>
    </xdr:from>
    <xdr:to>
      <xdr:col>23</xdr:col>
      <xdr:colOff>184150</xdr:colOff>
      <xdr:row>81</xdr:row>
      <xdr:rowOff>119340</xdr:rowOff>
    </xdr:to>
    <xdr:sp macro="" textlink="">
      <xdr:nvSpPr>
        <xdr:cNvPr id="213" name="楕円 212">
          <a:extLst>
            <a:ext uri="{FF2B5EF4-FFF2-40B4-BE49-F238E27FC236}">
              <a16:creationId xmlns:a16="http://schemas.microsoft.com/office/drawing/2014/main" id="{CBF49631-9EAA-4327-8D7C-9DBFBA51E2F0}"/>
            </a:ext>
          </a:extLst>
        </xdr:cNvPr>
        <xdr:cNvSpPr/>
      </xdr:nvSpPr>
      <xdr:spPr>
        <a:xfrm>
          <a:off x="4902200" y="1390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110467</xdr:rowOff>
    </xdr:from>
    <xdr:ext cx="762000" cy="259045"/>
    <xdr:sp macro="" textlink="">
      <xdr:nvSpPr>
        <xdr:cNvPr id="214" name="人件費・物件費等の状況該当値テキスト">
          <a:extLst>
            <a:ext uri="{FF2B5EF4-FFF2-40B4-BE49-F238E27FC236}">
              <a16:creationId xmlns:a16="http://schemas.microsoft.com/office/drawing/2014/main" id="{4E3124CA-9670-402A-8CCD-57EFC2EE7381}"/>
            </a:ext>
          </a:extLst>
        </xdr:cNvPr>
        <xdr:cNvSpPr txBox="1"/>
      </xdr:nvSpPr>
      <xdr:spPr>
        <a:xfrm>
          <a:off x="5041900" y="1382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19814</xdr:rowOff>
    </xdr:from>
    <xdr:to>
      <xdr:col>19</xdr:col>
      <xdr:colOff>184150</xdr:colOff>
      <xdr:row>81</xdr:row>
      <xdr:rowOff>121414</xdr:rowOff>
    </xdr:to>
    <xdr:sp macro="" textlink="">
      <xdr:nvSpPr>
        <xdr:cNvPr id="215" name="楕円 214">
          <a:extLst>
            <a:ext uri="{FF2B5EF4-FFF2-40B4-BE49-F238E27FC236}">
              <a16:creationId xmlns:a16="http://schemas.microsoft.com/office/drawing/2014/main" id="{60763E4D-7911-450E-B599-A5BDF5EB5405}"/>
            </a:ext>
          </a:extLst>
        </xdr:cNvPr>
        <xdr:cNvSpPr/>
      </xdr:nvSpPr>
      <xdr:spPr>
        <a:xfrm>
          <a:off x="4064000" y="139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131591</xdr:rowOff>
    </xdr:from>
    <xdr:ext cx="736600" cy="259045"/>
    <xdr:sp macro="" textlink="">
      <xdr:nvSpPr>
        <xdr:cNvPr id="216" name="テキスト ボックス 215">
          <a:extLst>
            <a:ext uri="{FF2B5EF4-FFF2-40B4-BE49-F238E27FC236}">
              <a16:creationId xmlns:a16="http://schemas.microsoft.com/office/drawing/2014/main" id="{AC8891F6-FAE9-4B36-B68E-03851CF9605E}"/>
            </a:ext>
          </a:extLst>
        </xdr:cNvPr>
        <xdr:cNvSpPr txBox="1"/>
      </xdr:nvSpPr>
      <xdr:spPr>
        <a:xfrm>
          <a:off x="3733800" y="13676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24549</xdr:rowOff>
    </xdr:from>
    <xdr:to>
      <xdr:col>15</xdr:col>
      <xdr:colOff>133350</xdr:colOff>
      <xdr:row>81</xdr:row>
      <xdr:rowOff>126149</xdr:rowOff>
    </xdr:to>
    <xdr:sp macro="" textlink="">
      <xdr:nvSpPr>
        <xdr:cNvPr id="217" name="楕円 216">
          <a:extLst>
            <a:ext uri="{FF2B5EF4-FFF2-40B4-BE49-F238E27FC236}">
              <a16:creationId xmlns:a16="http://schemas.microsoft.com/office/drawing/2014/main" id="{804AE0FC-0848-446F-AB91-B21140C26CD9}"/>
            </a:ext>
          </a:extLst>
        </xdr:cNvPr>
        <xdr:cNvSpPr/>
      </xdr:nvSpPr>
      <xdr:spPr>
        <a:xfrm>
          <a:off x="3175000" y="1391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136326</xdr:rowOff>
    </xdr:from>
    <xdr:ext cx="762000" cy="259045"/>
    <xdr:sp macro="" textlink="">
      <xdr:nvSpPr>
        <xdr:cNvPr id="218" name="テキスト ボックス 217">
          <a:extLst>
            <a:ext uri="{FF2B5EF4-FFF2-40B4-BE49-F238E27FC236}">
              <a16:creationId xmlns:a16="http://schemas.microsoft.com/office/drawing/2014/main" id="{F0306185-8884-4727-AEC5-F77D832D0F33}"/>
            </a:ext>
          </a:extLst>
        </xdr:cNvPr>
        <xdr:cNvSpPr txBox="1"/>
      </xdr:nvSpPr>
      <xdr:spPr>
        <a:xfrm>
          <a:off x="2844800" y="1368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36368</xdr:rowOff>
    </xdr:from>
    <xdr:to>
      <xdr:col>11</xdr:col>
      <xdr:colOff>82550</xdr:colOff>
      <xdr:row>81</xdr:row>
      <xdr:rowOff>137968</xdr:rowOff>
    </xdr:to>
    <xdr:sp macro="" textlink="">
      <xdr:nvSpPr>
        <xdr:cNvPr id="219" name="楕円 218">
          <a:extLst>
            <a:ext uri="{FF2B5EF4-FFF2-40B4-BE49-F238E27FC236}">
              <a16:creationId xmlns:a16="http://schemas.microsoft.com/office/drawing/2014/main" id="{B3D49286-DA89-4F72-A623-1A430DCD4CEA}"/>
            </a:ext>
          </a:extLst>
        </xdr:cNvPr>
        <xdr:cNvSpPr/>
      </xdr:nvSpPr>
      <xdr:spPr>
        <a:xfrm>
          <a:off x="2286000" y="1392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148145</xdr:rowOff>
    </xdr:from>
    <xdr:ext cx="762000" cy="259045"/>
    <xdr:sp macro="" textlink="">
      <xdr:nvSpPr>
        <xdr:cNvPr id="220" name="テキスト ボックス 219">
          <a:extLst>
            <a:ext uri="{FF2B5EF4-FFF2-40B4-BE49-F238E27FC236}">
              <a16:creationId xmlns:a16="http://schemas.microsoft.com/office/drawing/2014/main" id="{817BAF60-640C-423B-AA4D-4F37D1B3C07C}"/>
            </a:ext>
          </a:extLst>
        </xdr:cNvPr>
        <xdr:cNvSpPr txBox="1"/>
      </xdr:nvSpPr>
      <xdr:spPr>
        <a:xfrm>
          <a:off x="1955800" y="1369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7460</xdr:rowOff>
    </xdr:from>
    <xdr:to>
      <xdr:col>7</xdr:col>
      <xdr:colOff>31750</xdr:colOff>
      <xdr:row>81</xdr:row>
      <xdr:rowOff>109060</xdr:rowOff>
    </xdr:to>
    <xdr:sp macro="" textlink="">
      <xdr:nvSpPr>
        <xdr:cNvPr id="221" name="楕円 220">
          <a:extLst>
            <a:ext uri="{FF2B5EF4-FFF2-40B4-BE49-F238E27FC236}">
              <a16:creationId xmlns:a16="http://schemas.microsoft.com/office/drawing/2014/main" id="{5DD87970-F262-4CB8-9414-8FA89804F924}"/>
            </a:ext>
          </a:extLst>
        </xdr:cNvPr>
        <xdr:cNvSpPr/>
      </xdr:nvSpPr>
      <xdr:spPr>
        <a:xfrm>
          <a:off x="1397000" y="1389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119237</xdr:rowOff>
    </xdr:from>
    <xdr:ext cx="762000" cy="259045"/>
    <xdr:sp macro="" textlink="">
      <xdr:nvSpPr>
        <xdr:cNvPr id="222" name="テキスト ボックス 221">
          <a:extLst>
            <a:ext uri="{FF2B5EF4-FFF2-40B4-BE49-F238E27FC236}">
              <a16:creationId xmlns:a16="http://schemas.microsoft.com/office/drawing/2014/main" id="{0B345CC7-53A0-4A33-9936-EA0E7305D5D9}"/>
            </a:ext>
          </a:extLst>
        </xdr:cNvPr>
        <xdr:cNvSpPr txBox="1"/>
      </xdr:nvSpPr>
      <xdr:spPr>
        <a:xfrm>
          <a:off x="1066800" y="1366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E5A2C8B1-277C-410E-B964-64858E6AEC73}"/>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D0A6510F-1601-4E55-8269-A027780EBA69}"/>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D0A0F643-2858-4720-87E9-EAC4605AAD5A}"/>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E72070E1-1A36-46DA-AF7D-EF54FA7FE22C}"/>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8581E3DC-D526-4A83-AADE-6FD5195B8B38}"/>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A531E67-3CE2-45DA-87D9-DC8D4A7E352F}"/>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1DF12A60-B2E8-453F-BCB9-9A6C197120E1}"/>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4F03BB39-6381-4C62-BC94-4F6E94D12E91}"/>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DB35CC2-B7DA-4E1D-B44F-D92C168077EC}"/>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DF958-1A3E-4A9F-B125-3CE878C7DAF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F829024D-1709-44A8-BD97-93C9EB6E18FE}"/>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E736600E-5EAF-49EF-9311-54EE4425BF05}"/>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5CCDEB75-461B-4003-936C-8F710DE35F87}"/>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本町のラスパイレス指数については全国町村平均を上回っている状況が続いて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おり、令和５年度については△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98.1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今後については、国の人事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院</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勧告を基本とし、近隣自治体の状況を踏まえ、給与体系の適正化に努める。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38D67A39-612D-436E-8F93-E946AE3F88AC}"/>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BD8CDBCA-6304-4547-A158-EFE9944B4D04}"/>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E6084E85-1ABF-4F5F-B0EB-3E821CB30BA2}"/>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5A0838E8-9132-49B7-940C-5292ABE16B46}"/>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E736A39-F3A8-45F2-88D5-D2C6872A2F1B}"/>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2A0A4BFB-2927-4678-A117-79D5D8ACEEA2}"/>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C8010CB8-8FFE-4697-8EA5-AF4C598BD98E}"/>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35B2B6ED-06CF-4387-97EB-4D2707D7838D}"/>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ACED13DC-9F41-4921-B7AC-F1548103F9EE}"/>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B1A07233-E9C1-4426-BFFA-C1C2E211BAC7}"/>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355B2BCB-24D7-4C00-8AB5-A87BF8C25E0E}"/>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5276ABD8-BFF2-4E29-BAD4-8264AA6976FF}"/>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9FAB13F5-7BD3-4D3E-A6D5-CF9DFD822C9F}"/>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84DFB02B-38E7-4719-938C-27BEE07EC679}"/>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C9C47FA8-C4BA-4358-9CF7-DD0AD4A0BD89}"/>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5589FB3-6643-4295-AD3A-022FB6CFE14B}"/>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F1ACFB7B-66FC-49B6-B222-0F2BA62BA801}"/>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B65EBD18-96B9-43E0-BB70-9CE09C2AB4EF}"/>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EDF46C22-6007-4C1F-A57F-F1FE4A9283FE}"/>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4E4B3D9D-C435-4EF9-8722-7F7873A0ECD4}"/>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88</xdr:row>
      <xdr:rowOff>93839</xdr:rowOff>
    </xdr:to>
    <xdr:cxnSp macro="">
      <xdr:nvCxnSpPr>
        <xdr:cNvPr id="256" name="直線コネクタ 255">
          <a:extLst>
            <a:ext uri="{FF2B5EF4-FFF2-40B4-BE49-F238E27FC236}">
              <a16:creationId xmlns:a16="http://schemas.microsoft.com/office/drawing/2014/main" id="{C1769F1D-D2E2-4FDB-A069-0EDFAE421803}"/>
            </a:ext>
          </a:extLst>
        </xdr:cNvPr>
        <xdr:cNvCxnSpPr/>
      </xdr:nvCxnSpPr>
      <xdr:spPr>
        <a:xfrm flipV="1">
          <a:off x="16179800" y="14886516"/>
          <a:ext cx="838200" cy="29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57" name="給与水準   （国との比較）平均値テキスト">
          <a:extLst>
            <a:ext uri="{FF2B5EF4-FFF2-40B4-BE49-F238E27FC236}">
              <a16:creationId xmlns:a16="http://schemas.microsoft.com/office/drawing/2014/main" id="{23D7C8C4-4592-4463-9A64-FF709D5F65A6}"/>
            </a:ext>
          </a:extLst>
        </xdr:cNvPr>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9BD9A891-93EC-4823-9AF7-E3F0AC2E6517}"/>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88</xdr:row>
      <xdr:rowOff>93839</xdr:rowOff>
    </xdr:to>
    <xdr:cxnSp macro="">
      <xdr:nvCxnSpPr>
        <xdr:cNvPr id="259" name="直線コネクタ 258">
          <a:extLst>
            <a:ext uri="{FF2B5EF4-FFF2-40B4-BE49-F238E27FC236}">
              <a16:creationId xmlns:a16="http://schemas.microsoft.com/office/drawing/2014/main" id="{793F1A4A-E83E-4A6C-8663-6A15B8DE5FB0}"/>
            </a:ext>
          </a:extLst>
        </xdr:cNvPr>
        <xdr:cNvCxnSpPr/>
      </xdr:nvCxnSpPr>
      <xdr:spPr>
        <a:xfrm>
          <a:off x="15290800" y="15047384"/>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2438AFBA-D131-4C6C-96CC-D081ED3532A2}"/>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1" name="テキスト ボックス 260">
          <a:extLst>
            <a:ext uri="{FF2B5EF4-FFF2-40B4-BE49-F238E27FC236}">
              <a16:creationId xmlns:a16="http://schemas.microsoft.com/office/drawing/2014/main" id="{F301D624-1FBE-46A8-8227-842C249EBA87}"/>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131234</xdr:rowOff>
    </xdr:from>
    <xdr:to>
      <xdr:col>72</xdr:col>
      <xdr:colOff>203200</xdr:colOff>
      <xdr:row>87</xdr:row>
      <xdr:rowOff>144639</xdr:rowOff>
    </xdr:to>
    <xdr:cxnSp macro="">
      <xdr:nvCxnSpPr>
        <xdr:cNvPr id="262" name="直線コネクタ 261">
          <a:extLst>
            <a:ext uri="{FF2B5EF4-FFF2-40B4-BE49-F238E27FC236}">
              <a16:creationId xmlns:a16="http://schemas.microsoft.com/office/drawing/2014/main" id="{F56C851B-0AE5-45B3-A9B6-3EC3297E510B}"/>
            </a:ext>
          </a:extLst>
        </xdr:cNvPr>
        <xdr:cNvCxnSpPr/>
      </xdr:nvCxnSpPr>
      <xdr:spPr>
        <a:xfrm flipV="1">
          <a:off x="14401800" y="150473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E9BBCB9E-024E-4200-80C3-BC8A3B053BBE}"/>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4" name="テキスト ボックス 263">
          <a:extLst>
            <a:ext uri="{FF2B5EF4-FFF2-40B4-BE49-F238E27FC236}">
              <a16:creationId xmlns:a16="http://schemas.microsoft.com/office/drawing/2014/main" id="{D1BB3F70-138D-4E25-B7D3-7F1FBB993D53}"/>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144639</xdr:rowOff>
    </xdr:from>
    <xdr:to>
      <xdr:col>68</xdr:col>
      <xdr:colOff>152400</xdr:colOff>
      <xdr:row>89</xdr:row>
      <xdr:rowOff>150284</xdr:rowOff>
    </xdr:to>
    <xdr:cxnSp macro="">
      <xdr:nvCxnSpPr>
        <xdr:cNvPr id="265" name="直線コネクタ 264">
          <a:extLst>
            <a:ext uri="{FF2B5EF4-FFF2-40B4-BE49-F238E27FC236}">
              <a16:creationId xmlns:a16="http://schemas.microsoft.com/office/drawing/2014/main" id="{DE3FD17E-FEBE-42DA-B89B-ED34451A12A1}"/>
            </a:ext>
          </a:extLst>
        </xdr:cNvPr>
        <xdr:cNvCxnSpPr/>
      </xdr:nvCxnSpPr>
      <xdr:spPr>
        <a:xfrm flipV="1">
          <a:off x="13512800" y="15060789"/>
          <a:ext cx="889000" cy="34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a:extLst>
            <a:ext uri="{FF2B5EF4-FFF2-40B4-BE49-F238E27FC236}">
              <a16:creationId xmlns:a16="http://schemas.microsoft.com/office/drawing/2014/main" id="{9C84369A-84BE-489B-A6C3-1A11213A1E32}"/>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7" name="テキスト ボックス 266">
          <a:extLst>
            <a:ext uri="{FF2B5EF4-FFF2-40B4-BE49-F238E27FC236}">
              <a16:creationId xmlns:a16="http://schemas.microsoft.com/office/drawing/2014/main" id="{911F94B3-F62C-44C9-89FD-35D47DF9E0E2}"/>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B4FB40A7-5EC7-4939-AD85-E0C30EEFC528}"/>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9180E324-00D5-4773-A1E1-6D2CEFE1E4F4}"/>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CBA3BF27-1AD1-4838-B663-C11CF03D7D61}"/>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C5E475CD-2D04-4E41-8102-5AB53855025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B62D3051-261A-4D9B-83B2-A5ECA39D5ECA}"/>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B99F40F7-B33B-40CE-B7C6-F38ACD4AB99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AF11DE0A-DE19-4FB0-B432-E55B71EA5D91}"/>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5" name="楕円 274">
          <a:extLst>
            <a:ext uri="{FF2B5EF4-FFF2-40B4-BE49-F238E27FC236}">
              <a16:creationId xmlns:a16="http://schemas.microsoft.com/office/drawing/2014/main" id="{788626DF-B22F-4048-99E1-1D492D055FEF}"/>
            </a:ext>
          </a:extLst>
        </xdr:cNvPr>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63093</xdr:rowOff>
    </xdr:from>
    <xdr:ext cx="762000" cy="259045"/>
    <xdr:sp macro="" textlink="">
      <xdr:nvSpPr>
        <xdr:cNvPr id="276" name="給与水準   （国との比較）該当値テキスト">
          <a:extLst>
            <a:ext uri="{FF2B5EF4-FFF2-40B4-BE49-F238E27FC236}">
              <a16:creationId xmlns:a16="http://schemas.microsoft.com/office/drawing/2014/main" id="{43EF5A34-B850-48EB-9526-4E8780D9FDBD}"/>
            </a:ext>
          </a:extLst>
        </xdr:cNvPr>
        <xdr:cNvSpPr txBox="1"/>
      </xdr:nvSpPr>
      <xdr:spPr>
        <a:xfrm>
          <a:off x="17106900" y="148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43039</xdr:rowOff>
    </xdr:from>
    <xdr:to>
      <xdr:col>77</xdr:col>
      <xdr:colOff>95250</xdr:colOff>
      <xdr:row>88</xdr:row>
      <xdr:rowOff>144639</xdr:rowOff>
    </xdr:to>
    <xdr:sp macro="" textlink="">
      <xdr:nvSpPr>
        <xdr:cNvPr id="277" name="楕円 276">
          <a:extLst>
            <a:ext uri="{FF2B5EF4-FFF2-40B4-BE49-F238E27FC236}">
              <a16:creationId xmlns:a16="http://schemas.microsoft.com/office/drawing/2014/main" id="{952C2360-D6F9-4AC5-85EF-197E75534977}"/>
            </a:ext>
          </a:extLst>
        </xdr:cNvPr>
        <xdr:cNvSpPr/>
      </xdr:nvSpPr>
      <xdr:spPr>
        <a:xfrm>
          <a:off x="16129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129416</xdr:rowOff>
    </xdr:from>
    <xdr:ext cx="736600" cy="259045"/>
    <xdr:sp macro="" textlink="">
      <xdr:nvSpPr>
        <xdr:cNvPr id="278" name="テキスト ボックス 277">
          <a:extLst>
            <a:ext uri="{FF2B5EF4-FFF2-40B4-BE49-F238E27FC236}">
              <a16:creationId xmlns:a16="http://schemas.microsoft.com/office/drawing/2014/main" id="{93BCAC97-1331-4D76-8B90-57DECFFE7B93}"/>
            </a:ext>
          </a:extLst>
        </xdr:cNvPr>
        <xdr:cNvSpPr txBox="1"/>
      </xdr:nvSpPr>
      <xdr:spPr>
        <a:xfrm>
          <a:off x="15798800" y="1521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79" name="楕円 278">
          <a:extLst>
            <a:ext uri="{FF2B5EF4-FFF2-40B4-BE49-F238E27FC236}">
              <a16:creationId xmlns:a16="http://schemas.microsoft.com/office/drawing/2014/main" id="{371F5C26-B4D7-43C3-A037-AE686DA93C95}"/>
            </a:ext>
          </a:extLst>
        </xdr:cNvPr>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80" name="テキスト ボックス 279">
          <a:extLst>
            <a:ext uri="{FF2B5EF4-FFF2-40B4-BE49-F238E27FC236}">
              <a16:creationId xmlns:a16="http://schemas.microsoft.com/office/drawing/2014/main" id="{024A75EC-0EA0-4535-AFEA-08DD00EAE3D4}"/>
            </a:ext>
          </a:extLst>
        </xdr:cNvPr>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93839</xdr:rowOff>
    </xdr:from>
    <xdr:to>
      <xdr:col>68</xdr:col>
      <xdr:colOff>203200</xdr:colOff>
      <xdr:row>88</xdr:row>
      <xdr:rowOff>23989</xdr:rowOff>
    </xdr:to>
    <xdr:sp macro="" textlink="">
      <xdr:nvSpPr>
        <xdr:cNvPr id="281" name="楕円 280">
          <a:extLst>
            <a:ext uri="{FF2B5EF4-FFF2-40B4-BE49-F238E27FC236}">
              <a16:creationId xmlns:a16="http://schemas.microsoft.com/office/drawing/2014/main" id="{DBD8E3E7-E46A-4FFC-B2AD-234673B45B75}"/>
            </a:ext>
          </a:extLst>
        </xdr:cNvPr>
        <xdr:cNvSpPr/>
      </xdr:nvSpPr>
      <xdr:spPr>
        <a:xfrm>
          <a:off x="14351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8766</xdr:rowOff>
    </xdr:from>
    <xdr:ext cx="762000" cy="259045"/>
    <xdr:sp macro="" textlink="">
      <xdr:nvSpPr>
        <xdr:cNvPr id="282" name="テキスト ボックス 281">
          <a:extLst>
            <a:ext uri="{FF2B5EF4-FFF2-40B4-BE49-F238E27FC236}">
              <a16:creationId xmlns:a16="http://schemas.microsoft.com/office/drawing/2014/main" id="{EE02A3C1-1922-42CD-BD2C-C8DA950B0B88}"/>
            </a:ext>
          </a:extLst>
        </xdr:cNvPr>
        <xdr:cNvSpPr txBox="1"/>
      </xdr:nvSpPr>
      <xdr:spPr>
        <a:xfrm>
          <a:off x="14020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99484</xdr:rowOff>
    </xdr:from>
    <xdr:to>
      <xdr:col>64</xdr:col>
      <xdr:colOff>152400</xdr:colOff>
      <xdr:row>90</xdr:row>
      <xdr:rowOff>29634</xdr:rowOff>
    </xdr:to>
    <xdr:sp macro="" textlink="">
      <xdr:nvSpPr>
        <xdr:cNvPr id="283" name="楕円 282">
          <a:extLst>
            <a:ext uri="{FF2B5EF4-FFF2-40B4-BE49-F238E27FC236}">
              <a16:creationId xmlns:a16="http://schemas.microsoft.com/office/drawing/2014/main" id="{18989F57-E9A2-449A-B725-49C3B1B412A8}"/>
            </a:ext>
          </a:extLst>
        </xdr:cNvPr>
        <xdr:cNvSpPr/>
      </xdr:nvSpPr>
      <xdr:spPr>
        <a:xfrm>
          <a:off x="13462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14411</xdr:rowOff>
    </xdr:from>
    <xdr:ext cx="762000" cy="259045"/>
    <xdr:sp macro="" textlink="">
      <xdr:nvSpPr>
        <xdr:cNvPr id="284" name="テキスト ボックス 283">
          <a:extLst>
            <a:ext uri="{FF2B5EF4-FFF2-40B4-BE49-F238E27FC236}">
              <a16:creationId xmlns:a16="http://schemas.microsoft.com/office/drawing/2014/main" id="{8C80CD62-C951-4499-9848-5E375ABCDF39}"/>
            </a:ext>
          </a:extLst>
        </xdr:cNvPr>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943955E-EF51-476E-8547-9B2B7274AE6F}"/>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A60D4D2C-6AB5-49D6-8431-E079001582B7}"/>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651D3F17-4ED4-4CB5-B799-51BD18976749}"/>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B2B6CDAC-A387-4290-8177-484A54D8038A}"/>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D0713F8F-5795-4F9B-B7D3-0B7AE58CB996}"/>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5DF587D2-07A2-4F80-9946-DA275E2A93B6}"/>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C203F389-8866-4646-B288-60645AF87EC7}"/>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C7D2E55C-3B12-4FDD-B47B-B2CFB78677E3}"/>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32FCD43-84D5-423F-8074-94DF124B0275}"/>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DF68A672-09DC-49AD-AFD5-29737DEC2BD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97D1D9AD-907B-42F1-B79E-D6CD9D853715}"/>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CD9D09BE-3FF7-4CEF-9D17-C6275F79918A}"/>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4FE9F4F6-D8B7-4A8C-AE0C-0A48066B0B0D}"/>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過去においての採用人数の抑制や急激な人口増により、人口</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人当たりの職員数は類似団体内平均値より下回っている状況が続いている。定員管理適正化計画に基づき、住民サービスを低下させないよう、適正な定員管理に努めていく。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638D6FD2-E507-4A1D-92B4-EA74DB43F581}"/>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F401D30B-E46B-4C76-8B24-99F257EC4282}"/>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7B320AFB-E771-483B-991C-8907E5336565}"/>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27D8DEE6-801C-46A7-ABCA-068C85CDFE36}"/>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4D0368D6-738C-4D49-BF1E-AB20418BAF56}"/>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46768040-6F07-4622-8BBC-1D3BF26527E8}"/>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46A84B29-7485-4DDE-B831-273E07E3EE64}"/>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73E64859-31BB-4753-9A04-DEA37DE2B195}"/>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1D3FF2A3-BEFA-4A10-870C-03250A67DF64}"/>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FBAA4AFF-E55A-4944-BC58-D76450FAB28E}"/>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3B422236-BCB7-4684-A1F5-F89912F9D1FA}"/>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5E8C87B8-0AF0-4CDB-A223-60560CCB7773}"/>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B3C196C0-B477-4340-BE60-6544045A14CA}"/>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4E46FD7D-6E83-4A87-B75C-B3F4B1570039}"/>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CE34B875-8398-4E61-AC07-F2E12E31721C}"/>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DC3BF4CE-18D4-4C5E-9636-57FBBFD4B07D}"/>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4419853-55B7-4839-844B-7C36AC89777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9589BFAB-65DA-4B4C-829A-853F67D2DBF9}"/>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4F92DAC7-70FC-4308-BD68-82C7ACD6C089}"/>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8D0938C6-7A7C-41BC-8012-95F47ABC75F5}"/>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FA87677E-7706-4C90-8685-BAFD9A42F7D9}"/>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57</xdr:row>
      <xdr:rowOff>167076</xdr:rowOff>
    </xdr:from>
    <xdr:to>
      <xdr:col>81</xdr:col>
      <xdr:colOff>44450</xdr:colOff>
      <xdr:row>57</xdr:row>
      <xdr:rowOff>168416</xdr:rowOff>
    </xdr:to>
    <xdr:cxnSp macro="">
      <xdr:nvCxnSpPr>
        <xdr:cNvPr id="319" name="直線コネクタ 318">
          <a:extLst>
            <a:ext uri="{FF2B5EF4-FFF2-40B4-BE49-F238E27FC236}">
              <a16:creationId xmlns:a16="http://schemas.microsoft.com/office/drawing/2014/main" id="{1EAF8DC4-F852-43EF-9A26-0FAC4B5F7818}"/>
            </a:ext>
          </a:extLst>
        </xdr:cNvPr>
        <xdr:cNvCxnSpPr/>
      </xdr:nvCxnSpPr>
      <xdr:spPr>
        <a:xfrm flipV="1">
          <a:off x="16179800" y="9939726"/>
          <a:ext cx="8382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0" name="定員管理の状況平均値テキスト">
          <a:extLst>
            <a:ext uri="{FF2B5EF4-FFF2-40B4-BE49-F238E27FC236}">
              <a16:creationId xmlns:a16="http://schemas.microsoft.com/office/drawing/2014/main" id="{5EF52254-2AD4-4B17-92B8-C3FAF0BF5B8E}"/>
            </a:ext>
          </a:extLst>
        </xdr:cNvPr>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C4FDF4C2-8C09-40F0-B096-7A0AAAEA838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57</xdr:row>
      <xdr:rowOff>149648</xdr:rowOff>
    </xdr:from>
    <xdr:to>
      <xdr:col>77</xdr:col>
      <xdr:colOff>44450</xdr:colOff>
      <xdr:row>57</xdr:row>
      <xdr:rowOff>168416</xdr:rowOff>
    </xdr:to>
    <xdr:cxnSp macro="">
      <xdr:nvCxnSpPr>
        <xdr:cNvPr id="322" name="直線コネクタ 321">
          <a:extLst>
            <a:ext uri="{FF2B5EF4-FFF2-40B4-BE49-F238E27FC236}">
              <a16:creationId xmlns:a16="http://schemas.microsoft.com/office/drawing/2014/main" id="{ABAD5E0A-0055-45AB-9FD3-047E62C12BB5}"/>
            </a:ext>
          </a:extLst>
        </xdr:cNvPr>
        <xdr:cNvCxnSpPr/>
      </xdr:nvCxnSpPr>
      <xdr:spPr>
        <a:xfrm>
          <a:off x="15290800" y="9922298"/>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F7E54C63-0F2A-476D-9F85-7E9EC1094EC8}"/>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8837</xdr:rowOff>
    </xdr:from>
    <xdr:ext cx="736600" cy="259045"/>
    <xdr:sp macro="" textlink="">
      <xdr:nvSpPr>
        <xdr:cNvPr id="324" name="テキスト ボックス 323">
          <a:extLst>
            <a:ext uri="{FF2B5EF4-FFF2-40B4-BE49-F238E27FC236}">
              <a16:creationId xmlns:a16="http://schemas.microsoft.com/office/drawing/2014/main" id="{193775D2-AFAD-4547-8D86-CFBAF442239F}"/>
            </a:ext>
          </a:extLst>
        </xdr:cNvPr>
        <xdr:cNvSpPr txBox="1"/>
      </xdr:nvSpPr>
      <xdr:spPr>
        <a:xfrm>
          <a:off x="15798800" y="1046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57</xdr:row>
      <xdr:rowOff>149648</xdr:rowOff>
    </xdr:from>
    <xdr:to>
      <xdr:col>72</xdr:col>
      <xdr:colOff>203200</xdr:colOff>
      <xdr:row>57</xdr:row>
      <xdr:rowOff>153670</xdr:rowOff>
    </xdr:to>
    <xdr:cxnSp macro="">
      <xdr:nvCxnSpPr>
        <xdr:cNvPr id="325" name="直線コネクタ 324">
          <a:extLst>
            <a:ext uri="{FF2B5EF4-FFF2-40B4-BE49-F238E27FC236}">
              <a16:creationId xmlns:a16="http://schemas.microsoft.com/office/drawing/2014/main" id="{F23104A5-E7B8-4B1E-BA5E-F0B65AD8A2C1}"/>
            </a:ext>
          </a:extLst>
        </xdr:cNvPr>
        <xdr:cNvCxnSpPr/>
      </xdr:nvCxnSpPr>
      <xdr:spPr>
        <a:xfrm flipV="1">
          <a:off x="14401800" y="992229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89328E40-33C0-498E-ADA4-716B6D446B7C}"/>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793</xdr:rowOff>
    </xdr:from>
    <xdr:ext cx="762000" cy="259045"/>
    <xdr:sp macro="" textlink="">
      <xdr:nvSpPr>
        <xdr:cNvPr id="327" name="テキスト ボックス 326">
          <a:extLst>
            <a:ext uri="{FF2B5EF4-FFF2-40B4-BE49-F238E27FC236}">
              <a16:creationId xmlns:a16="http://schemas.microsoft.com/office/drawing/2014/main" id="{F59D7020-CBB9-47DD-BBAE-BEB48F55EC36}"/>
            </a:ext>
          </a:extLst>
        </xdr:cNvPr>
        <xdr:cNvSpPr txBox="1"/>
      </xdr:nvSpPr>
      <xdr:spPr>
        <a:xfrm>
          <a:off x="14909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153670</xdr:rowOff>
    </xdr:from>
    <xdr:to>
      <xdr:col>68</xdr:col>
      <xdr:colOff>152400</xdr:colOff>
      <xdr:row>58</xdr:row>
      <xdr:rowOff>19755</xdr:rowOff>
    </xdr:to>
    <xdr:cxnSp macro="">
      <xdr:nvCxnSpPr>
        <xdr:cNvPr id="328" name="直線コネクタ 327">
          <a:extLst>
            <a:ext uri="{FF2B5EF4-FFF2-40B4-BE49-F238E27FC236}">
              <a16:creationId xmlns:a16="http://schemas.microsoft.com/office/drawing/2014/main" id="{98118E47-D024-47B5-AC6A-A7512144EE6B}"/>
            </a:ext>
          </a:extLst>
        </xdr:cNvPr>
        <xdr:cNvCxnSpPr/>
      </xdr:nvCxnSpPr>
      <xdr:spPr>
        <a:xfrm flipV="1">
          <a:off x="13512800" y="9926320"/>
          <a:ext cx="889000" cy="3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394544C3-02DD-462D-9BFD-A14AC256BF45}"/>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168222</xdr:rowOff>
    </xdr:from>
    <xdr:ext cx="762000" cy="259045"/>
    <xdr:sp macro="" textlink="">
      <xdr:nvSpPr>
        <xdr:cNvPr id="330" name="テキスト ボックス 329">
          <a:extLst>
            <a:ext uri="{FF2B5EF4-FFF2-40B4-BE49-F238E27FC236}">
              <a16:creationId xmlns:a16="http://schemas.microsoft.com/office/drawing/2014/main" id="{8DF3DED5-3F3E-4905-B9AE-2A015C5B6C8F}"/>
            </a:ext>
          </a:extLst>
        </xdr:cNvPr>
        <xdr:cNvSpPr txBox="1"/>
      </xdr:nvSpPr>
      <xdr:spPr>
        <a:xfrm>
          <a:off x="14020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a:extLst>
            <a:ext uri="{FF2B5EF4-FFF2-40B4-BE49-F238E27FC236}">
              <a16:creationId xmlns:a16="http://schemas.microsoft.com/office/drawing/2014/main" id="{070690AE-88BC-4AEF-93BB-2B4037A9F5A4}"/>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27604</xdr:rowOff>
    </xdr:from>
    <xdr:ext cx="762000" cy="259045"/>
    <xdr:sp macro="" textlink="">
      <xdr:nvSpPr>
        <xdr:cNvPr id="332" name="テキスト ボックス 331">
          <a:extLst>
            <a:ext uri="{FF2B5EF4-FFF2-40B4-BE49-F238E27FC236}">
              <a16:creationId xmlns:a16="http://schemas.microsoft.com/office/drawing/2014/main" id="{DC1CC1F9-2CF7-4D1A-AB3C-16C6AE34797D}"/>
            </a:ext>
          </a:extLst>
        </xdr:cNvPr>
        <xdr:cNvSpPr txBox="1"/>
      </xdr:nvSpPr>
      <xdr:spPr>
        <a:xfrm>
          <a:off x="13131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9B87C17C-2BA3-4716-B147-872F0EC1CF1B}"/>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D766E3BF-8073-48E9-A939-45D4012AEB83}"/>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8651723B-E498-4D73-863A-EFBDABAD1013}"/>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B9D1E313-957A-48BA-8238-034D88D6FDCD}"/>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F21DFB8-59E2-4FE9-BFFC-73BFCA88087B}"/>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116276</xdr:rowOff>
    </xdr:from>
    <xdr:to>
      <xdr:col>81</xdr:col>
      <xdr:colOff>95250</xdr:colOff>
      <xdr:row>58</xdr:row>
      <xdr:rowOff>46426</xdr:rowOff>
    </xdr:to>
    <xdr:sp macro="" textlink="">
      <xdr:nvSpPr>
        <xdr:cNvPr id="338" name="楕円 337">
          <a:extLst>
            <a:ext uri="{FF2B5EF4-FFF2-40B4-BE49-F238E27FC236}">
              <a16:creationId xmlns:a16="http://schemas.microsoft.com/office/drawing/2014/main" id="{C799113B-02BF-47CF-87ED-F96086F712F1}"/>
            </a:ext>
          </a:extLst>
        </xdr:cNvPr>
        <xdr:cNvSpPr/>
      </xdr:nvSpPr>
      <xdr:spPr>
        <a:xfrm>
          <a:off x="16967200" y="988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37553</xdr:rowOff>
    </xdr:from>
    <xdr:ext cx="762000" cy="259045"/>
    <xdr:sp macro="" textlink="">
      <xdr:nvSpPr>
        <xdr:cNvPr id="339" name="定員管理の状況該当値テキスト">
          <a:extLst>
            <a:ext uri="{FF2B5EF4-FFF2-40B4-BE49-F238E27FC236}">
              <a16:creationId xmlns:a16="http://schemas.microsoft.com/office/drawing/2014/main" id="{B8C96828-009B-4975-91DB-925CE1988A3D}"/>
            </a:ext>
          </a:extLst>
        </xdr:cNvPr>
        <xdr:cNvSpPr txBox="1"/>
      </xdr:nvSpPr>
      <xdr:spPr>
        <a:xfrm>
          <a:off x="17106900" y="981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117616</xdr:rowOff>
    </xdr:from>
    <xdr:to>
      <xdr:col>77</xdr:col>
      <xdr:colOff>95250</xdr:colOff>
      <xdr:row>58</xdr:row>
      <xdr:rowOff>47766</xdr:rowOff>
    </xdr:to>
    <xdr:sp macro="" textlink="">
      <xdr:nvSpPr>
        <xdr:cNvPr id="340" name="楕円 339">
          <a:extLst>
            <a:ext uri="{FF2B5EF4-FFF2-40B4-BE49-F238E27FC236}">
              <a16:creationId xmlns:a16="http://schemas.microsoft.com/office/drawing/2014/main" id="{4627BA39-43F1-4F03-BE9C-5CB8B2F1E7E5}"/>
            </a:ext>
          </a:extLst>
        </xdr:cNvPr>
        <xdr:cNvSpPr/>
      </xdr:nvSpPr>
      <xdr:spPr>
        <a:xfrm>
          <a:off x="16129000" y="989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57943</xdr:rowOff>
    </xdr:from>
    <xdr:ext cx="736600" cy="259045"/>
    <xdr:sp macro="" textlink="">
      <xdr:nvSpPr>
        <xdr:cNvPr id="341" name="テキスト ボックス 340">
          <a:extLst>
            <a:ext uri="{FF2B5EF4-FFF2-40B4-BE49-F238E27FC236}">
              <a16:creationId xmlns:a16="http://schemas.microsoft.com/office/drawing/2014/main" id="{7FB8EA1B-262F-4F1C-A11C-6A60E468EAE8}"/>
            </a:ext>
          </a:extLst>
        </xdr:cNvPr>
        <xdr:cNvSpPr txBox="1"/>
      </xdr:nvSpPr>
      <xdr:spPr>
        <a:xfrm>
          <a:off x="15798800" y="9659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98848</xdr:rowOff>
    </xdr:from>
    <xdr:to>
      <xdr:col>73</xdr:col>
      <xdr:colOff>44450</xdr:colOff>
      <xdr:row>58</xdr:row>
      <xdr:rowOff>28998</xdr:rowOff>
    </xdr:to>
    <xdr:sp macro="" textlink="">
      <xdr:nvSpPr>
        <xdr:cNvPr id="342" name="楕円 341">
          <a:extLst>
            <a:ext uri="{FF2B5EF4-FFF2-40B4-BE49-F238E27FC236}">
              <a16:creationId xmlns:a16="http://schemas.microsoft.com/office/drawing/2014/main" id="{00F62D93-2087-49A5-A55B-E62EAC9BBC93}"/>
            </a:ext>
          </a:extLst>
        </xdr:cNvPr>
        <xdr:cNvSpPr/>
      </xdr:nvSpPr>
      <xdr:spPr>
        <a:xfrm>
          <a:off x="15240000" y="987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39175</xdr:rowOff>
    </xdr:from>
    <xdr:ext cx="762000" cy="259045"/>
    <xdr:sp macro="" textlink="">
      <xdr:nvSpPr>
        <xdr:cNvPr id="343" name="テキスト ボックス 342">
          <a:extLst>
            <a:ext uri="{FF2B5EF4-FFF2-40B4-BE49-F238E27FC236}">
              <a16:creationId xmlns:a16="http://schemas.microsoft.com/office/drawing/2014/main" id="{820BD896-6AE2-4A4F-AD67-AF5BF7F498F0}"/>
            </a:ext>
          </a:extLst>
        </xdr:cNvPr>
        <xdr:cNvSpPr txBox="1"/>
      </xdr:nvSpPr>
      <xdr:spPr>
        <a:xfrm>
          <a:off x="14909800" y="9640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102870</xdr:rowOff>
    </xdr:from>
    <xdr:to>
      <xdr:col>68</xdr:col>
      <xdr:colOff>203200</xdr:colOff>
      <xdr:row>58</xdr:row>
      <xdr:rowOff>33020</xdr:rowOff>
    </xdr:to>
    <xdr:sp macro="" textlink="">
      <xdr:nvSpPr>
        <xdr:cNvPr id="344" name="楕円 343">
          <a:extLst>
            <a:ext uri="{FF2B5EF4-FFF2-40B4-BE49-F238E27FC236}">
              <a16:creationId xmlns:a16="http://schemas.microsoft.com/office/drawing/2014/main" id="{D15FF1D8-94AF-47BE-A69B-1D941E523917}"/>
            </a:ext>
          </a:extLst>
        </xdr:cNvPr>
        <xdr:cNvSpPr/>
      </xdr:nvSpPr>
      <xdr:spPr>
        <a:xfrm>
          <a:off x="14351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43197</xdr:rowOff>
    </xdr:from>
    <xdr:ext cx="762000" cy="259045"/>
    <xdr:sp macro="" textlink="">
      <xdr:nvSpPr>
        <xdr:cNvPr id="345" name="テキスト ボックス 344">
          <a:extLst>
            <a:ext uri="{FF2B5EF4-FFF2-40B4-BE49-F238E27FC236}">
              <a16:creationId xmlns:a16="http://schemas.microsoft.com/office/drawing/2014/main" id="{F6DDE918-044F-4D25-9AAA-E5F77EF0D21C}"/>
            </a:ext>
          </a:extLst>
        </xdr:cNvPr>
        <xdr:cNvSpPr txBox="1"/>
      </xdr:nvSpPr>
      <xdr:spPr>
        <a:xfrm>
          <a:off x="14020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140405</xdr:rowOff>
    </xdr:from>
    <xdr:to>
      <xdr:col>64</xdr:col>
      <xdr:colOff>152400</xdr:colOff>
      <xdr:row>58</xdr:row>
      <xdr:rowOff>70555</xdr:rowOff>
    </xdr:to>
    <xdr:sp macro="" textlink="">
      <xdr:nvSpPr>
        <xdr:cNvPr id="346" name="楕円 345">
          <a:extLst>
            <a:ext uri="{FF2B5EF4-FFF2-40B4-BE49-F238E27FC236}">
              <a16:creationId xmlns:a16="http://schemas.microsoft.com/office/drawing/2014/main" id="{C54713F8-7A6D-4987-9853-6BDE19AA128A}"/>
            </a:ext>
          </a:extLst>
        </xdr:cNvPr>
        <xdr:cNvSpPr/>
      </xdr:nvSpPr>
      <xdr:spPr>
        <a:xfrm>
          <a:off x="13462000" y="991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80732</xdr:rowOff>
    </xdr:from>
    <xdr:ext cx="762000" cy="259045"/>
    <xdr:sp macro="" textlink="">
      <xdr:nvSpPr>
        <xdr:cNvPr id="347" name="テキスト ボックス 346">
          <a:extLst>
            <a:ext uri="{FF2B5EF4-FFF2-40B4-BE49-F238E27FC236}">
              <a16:creationId xmlns:a16="http://schemas.microsoft.com/office/drawing/2014/main" id="{5903BBB7-D20C-4FED-9759-0787AB48588B}"/>
            </a:ext>
          </a:extLst>
        </xdr:cNvPr>
        <xdr:cNvSpPr txBox="1"/>
      </xdr:nvSpPr>
      <xdr:spPr>
        <a:xfrm>
          <a:off x="13131800" y="968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521F2291-D4DC-4A23-A8F5-4A0E9DB25B9D}"/>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E2E27D2D-2363-4833-9129-56AAD1E2D93A}"/>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8C51A8C8-6735-44B8-A836-16BEBBE837D3}"/>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223027E2-6E67-427B-A309-692384FF176B}"/>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62C7D563-6463-418C-9245-B325F5413127}"/>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73811A03-383E-403C-8AD3-75D8CAEDDD13}"/>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C468B554-C6FC-44E7-B2F4-33F561140A87}"/>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A60229E0-A2E7-4191-8EEC-7FFACE73A72A}"/>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EBE5CFD7-F89C-4796-ACD7-27BDADCD674C}"/>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96090844-C6B9-4A07-B5A3-5A712AEB0E08}"/>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4FBA115E-6445-4BD7-AE3A-CAF7DB2B949B}"/>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18CEC45F-3C54-4BB8-902B-671CE046A559}"/>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51A4933D-1BA9-42E8-8E37-2CE4E688FD13}"/>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年度においては、普通交付税の追加交付があったことや標準税収入額等の増額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や元利償還金の金額が令和４年度と比較し、△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％）減額したことに伴い、実質公債費比率は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％減少した。今後もなるべく起債に依存しない財政運営を図り、現在の水準を下げていきたい。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C7074A77-F588-4AB0-B232-1DDD26E76E69}"/>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A64FDFFD-4A9B-4131-B4F9-8F6BB3E5DB35}"/>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46617675-E376-45FE-B2F3-ECFD31D025AD}"/>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A50CCD08-A7B5-4CD8-8AF1-F92F4896A368}"/>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5A2556B9-C9EB-49FC-876D-5BE2149D465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B31A48AB-3F22-4117-ACCF-E5C938F5EF95}"/>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6C2E6F87-D69A-4B39-AC25-A756946B6BA2}"/>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E6DFCE40-AB6B-43F1-A2E6-5F6831447865}"/>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21709FBA-CA09-40CE-8817-EA0223B04884}"/>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AF593F18-F4F7-4216-A64A-132443577E47}"/>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EB79B378-4F0D-4342-86A5-170E76BEA916}"/>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DA6D8BF4-1980-4025-99DB-1C02A97C365B}"/>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A17AEC69-7F22-4D42-BB62-0FEC75167523}"/>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A1A6450D-C1CE-4231-BB02-AB469B94151C}"/>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7F6D3EE6-6DB9-47D5-ADCD-97D1FFD3D3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12971FD2-DC0C-4055-A3E9-6D22E249058F}"/>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6E4B6F7E-C45F-4CE0-8C24-EBBCA114752F}"/>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F06464B5-7DBE-420E-9557-96264274F89E}"/>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9BA3D2EF-BFA9-4FD4-90C1-AE5B14E1E38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156633</xdr:rowOff>
    </xdr:from>
    <xdr:to>
      <xdr:col>81</xdr:col>
      <xdr:colOff>44450</xdr:colOff>
      <xdr:row>42</xdr:row>
      <xdr:rowOff>1270</xdr:rowOff>
    </xdr:to>
    <xdr:cxnSp macro="">
      <xdr:nvCxnSpPr>
        <xdr:cNvPr id="380" name="直線コネクタ 379">
          <a:extLst>
            <a:ext uri="{FF2B5EF4-FFF2-40B4-BE49-F238E27FC236}">
              <a16:creationId xmlns:a16="http://schemas.microsoft.com/office/drawing/2014/main" id="{AC314179-33C6-49BD-9EE6-F052C9F53349}"/>
            </a:ext>
          </a:extLst>
        </xdr:cNvPr>
        <xdr:cNvCxnSpPr/>
      </xdr:nvCxnSpPr>
      <xdr:spPr>
        <a:xfrm flipV="1">
          <a:off x="16179800" y="718608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1" name="公債費負担の状況平均値テキスト">
          <a:extLst>
            <a:ext uri="{FF2B5EF4-FFF2-40B4-BE49-F238E27FC236}">
              <a16:creationId xmlns:a16="http://schemas.microsoft.com/office/drawing/2014/main" id="{8E7C87F8-6BC5-466F-A801-6779B3F8920E}"/>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AB675026-08F5-4C57-ACDB-9D1A7C20DF4F}"/>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1270</xdr:rowOff>
    </xdr:from>
    <xdr:to>
      <xdr:col>77</xdr:col>
      <xdr:colOff>44450</xdr:colOff>
      <xdr:row>42</xdr:row>
      <xdr:rowOff>97790</xdr:rowOff>
    </xdr:to>
    <xdr:cxnSp macro="">
      <xdr:nvCxnSpPr>
        <xdr:cNvPr id="383" name="直線コネクタ 382">
          <a:extLst>
            <a:ext uri="{FF2B5EF4-FFF2-40B4-BE49-F238E27FC236}">
              <a16:creationId xmlns:a16="http://schemas.microsoft.com/office/drawing/2014/main" id="{96CFD571-6A53-4695-94A0-E877492D2896}"/>
            </a:ext>
          </a:extLst>
        </xdr:cNvPr>
        <xdr:cNvCxnSpPr/>
      </xdr:nvCxnSpPr>
      <xdr:spPr>
        <a:xfrm flipV="1">
          <a:off x="15290800" y="72021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49994DC2-1C6F-4E80-920A-DD270F4DC468}"/>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85" name="テキスト ボックス 384">
          <a:extLst>
            <a:ext uri="{FF2B5EF4-FFF2-40B4-BE49-F238E27FC236}">
              <a16:creationId xmlns:a16="http://schemas.microsoft.com/office/drawing/2014/main" id="{72B16823-1DB6-468F-A182-97C4285993E7}"/>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97790</xdr:rowOff>
    </xdr:from>
    <xdr:to>
      <xdr:col>72</xdr:col>
      <xdr:colOff>203200</xdr:colOff>
      <xdr:row>43</xdr:row>
      <xdr:rowOff>46990</xdr:rowOff>
    </xdr:to>
    <xdr:cxnSp macro="">
      <xdr:nvCxnSpPr>
        <xdr:cNvPr id="386" name="直線コネクタ 385">
          <a:extLst>
            <a:ext uri="{FF2B5EF4-FFF2-40B4-BE49-F238E27FC236}">
              <a16:creationId xmlns:a16="http://schemas.microsoft.com/office/drawing/2014/main" id="{C4BA6D86-BF8F-4033-BCBE-62E15D7F5DE0}"/>
            </a:ext>
          </a:extLst>
        </xdr:cNvPr>
        <xdr:cNvCxnSpPr/>
      </xdr:nvCxnSpPr>
      <xdr:spPr>
        <a:xfrm flipV="1">
          <a:off x="14401800" y="729869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1F507F3-1A0B-4DF4-A69A-9A372A02D65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a:extLst>
            <a:ext uri="{FF2B5EF4-FFF2-40B4-BE49-F238E27FC236}">
              <a16:creationId xmlns:a16="http://schemas.microsoft.com/office/drawing/2014/main" id="{2B58F3FC-14AC-4F6C-92B0-5723DA9FC06F}"/>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46990</xdr:rowOff>
    </xdr:from>
    <xdr:to>
      <xdr:col>68</xdr:col>
      <xdr:colOff>152400</xdr:colOff>
      <xdr:row>43</xdr:row>
      <xdr:rowOff>159596</xdr:rowOff>
    </xdr:to>
    <xdr:cxnSp macro="">
      <xdr:nvCxnSpPr>
        <xdr:cNvPr id="389" name="直線コネクタ 388">
          <a:extLst>
            <a:ext uri="{FF2B5EF4-FFF2-40B4-BE49-F238E27FC236}">
              <a16:creationId xmlns:a16="http://schemas.microsoft.com/office/drawing/2014/main" id="{AFE5D112-6AEC-441F-9D7A-EA08C463DF9E}"/>
            </a:ext>
          </a:extLst>
        </xdr:cNvPr>
        <xdr:cNvCxnSpPr/>
      </xdr:nvCxnSpPr>
      <xdr:spPr>
        <a:xfrm flipV="1">
          <a:off x="13512800" y="7419340"/>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a:extLst>
            <a:ext uri="{FF2B5EF4-FFF2-40B4-BE49-F238E27FC236}">
              <a16:creationId xmlns:a16="http://schemas.microsoft.com/office/drawing/2014/main" id="{0B04D2B7-15FF-4EF0-BC87-1C4E6D5D5F76}"/>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1" name="テキスト ボックス 390">
          <a:extLst>
            <a:ext uri="{FF2B5EF4-FFF2-40B4-BE49-F238E27FC236}">
              <a16:creationId xmlns:a16="http://schemas.microsoft.com/office/drawing/2014/main" id="{3413C52F-5E76-4769-B0FF-5A8386276FC5}"/>
            </a:ext>
          </a:extLst>
        </xdr:cNvPr>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a:extLst>
            <a:ext uri="{FF2B5EF4-FFF2-40B4-BE49-F238E27FC236}">
              <a16:creationId xmlns:a16="http://schemas.microsoft.com/office/drawing/2014/main" id="{3FA320CA-E6BC-479B-80C4-3A5063F7A4E3}"/>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393" name="テキスト ボックス 392">
          <a:extLst>
            <a:ext uri="{FF2B5EF4-FFF2-40B4-BE49-F238E27FC236}">
              <a16:creationId xmlns:a16="http://schemas.microsoft.com/office/drawing/2014/main" id="{18C4BBD1-5184-4E2A-825B-79FDF1E8F8DF}"/>
            </a:ext>
          </a:extLst>
        </xdr:cNvPr>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96BDFCFC-FB29-468D-B06E-47C02BD4060F}"/>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92EBAE6-E900-4516-B4A6-4F746DA5BEDC}"/>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11C5FBCF-C5F2-4FC1-9E6E-5F3E6AEBEE7F}"/>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37E57CF6-EA6F-40D4-8945-BC720D7A7779}"/>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F52842ED-93A8-4A7A-906B-EE4CE2A6451D}"/>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99" name="楕円 398">
          <a:extLst>
            <a:ext uri="{FF2B5EF4-FFF2-40B4-BE49-F238E27FC236}">
              <a16:creationId xmlns:a16="http://schemas.microsoft.com/office/drawing/2014/main" id="{095D1E21-3F00-4DFB-92BE-9BD9AB8B2FD6}"/>
            </a:ext>
          </a:extLst>
        </xdr:cNvPr>
        <xdr:cNvSpPr/>
      </xdr:nvSpPr>
      <xdr:spPr>
        <a:xfrm>
          <a:off x="16967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77910</xdr:rowOff>
    </xdr:from>
    <xdr:ext cx="762000" cy="259045"/>
    <xdr:sp macro="" textlink="">
      <xdr:nvSpPr>
        <xdr:cNvPr id="400" name="公債費負担の状況該当値テキスト">
          <a:extLst>
            <a:ext uri="{FF2B5EF4-FFF2-40B4-BE49-F238E27FC236}">
              <a16:creationId xmlns:a16="http://schemas.microsoft.com/office/drawing/2014/main" id="{9BFDBA48-6AAC-44AF-B4B7-9DB78F670CE9}"/>
            </a:ext>
          </a:extLst>
        </xdr:cNvPr>
        <xdr:cNvSpPr txBox="1"/>
      </xdr:nvSpPr>
      <xdr:spPr>
        <a:xfrm>
          <a:off x="17106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401" name="楕円 400">
          <a:extLst>
            <a:ext uri="{FF2B5EF4-FFF2-40B4-BE49-F238E27FC236}">
              <a16:creationId xmlns:a16="http://schemas.microsoft.com/office/drawing/2014/main" id="{CCF51B7D-5E02-46FD-BF2E-249725C2E30C}"/>
            </a:ext>
          </a:extLst>
        </xdr:cNvPr>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402" name="テキスト ボックス 401">
          <a:extLst>
            <a:ext uri="{FF2B5EF4-FFF2-40B4-BE49-F238E27FC236}">
              <a16:creationId xmlns:a16="http://schemas.microsoft.com/office/drawing/2014/main" id="{34B78F54-AB2B-43C6-86B3-B37ED3A7057E}"/>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46990</xdr:rowOff>
    </xdr:from>
    <xdr:to>
      <xdr:col>73</xdr:col>
      <xdr:colOff>44450</xdr:colOff>
      <xdr:row>42</xdr:row>
      <xdr:rowOff>148590</xdr:rowOff>
    </xdr:to>
    <xdr:sp macro="" textlink="">
      <xdr:nvSpPr>
        <xdr:cNvPr id="403" name="楕円 402">
          <a:extLst>
            <a:ext uri="{FF2B5EF4-FFF2-40B4-BE49-F238E27FC236}">
              <a16:creationId xmlns:a16="http://schemas.microsoft.com/office/drawing/2014/main" id="{317D84B1-AB4C-4105-B51F-61D70C51A3E0}"/>
            </a:ext>
          </a:extLst>
        </xdr:cNvPr>
        <xdr:cNvSpPr/>
      </xdr:nvSpPr>
      <xdr:spPr>
        <a:xfrm>
          <a:off x="15240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133367</xdr:rowOff>
    </xdr:from>
    <xdr:ext cx="762000" cy="259045"/>
    <xdr:sp macro="" textlink="">
      <xdr:nvSpPr>
        <xdr:cNvPr id="404" name="テキスト ボックス 403">
          <a:extLst>
            <a:ext uri="{FF2B5EF4-FFF2-40B4-BE49-F238E27FC236}">
              <a16:creationId xmlns:a16="http://schemas.microsoft.com/office/drawing/2014/main" id="{389EDAA7-4CCA-4265-948B-8195150CBE36}"/>
            </a:ext>
          </a:extLst>
        </xdr:cNvPr>
        <xdr:cNvSpPr txBox="1"/>
      </xdr:nvSpPr>
      <xdr:spPr>
        <a:xfrm>
          <a:off x="14909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167640</xdr:rowOff>
    </xdr:from>
    <xdr:to>
      <xdr:col>68</xdr:col>
      <xdr:colOff>203200</xdr:colOff>
      <xdr:row>43</xdr:row>
      <xdr:rowOff>97790</xdr:rowOff>
    </xdr:to>
    <xdr:sp macro="" textlink="">
      <xdr:nvSpPr>
        <xdr:cNvPr id="405" name="楕円 404">
          <a:extLst>
            <a:ext uri="{FF2B5EF4-FFF2-40B4-BE49-F238E27FC236}">
              <a16:creationId xmlns:a16="http://schemas.microsoft.com/office/drawing/2014/main" id="{CFA7B357-7621-49A5-B4B5-723B6D4DED38}"/>
            </a:ext>
          </a:extLst>
        </xdr:cNvPr>
        <xdr:cNvSpPr/>
      </xdr:nvSpPr>
      <xdr:spPr>
        <a:xfrm>
          <a:off x="14351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82567</xdr:rowOff>
    </xdr:from>
    <xdr:ext cx="762000" cy="259045"/>
    <xdr:sp macro="" textlink="">
      <xdr:nvSpPr>
        <xdr:cNvPr id="406" name="テキスト ボックス 405">
          <a:extLst>
            <a:ext uri="{FF2B5EF4-FFF2-40B4-BE49-F238E27FC236}">
              <a16:creationId xmlns:a16="http://schemas.microsoft.com/office/drawing/2014/main" id="{8B0A3866-BB54-4056-8B13-6BA35B8876CD}"/>
            </a:ext>
          </a:extLst>
        </xdr:cNvPr>
        <xdr:cNvSpPr txBox="1"/>
      </xdr:nvSpPr>
      <xdr:spPr>
        <a:xfrm>
          <a:off x="14020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108796</xdr:rowOff>
    </xdr:from>
    <xdr:to>
      <xdr:col>64</xdr:col>
      <xdr:colOff>152400</xdr:colOff>
      <xdr:row>44</xdr:row>
      <xdr:rowOff>38946</xdr:rowOff>
    </xdr:to>
    <xdr:sp macro="" textlink="">
      <xdr:nvSpPr>
        <xdr:cNvPr id="407" name="楕円 406">
          <a:extLst>
            <a:ext uri="{FF2B5EF4-FFF2-40B4-BE49-F238E27FC236}">
              <a16:creationId xmlns:a16="http://schemas.microsoft.com/office/drawing/2014/main" id="{D74F4BC4-F32B-4F7B-9A28-26AFA5480873}"/>
            </a:ext>
          </a:extLst>
        </xdr:cNvPr>
        <xdr:cNvSpPr/>
      </xdr:nvSpPr>
      <xdr:spPr>
        <a:xfrm>
          <a:off x="13462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23723</xdr:rowOff>
    </xdr:from>
    <xdr:ext cx="762000" cy="259045"/>
    <xdr:sp macro="" textlink="">
      <xdr:nvSpPr>
        <xdr:cNvPr id="408" name="テキスト ボックス 407">
          <a:extLst>
            <a:ext uri="{FF2B5EF4-FFF2-40B4-BE49-F238E27FC236}">
              <a16:creationId xmlns:a16="http://schemas.microsoft.com/office/drawing/2014/main" id="{76164709-D3CF-4388-B1AB-43C2F3E5214F}"/>
            </a:ext>
          </a:extLst>
        </xdr:cNvPr>
        <xdr:cNvSpPr txBox="1"/>
      </xdr:nvSpPr>
      <xdr:spPr>
        <a:xfrm>
          <a:off x="13131800" y="756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97C493B5-6CE0-480C-A547-E5A5916D64AB}"/>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59A2A151-43C1-435F-9E01-91A1EA4D61CE}"/>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B1C022B4-9299-4BEC-91BC-3CD9F0DA2F06}"/>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4C809733-E695-4005-ADDB-FDA0CCFA6332}"/>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96DD47E0-C70C-4E9F-939B-72780F328E15}"/>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B47E3303-B70D-4A76-B2CF-1BFF6077E8AE}"/>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73F2FF99-827E-48FD-B5D1-636A32FA2FBB}"/>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58FFCEB4-D1E6-4C35-A26A-30347E4E3A3D}"/>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3B20A510-ADEF-402C-8639-3BC7E255F6E2}"/>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787B1511-2655-41D4-B4A2-4D0123E4BBDE}"/>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DC57F6D9-D8BD-4EF1-B433-1E3A1ECE0A0D}"/>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8034B7F7-213C-4CC5-A3C4-3C8823D0C377}"/>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CD291752-4FB3-4C6A-8182-D72D5B7AA4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新たに地方債を</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425</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百万円発行したが、償還金額が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554</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百万円により地方債現在額が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4,982</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百万円で、</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度と比較し</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111</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2.2</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％）減額となった</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ことや、剰余金等の発生により</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に</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240</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円、介護保険給付費準備基金に</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33</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円等の基金積立を行い、充当可能金額が増額となったことにより、将来負担比率が令和</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％減少の</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5.9</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90A65748-E147-48FA-A228-1AE0912EF1CD}"/>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48E3FB58-E6B3-4F06-ABB1-7C78D50015C5}"/>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A182B658-1EF5-44E1-B8DF-3CFA49EAC28F}"/>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628FAB48-310B-4442-B813-916DB5735F22}"/>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A38CA614-11B7-4E04-B0E4-7D4F6305F66A}"/>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CA0781F7-8804-45FE-B496-7FA4A255EAB9}"/>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9A7554FC-F022-4CBF-8813-BA99D06B8DF5}"/>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7A9D3029-4420-44A4-B3C5-01119ED7156F}"/>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9535146-BB1E-4C5E-87E6-A31A7B3A2EDD}"/>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5E84CA46-CE5F-4C6C-A771-1E6E94951AF2}"/>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503D610F-DCD4-40BD-A9AD-8160F90FF8AB}"/>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4F1F12F5-912D-45E0-B22C-99593B7B8214}"/>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14D533D-90B9-4113-895A-1F7566576EC3}"/>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D619FC89-A130-41AD-A454-18A22C85B329}"/>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14F33044-93CF-4E4B-AA2B-FF27BDEF8A3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2348BB07-9206-4368-B624-1BDCAD2B83CB}"/>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A397E050-DA1E-4FE0-90E9-7A3B2810F1C4}"/>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A8B94174-3B18-43F7-B04A-A89BEE042FAC}"/>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7EEFD0CC-2B2B-4184-AF89-F0BCCC9AB64A}"/>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1E9F1A76-A0F9-4B3A-9A2F-1CBE1B55DCCF}"/>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23FE1979-A395-47AD-B433-A5C702B68A5F}"/>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3909F6BC-306A-47BE-A269-248334D50886}"/>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152158</xdr:rowOff>
    </xdr:from>
    <xdr:to>
      <xdr:col>81</xdr:col>
      <xdr:colOff>44450</xdr:colOff>
      <xdr:row>14</xdr:row>
      <xdr:rowOff>242</xdr:rowOff>
    </xdr:to>
    <xdr:cxnSp macro="">
      <xdr:nvCxnSpPr>
        <xdr:cNvPr id="444" name="直線コネクタ 443">
          <a:extLst>
            <a:ext uri="{FF2B5EF4-FFF2-40B4-BE49-F238E27FC236}">
              <a16:creationId xmlns:a16="http://schemas.microsoft.com/office/drawing/2014/main" id="{B1A43339-C470-4769-9590-EAF0BB57FAA1}"/>
            </a:ext>
          </a:extLst>
        </xdr:cNvPr>
        <xdr:cNvCxnSpPr/>
      </xdr:nvCxnSpPr>
      <xdr:spPr>
        <a:xfrm flipV="1">
          <a:off x="16179800" y="2381008"/>
          <a:ext cx="8382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EED32D5B-886A-4117-AD27-7B5A5855DF75}"/>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980E2EF5-D64E-4F76-A316-70DF4ED20771}"/>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242</xdr:rowOff>
    </xdr:from>
    <xdr:to>
      <xdr:col>77</xdr:col>
      <xdr:colOff>44450</xdr:colOff>
      <xdr:row>14</xdr:row>
      <xdr:rowOff>163407</xdr:rowOff>
    </xdr:to>
    <xdr:cxnSp macro="">
      <xdr:nvCxnSpPr>
        <xdr:cNvPr id="447" name="直線コネクタ 446">
          <a:extLst>
            <a:ext uri="{FF2B5EF4-FFF2-40B4-BE49-F238E27FC236}">
              <a16:creationId xmlns:a16="http://schemas.microsoft.com/office/drawing/2014/main" id="{B09C33DC-FA68-4A00-957A-CAAB7DC17A8C}"/>
            </a:ext>
          </a:extLst>
        </xdr:cNvPr>
        <xdr:cNvCxnSpPr/>
      </xdr:nvCxnSpPr>
      <xdr:spPr>
        <a:xfrm flipV="1">
          <a:off x="15290800" y="2400542"/>
          <a:ext cx="889000" cy="16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C9D59943-00FF-4C1F-B11C-C510E104029A}"/>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8A94074A-0DDD-463B-926C-F922063049CE}"/>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163407</xdr:rowOff>
    </xdr:from>
    <xdr:to>
      <xdr:col>72</xdr:col>
      <xdr:colOff>203200</xdr:colOff>
      <xdr:row>16</xdr:row>
      <xdr:rowOff>10100</xdr:rowOff>
    </xdr:to>
    <xdr:cxnSp macro="">
      <xdr:nvCxnSpPr>
        <xdr:cNvPr id="450" name="直線コネクタ 449">
          <a:extLst>
            <a:ext uri="{FF2B5EF4-FFF2-40B4-BE49-F238E27FC236}">
              <a16:creationId xmlns:a16="http://schemas.microsoft.com/office/drawing/2014/main" id="{BE382B6D-723A-4B69-977B-5F7E7BFA2B93}"/>
            </a:ext>
          </a:extLst>
        </xdr:cNvPr>
        <xdr:cNvCxnSpPr/>
      </xdr:nvCxnSpPr>
      <xdr:spPr>
        <a:xfrm flipV="1">
          <a:off x="14401800" y="2563707"/>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280FEB4B-025A-473F-90EA-68D6B06AB5E1}"/>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D02B20AD-1023-4D2C-A3C9-32DF24EDE09F}"/>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10100</xdr:rowOff>
    </xdr:from>
    <xdr:to>
      <xdr:col>68</xdr:col>
      <xdr:colOff>152400</xdr:colOff>
      <xdr:row>16</xdr:row>
      <xdr:rowOff>93980</xdr:rowOff>
    </xdr:to>
    <xdr:cxnSp macro="">
      <xdr:nvCxnSpPr>
        <xdr:cNvPr id="453" name="直線コネクタ 452">
          <a:extLst>
            <a:ext uri="{FF2B5EF4-FFF2-40B4-BE49-F238E27FC236}">
              <a16:creationId xmlns:a16="http://schemas.microsoft.com/office/drawing/2014/main" id="{932CF801-8769-4009-A78A-6618DB18A087}"/>
            </a:ext>
          </a:extLst>
        </xdr:cNvPr>
        <xdr:cNvCxnSpPr/>
      </xdr:nvCxnSpPr>
      <xdr:spPr>
        <a:xfrm flipV="1">
          <a:off x="13512800" y="2753300"/>
          <a:ext cx="889000" cy="8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9192</xdr:rowOff>
    </xdr:from>
    <xdr:to>
      <xdr:col>68</xdr:col>
      <xdr:colOff>203200</xdr:colOff>
      <xdr:row>14</xdr:row>
      <xdr:rowOff>110792</xdr:rowOff>
    </xdr:to>
    <xdr:sp macro="" textlink="">
      <xdr:nvSpPr>
        <xdr:cNvPr id="454" name="フローチャート: 判断 453">
          <a:extLst>
            <a:ext uri="{FF2B5EF4-FFF2-40B4-BE49-F238E27FC236}">
              <a16:creationId xmlns:a16="http://schemas.microsoft.com/office/drawing/2014/main" id="{B92C21C2-C3AC-4359-AE27-930702712F27}"/>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5" name="テキスト ボックス 454">
          <a:extLst>
            <a:ext uri="{FF2B5EF4-FFF2-40B4-BE49-F238E27FC236}">
              <a16:creationId xmlns:a16="http://schemas.microsoft.com/office/drawing/2014/main" id="{FEBD2A2D-9110-4FA4-982B-FCF88717E513}"/>
            </a:ext>
          </a:extLst>
        </xdr:cNvPr>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6" name="フローチャート: 判断 455">
          <a:extLst>
            <a:ext uri="{FF2B5EF4-FFF2-40B4-BE49-F238E27FC236}">
              <a16:creationId xmlns:a16="http://schemas.microsoft.com/office/drawing/2014/main" id="{2922BBBC-47AC-4511-BE22-E5D41C2E6DAE}"/>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7" name="テキスト ボックス 456">
          <a:extLst>
            <a:ext uri="{FF2B5EF4-FFF2-40B4-BE49-F238E27FC236}">
              <a16:creationId xmlns:a16="http://schemas.microsoft.com/office/drawing/2014/main" id="{C5326ED8-7377-4A3E-A0FF-46DD3956FBC4}"/>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D526F50B-FF55-40E8-B47E-0EED7D8F9B47}"/>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635613E5-1E7D-4B56-92E8-B35973D01C07}"/>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FF41274C-2133-4A8E-A1B4-0784F970213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80CF323C-851F-4868-AE33-AD4C4A6FBE78}"/>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BC54F1EC-9DE9-4A23-9432-335AB134863D}"/>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101358</xdr:rowOff>
    </xdr:from>
    <xdr:to>
      <xdr:col>81</xdr:col>
      <xdr:colOff>95250</xdr:colOff>
      <xdr:row>14</xdr:row>
      <xdr:rowOff>31508</xdr:rowOff>
    </xdr:to>
    <xdr:sp macro="" textlink="">
      <xdr:nvSpPr>
        <xdr:cNvPr id="463" name="楕円 462">
          <a:extLst>
            <a:ext uri="{FF2B5EF4-FFF2-40B4-BE49-F238E27FC236}">
              <a16:creationId xmlns:a16="http://schemas.microsoft.com/office/drawing/2014/main" id="{6D5EB7C9-6FCC-4CE6-B1CF-6D498B9E317D}"/>
            </a:ext>
          </a:extLst>
        </xdr:cNvPr>
        <xdr:cNvSpPr/>
      </xdr:nvSpPr>
      <xdr:spPr>
        <a:xfrm>
          <a:off x="16967200" y="233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73435</xdr:rowOff>
    </xdr:from>
    <xdr:ext cx="762000" cy="259045"/>
    <xdr:sp macro="" textlink="">
      <xdr:nvSpPr>
        <xdr:cNvPr id="464" name="将来負担の状況該当値テキスト">
          <a:extLst>
            <a:ext uri="{FF2B5EF4-FFF2-40B4-BE49-F238E27FC236}">
              <a16:creationId xmlns:a16="http://schemas.microsoft.com/office/drawing/2014/main" id="{E52A2082-4B9A-48B5-9D8F-5962415D23CF}"/>
            </a:ext>
          </a:extLst>
        </xdr:cNvPr>
        <xdr:cNvSpPr txBox="1"/>
      </xdr:nvSpPr>
      <xdr:spPr>
        <a:xfrm>
          <a:off x="17106900" y="230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120892</xdr:rowOff>
    </xdr:from>
    <xdr:to>
      <xdr:col>77</xdr:col>
      <xdr:colOff>95250</xdr:colOff>
      <xdr:row>14</xdr:row>
      <xdr:rowOff>51042</xdr:rowOff>
    </xdr:to>
    <xdr:sp macro="" textlink="">
      <xdr:nvSpPr>
        <xdr:cNvPr id="465" name="楕円 464">
          <a:extLst>
            <a:ext uri="{FF2B5EF4-FFF2-40B4-BE49-F238E27FC236}">
              <a16:creationId xmlns:a16="http://schemas.microsoft.com/office/drawing/2014/main" id="{74FBE38E-9D4E-4ECE-80A8-4F822D2ED83D}"/>
            </a:ext>
          </a:extLst>
        </xdr:cNvPr>
        <xdr:cNvSpPr/>
      </xdr:nvSpPr>
      <xdr:spPr>
        <a:xfrm>
          <a:off x="16129000" y="234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35819</xdr:rowOff>
    </xdr:from>
    <xdr:ext cx="736600" cy="259045"/>
    <xdr:sp macro="" textlink="">
      <xdr:nvSpPr>
        <xdr:cNvPr id="466" name="テキスト ボックス 465">
          <a:extLst>
            <a:ext uri="{FF2B5EF4-FFF2-40B4-BE49-F238E27FC236}">
              <a16:creationId xmlns:a16="http://schemas.microsoft.com/office/drawing/2014/main" id="{E00D3C66-342A-47EF-A1B1-9AB9EC535BED}"/>
            </a:ext>
          </a:extLst>
        </xdr:cNvPr>
        <xdr:cNvSpPr txBox="1"/>
      </xdr:nvSpPr>
      <xdr:spPr>
        <a:xfrm>
          <a:off x="15798800" y="2436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112607</xdr:rowOff>
    </xdr:from>
    <xdr:to>
      <xdr:col>73</xdr:col>
      <xdr:colOff>44450</xdr:colOff>
      <xdr:row>15</xdr:row>
      <xdr:rowOff>42757</xdr:rowOff>
    </xdr:to>
    <xdr:sp macro="" textlink="">
      <xdr:nvSpPr>
        <xdr:cNvPr id="467" name="楕円 466">
          <a:extLst>
            <a:ext uri="{FF2B5EF4-FFF2-40B4-BE49-F238E27FC236}">
              <a16:creationId xmlns:a16="http://schemas.microsoft.com/office/drawing/2014/main" id="{7A293051-7764-48E1-AD63-364DA92BADBF}"/>
            </a:ext>
          </a:extLst>
        </xdr:cNvPr>
        <xdr:cNvSpPr/>
      </xdr:nvSpPr>
      <xdr:spPr>
        <a:xfrm>
          <a:off x="15240000" y="25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27534</xdr:rowOff>
    </xdr:from>
    <xdr:ext cx="762000" cy="259045"/>
    <xdr:sp macro="" textlink="">
      <xdr:nvSpPr>
        <xdr:cNvPr id="468" name="テキスト ボックス 467">
          <a:extLst>
            <a:ext uri="{FF2B5EF4-FFF2-40B4-BE49-F238E27FC236}">
              <a16:creationId xmlns:a16="http://schemas.microsoft.com/office/drawing/2014/main" id="{671CBAE2-1E35-49DC-9288-45074163B719}"/>
            </a:ext>
          </a:extLst>
        </xdr:cNvPr>
        <xdr:cNvSpPr txBox="1"/>
      </xdr:nvSpPr>
      <xdr:spPr>
        <a:xfrm>
          <a:off x="14909800" y="259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130750</xdr:rowOff>
    </xdr:from>
    <xdr:to>
      <xdr:col>68</xdr:col>
      <xdr:colOff>203200</xdr:colOff>
      <xdr:row>16</xdr:row>
      <xdr:rowOff>60900</xdr:rowOff>
    </xdr:to>
    <xdr:sp macro="" textlink="">
      <xdr:nvSpPr>
        <xdr:cNvPr id="469" name="楕円 468">
          <a:extLst>
            <a:ext uri="{FF2B5EF4-FFF2-40B4-BE49-F238E27FC236}">
              <a16:creationId xmlns:a16="http://schemas.microsoft.com/office/drawing/2014/main" id="{7530ECD5-562F-4EC7-AF76-26E407F39845}"/>
            </a:ext>
          </a:extLst>
        </xdr:cNvPr>
        <xdr:cNvSpPr/>
      </xdr:nvSpPr>
      <xdr:spPr>
        <a:xfrm>
          <a:off x="14351000" y="270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45677</xdr:rowOff>
    </xdr:from>
    <xdr:ext cx="762000" cy="259045"/>
    <xdr:sp macro="" textlink="">
      <xdr:nvSpPr>
        <xdr:cNvPr id="470" name="テキスト ボックス 469">
          <a:extLst>
            <a:ext uri="{FF2B5EF4-FFF2-40B4-BE49-F238E27FC236}">
              <a16:creationId xmlns:a16="http://schemas.microsoft.com/office/drawing/2014/main" id="{A3E450DC-672A-452B-82F0-519523DBAA53}"/>
            </a:ext>
          </a:extLst>
        </xdr:cNvPr>
        <xdr:cNvSpPr txBox="1"/>
      </xdr:nvSpPr>
      <xdr:spPr>
        <a:xfrm>
          <a:off x="14020800" y="27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43180</xdr:rowOff>
    </xdr:from>
    <xdr:to>
      <xdr:col>64</xdr:col>
      <xdr:colOff>152400</xdr:colOff>
      <xdr:row>16</xdr:row>
      <xdr:rowOff>144780</xdr:rowOff>
    </xdr:to>
    <xdr:sp macro="" textlink="">
      <xdr:nvSpPr>
        <xdr:cNvPr id="471" name="楕円 470">
          <a:extLst>
            <a:ext uri="{FF2B5EF4-FFF2-40B4-BE49-F238E27FC236}">
              <a16:creationId xmlns:a16="http://schemas.microsoft.com/office/drawing/2014/main" id="{3B8D1BAA-64B1-4368-A723-457D59141ECA}"/>
            </a:ext>
          </a:extLst>
        </xdr:cNvPr>
        <xdr:cNvSpPr/>
      </xdr:nvSpPr>
      <xdr:spPr>
        <a:xfrm>
          <a:off x="13462000" y="278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129557</xdr:rowOff>
    </xdr:from>
    <xdr:ext cx="762000" cy="259045"/>
    <xdr:sp macro="" textlink="">
      <xdr:nvSpPr>
        <xdr:cNvPr id="472" name="テキスト ボックス 471">
          <a:extLst>
            <a:ext uri="{FF2B5EF4-FFF2-40B4-BE49-F238E27FC236}">
              <a16:creationId xmlns:a16="http://schemas.microsoft.com/office/drawing/2014/main" id="{4EB56CF3-5BA2-4454-BABD-C63DFC048EE7}"/>
            </a:ext>
          </a:extLst>
        </xdr:cNvPr>
        <xdr:cNvSpPr txBox="1"/>
      </xdr:nvSpPr>
      <xdr:spPr>
        <a:xfrm>
          <a:off x="13131800" y="28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A64CB7F-1E8F-4E9F-BF97-55FD1FC230C4}"/>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64900B7C-B0E9-442C-B305-08FEB1CA0EBA}"/>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BA85D2A-D1D6-4224-A678-E20884CD999B}"/>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9B995D4D-B5F8-4D06-8763-B6AF162BFD3A}"/>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埼玉県滑川町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F4D60765-788A-4930-BBDC-AC191399CA5D}"/>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9682CCEE-4933-46FA-8DC8-02DE62DAC4F7}"/>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3B3FECC1-A90F-4951-966D-95622982A771}"/>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CE34FA71-A8C3-4CFC-8C84-6A35ED2A5A1B}"/>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1F194E79-628E-4A7B-B8AC-5D3C761F8634}"/>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E1FB0F83-317C-4010-B4D3-B142B6323426}"/>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A1642845-DCE9-4895-AF7C-BACBF36E4267}"/>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19,745
19,086
29.68
8,306,027
8,000,971
300,631
4,877,799
4,982,007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D0BF9F27-0714-4918-B8A8-DBF3CEC9128B}"/>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C805D479-FFC9-43E1-B8E8-6B65D2089F1C}"/>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C75344D7-D702-4509-B0BB-7847D14F36D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568555D-82D6-4A41-92B5-45E1F7EC9635}"/>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521AB331-FD10-4F2B-B103-397DF88A0B19}"/>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63DCEB1B-2AB6-4593-B83A-891A3DEA03BA}"/>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B6A5F7B1-A4A9-4208-A3FE-9FD1B158CF6C}"/>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E97CBA8B-2419-4C8F-84F5-898A603A9C39}"/>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10B7373E-7579-4141-8DB6-34E823ED5F92}"/>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8D85F787-EE73-410F-9773-6532DA6E922E}"/>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7B7480E9-8E45-4742-A652-F2846CEA458C}"/>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9921CD20-7F9B-4BD0-B81E-072ED5AD95E2}"/>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433B93FB-1BFA-49A6-804F-5A8B4804D9BE}"/>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A790DEF3-3CA1-4519-A260-12558E8CFE0C}"/>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BA6CB333-648F-4F79-9B3E-CD2DE5F93039}"/>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8D345361-7D7B-48F6-A516-E302698631CE}"/>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DC41E126-7ACB-47B4-8013-40F14EE5ADE6}"/>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98C72B5D-2435-4813-A446-19B828AB5EF3}"/>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B8A1AB32-A346-453B-A985-42966A981208}"/>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A4847A80-AF7F-4A21-8E81-155947FCD5F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34C70373-BDE7-4E65-9D51-B2CD9156FF5B}"/>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8FB43586-93F7-486F-80E9-4F2978AFDA81}"/>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B14E7128-8528-48A6-9828-418F5840E2BD}"/>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B2A8D483-21DB-4904-B998-F3C0D1DDAE21}"/>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9B1495E0-E36A-42A6-ABA5-69041EFA88F7}"/>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382C69F1-5B24-4149-8100-E1C57D86FFB1}"/>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112FE674-977B-476B-91CF-A97EA15DFCC1}"/>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5FC09B95-35B8-4508-B1E5-E7AF099C30A9}"/>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9C505A3A-7942-4847-97E9-DC5A68234F8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22176224-D68A-43F3-BDF6-7CC8A350094B}"/>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735C6FF2-0FF0-4AAB-ADE8-0B7E0005F805}"/>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811B69-C89A-4468-AECA-9466C858FB6B}"/>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年度においては、人件費充当経常一般財源の数値については、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981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円と令和４年度と比較し、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円増額となっている。計画的な採用による職員数の抑制等により、過去５年とも類似団体平均を下回る水準で推移している。今後も現在の水準を維持・向上させていきたい。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D0FB8687-E98D-41AE-8010-BD7F18B4A595}"/>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1F8C5E88-7F2A-4024-807A-26E9AB47994E}"/>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442588AF-178F-413F-9253-FE7364C3D9E7}"/>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72D8DD0D-3520-4B8E-A8D0-88A86C3D1AB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67023880-469D-4C7E-86C9-98EBAF0406CE}"/>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90847056-0F10-49E8-BC8D-4C9FB731CD7C}"/>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9780711A-059B-42B8-82AB-240A19FA2CDF}"/>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9C5BFAD3-0D28-4787-BBBF-11428548C202}"/>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40D7BD2B-6E13-4418-9C57-3C7C36B24F5C}"/>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D29F9411-97C6-48B4-8259-5AC0E8E99102}"/>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BC60E10B-05B1-4C6F-81EF-C1B5DCC1816E}"/>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69B5EFA8-C111-418C-8649-5A15AB86CCA5}"/>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2F6C1C5F-00D2-46F0-8F7F-921D6EC69C7E}"/>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327851B9-3176-4610-B9BE-91FBB3581A96}"/>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50B18A1B-F8DC-4461-9442-B98E8483DAFA}"/>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D4EBB5B8-449A-43D7-81FC-5748C643D05D}"/>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79E2CB86-075D-4187-8510-7B9E78DC53A3}"/>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26B1D599-191B-440E-97FA-6DEE66B109BA}"/>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A68B84E2-D02B-4566-964E-F0A044FDD21E}"/>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8F948DC-EDD3-4654-9DEC-9D9AB5452803}"/>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345EE09E-3CE6-4F1E-81A4-A5B3689D2D2F}"/>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104140</xdr:rowOff>
    </xdr:from>
    <xdr:to>
      <xdr:col>24</xdr:col>
      <xdr:colOff>25400</xdr:colOff>
      <xdr:row>35</xdr:row>
      <xdr:rowOff>1270</xdr:rowOff>
    </xdr:to>
    <xdr:cxnSp macro="">
      <xdr:nvCxnSpPr>
        <xdr:cNvPr id="66" name="直線コネクタ 65">
          <a:extLst>
            <a:ext uri="{FF2B5EF4-FFF2-40B4-BE49-F238E27FC236}">
              <a16:creationId xmlns:a16="http://schemas.microsoft.com/office/drawing/2014/main" id="{57028136-F638-446B-BAE8-148254CF906C}"/>
            </a:ext>
          </a:extLst>
        </xdr:cNvPr>
        <xdr:cNvCxnSpPr/>
      </xdr:nvCxnSpPr>
      <xdr:spPr>
        <a:xfrm>
          <a:off x="3987800" y="59334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417013B3-3CED-4164-9364-DF1F0FDFB54F}"/>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E6842657-0D92-46EE-A26D-850317EA5E49}"/>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27940</xdr:rowOff>
    </xdr:from>
    <xdr:to>
      <xdr:col>19</xdr:col>
      <xdr:colOff>187325</xdr:colOff>
      <xdr:row>34</xdr:row>
      <xdr:rowOff>104140</xdr:rowOff>
    </xdr:to>
    <xdr:cxnSp macro="">
      <xdr:nvCxnSpPr>
        <xdr:cNvPr id="69" name="直線コネクタ 68">
          <a:extLst>
            <a:ext uri="{FF2B5EF4-FFF2-40B4-BE49-F238E27FC236}">
              <a16:creationId xmlns:a16="http://schemas.microsoft.com/office/drawing/2014/main" id="{2BF455F0-2897-4D9D-9B25-36C48ED596E2}"/>
            </a:ext>
          </a:extLst>
        </xdr:cNvPr>
        <xdr:cNvCxnSpPr/>
      </xdr:nvCxnSpPr>
      <xdr:spPr>
        <a:xfrm>
          <a:off x="3098800" y="58572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F7035C50-BD6B-437A-9F2F-CF253B0858C7}"/>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16CCA5AA-E2D7-484B-BD67-32C0C7AF1CEC}"/>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27940</xdr:rowOff>
    </xdr:from>
    <xdr:to>
      <xdr:col>15</xdr:col>
      <xdr:colOff>98425</xdr:colOff>
      <xdr:row>35</xdr:row>
      <xdr:rowOff>77470</xdr:rowOff>
    </xdr:to>
    <xdr:cxnSp macro="">
      <xdr:nvCxnSpPr>
        <xdr:cNvPr id="72" name="直線コネクタ 71">
          <a:extLst>
            <a:ext uri="{FF2B5EF4-FFF2-40B4-BE49-F238E27FC236}">
              <a16:creationId xmlns:a16="http://schemas.microsoft.com/office/drawing/2014/main" id="{6A6012CE-CFBE-4C1E-A58D-3543E2D533F9}"/>
            </a:ext>
          </a:extLst>
        </xdr:cNvPr>
        <xdr:cNvCxnSpPr/>
      </xdr:nvCxnSpPr>
      <xdr:spPr>
        <a:xfrm flipV="1">
          <a:off x="2209800" y="58572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7332235F-43B7-4C0A-84ED-A8B800F7D043}"/>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698CAD53-E802-4368-99C7-EA6C5F577C4E}"/>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157480</xdr:rowOff>
    </xdr:from>
    <xdr:to>
      <xdr:col>11</xdr:col>
      <xdr:colOff>9525</xdr:colOff>
      <xdr:row>35</xdr:row>
      <xdr:rowOff>77470</xdr:rowOff>
    </xdr:to>
    <xdr:cxnSp macro="">
      <xdr:nvCxnSpPr>
        <xdr:cNvPr id="75" name="直線コネクタ 74">
          <a:extLst>
            <a:ext uri="{FF2B5EF4-FFF2-40B4-BE49-F238E27FC236}">
              <a16:creationId xmlns:a16="http://schemas.microsoft.com/office/drawing/2014/main" id="{B7481404-74C5-440F-B96D-FA31FE4A8B56}"/>
            </a:ext>
          </a:extLst>
        </xdr:cNvPr>
        <xdr:cNvCxnSpPr/>
      </xdr:nvCxnSpPr>
      <xdr:spPr>
        <a:xfrm>
          <a:off x="1320800" y="5986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C2CEC1AC-A410-4A2F-A243-1EBEE71C4D29}"/>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77" name="テキスト ボックス 76">
          <a:extLst>
            <a:ext uri="{FF2B5EF4-FFF2-40B4-BE49-F238E27FC236}">
              <a16:creationId xmlns:a16="http://schemas.microsoft.com/office/drawing/2014/main" id="{A26304F6-F3F0-42C8-B0A1-25936A77EA9E}"/>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78E70FDE-6FC5-4287-8EAF-5CF7BBA0E133}"/>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79" name="テキスト ボックス 78">
          <a:extLst>
            <a:ext uri="{FF2B5EF4-FFF2-40B4-BE49-F238E27FC236}">
              <a16:creationId xmlns:a16="http://schemas.microsoft.com/office/drawing/2014/main" id="{B43BF8F6-694A-466C-940B-39AFAAA8A55B}"/>
            </a:ext>
          </a:extLst>
        </xdr:cNvPr>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7E5D26E8-429F-4AE7-99B2-5295E91B5476}"/>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1CECD16F-1865-48DF-88ED-897416B7F0A8}"/>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46A1A355-33EB-49C2-ABD7-90D8B17A8605}"/>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E5B6DEB5-AA99-479D-97FA-BD8C18A4B7CF}"/>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EB5A08CD-8C89-42F5-BB49-C90A43625DD8}"/>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85" name="楕円 84">
          <a:extLst>
            <a:ext uri="{FF2B5EF4-FFF2-40B4-BE49-F238E27FC236}">
              <a16:creationId xmlns:a16="http://schemas.microsoft.com/office/drawing/2014/main" id="{7DD02DE1-01AB-4618-BBF3-2ABBD1CF80D2}"/>
            </a:ext>
          </a:extLst>
        </xdr:cNvPr>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138447</xdr:rowOff>
    </xdr:from>
    <xdr:ext cx="762000" cy="259045"/>
    <xdr:sp macro="" textlink="">
      <xdr:nvSpPr>
        <xdr:cNvPr id="86" name="人件費該当値テキスト">
          <a:extLst>
            <a:ext uri="{FF2B5EF4-FFF2-40B4-BE49-F238E27FC236}">
              <a16:creationId xmlns:a16="http://schemas.microsoft.com/office/drawing/2014/main" id="{DE44253E-1CE8-472B-B353-2FA888458DE1}"/>
            </a:ext>
          </a:extLst>
        </xdr:cNvPr>
        <xdr:cNvSpPr txBox="1"/>
      </xdr:nvSpPr>
      <xdr:spPr>
        <a:xfrm>
          <a:off x="4914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53340</xdr:rowOff>
    </xdr:from>
    <xdr:to>
      <xdr:col>20</xdr:col>
      <xdr:colOff>38100</xdr:colOff>
      <xdr:row>34</xdr:row>
      <xdr:rowOff>154940</xdr:rowOff>
    </xdr:to>
    <xdr:sp macro="" textlink="">
      <xdr:nvSpPr>
        <xdr:cNvPr id="87" name="楕円 86">
          <a:extLst>
            <a:ext uri="{FF2B5EF4-FFF2-40B4-BE49-F238E27FC236}">
              <a16:creationId xmlns:a16="http://schemas.microsoft.com/office/drawing/2014/main" id="{BBF623EF-6804-4021-99E5-BC730B74EE23}"/>
            </a:ext>
          </a:extLst>
        </xdr:cNvPr>
        <xdr:cNvSpPr/>
      </xdr:nvSpPr>
      <xdr:spPr>
        <a:xfrm>
          <a:off x="3937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165117</xdr:rowOff>
    </xdr:from>
    <xdr:ext cx="736600" cy="259045"/>
    <xdr:sp macro="" textlink="">
      <xdr:nvSpPr>
        <xdr:cNvPr id="88" name="テキスト ボックス 87">
          <a:extLst>
            <a:ext uri="{FF2B5EF4-FFF2-40B4-BE49-F238E27FC236}">
              <a16:creationId xmlns:a16="http://schemas.microsoft.com/office/drawing/2014/main" id="{82F0F29D-8030-4320-8981-95147E5EC653}"/>
            </a:ext>
          </a:extLst>
        </xdr:cNvPr>
        <xdr:cNvSpPr txBox="1"/>
      </xdr:nvSpPr>
      <xdr:spPr>
        <a:xfrm>
          <a:off x="3606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148590</xdr:rowOff>
    </xdr:from>
    <xdr:to>
      <xdr:col>15</xdr:col>
      <xdr:colOff>149225</xdr:colOff>
      <xdr:row>34</xdr:row>
      <xdr:rowOff>78740</xdr:rowOff>
    </xdr:to>
    <xdr:sp macro="" textlink="">
      <xdr:nvSpPr>
        <xdr:cNvPr id="89" name="楕円 88">
          <a:extLst>
            <a:ext uri="{FF2B5EF4-FFF2-40B4-BE49-F238E27FC236}">
              <a16:creationId xmlns:a16="http://schemas.microsoft.com/office/drawing/2014/main" id="{2CC02150-021B-4CA4-8880-AC8B19D941E1}"/>
            </a:ext>
          </a:extLst>
        </xdr:cNvPr>
        <xdr:cNvSpPr/>
      </xdr:nvSpPr>
      <xdr:spPr>
        <a:xfrm>
          <a:off x="3048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88917</xdr:rowOff>
    </xdr:from>
    <xdr:ext cx="762000" cy="259045"/>
    <xdr:sp macro="" textlink="">
      <xdr:nvSpPr>
        <xdr:cNvPr id="90" name="テキスト ボックス 89">
          <a:extLst>
            <a:ext uri="{FF2B5EF4-FFF2-40B4-BE49-F238E27FC236}">
              <a16:creationId xmlns:a16="http://schemas.microsoft.com/office/drawing/2014/main" id="{61BE8110-89BA-44ED-8502-7A4FE62BA8C4}"/>
            </a:ext>
          </a:extLst>
        </xdr:cNvPr>
        <xdr:cNvSpPr txBox="1"/>
      </xdr:nvSpPr>
      <xdr:spPr>
        <a:xfrm>
          <a:off x="2717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26670</xdr:rowOff>
    </xdr:from>
    <xdr:to>
      <xdr:col>11</xdr:col>
      <xdr:colOff>60325</xdr:colOff>
      <xdr:row>35</xdr:row>
      <xdr:rowOff>128270</xdr:rowOff>
    </xdr:to>
    <xdr:sp macro="" textlink="">
      <xdr:nvSpPr>
        <xdr:cNvPr id="91" name="楕円 90">
          <a:extLst>
            <a:ext uri="{FF2B5EF4-FFF2-40B4-BE49-F238E27FC236}">
              <a16:creationId xmlns:a16="http://schemas.microsoft.com/office/drawing/2014/main" id="{D970DAED-5472-453D-90BA-5F2D3F5E600D}"/>
            </a:ext>
          </a:extLst>
        </xdr:cNvPr>
        <xdr:cNvSpPr/>
      </xdr:nvSpPr>
      <xdr:spPr>
        <a:xfrm>
          <a:off x="2159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138447</xdr:rowOff>
    </xdr:from>
    <xdr:ext cx="762000" cy="259045"/>
    <xdr:sp macro="" textlink="">
      <xdr:nvSpPr>
        <xdr:cNvPr id="92" name="テキスト ボックス 91">
          <a:extLst>
            <a:ext uri="{FF2B5EF4-FFF2-40B4-BE49-F238E27FC236}">
              <a16:creationId xmlns:a16="http://schemas.microsoft.com/office/drawing/2014/main" id="{10ABB65D-5E2B-4596-BB0F-AEF482D959D1}"/>
            </a:ext>
          </a:extLst>
        </xdr:cNvPr>
        <xdr:cNvSpPr txBox="1"/>
      </xdr:nvSpPr>
      <xdr:spPr>
        <a:xfrm>
          <a:off x="1828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106680</xdr:rowOff>
    </xdr:from>
    <xdr:to>
      <xdr:col>6</xdr:col>
      <xdr:colOff>171450</xdr:colOff>
      <xdr:row>35</xdr:row>
      <xdr:rowOff>36830</xdr:rowOff>
    </xdr:to>
    <xdr:sp macro="" textlink="">
      <xdr:nvSpPr>
        <xdr:cNvPr id="93" name="楕円 92">
          <a:extLst>
            <a:ext uri="{FF2B5EF4-FFF2-40B4-BE49-F238E27FC236}">
              <a16:creationId xmlns:a16="http://schemas.microsoft.com/office/drawing/2014/main" id="{612AAFB6-71F3-4BB5-8845-3A0152B208A3}"/>
            </a:ext>
          </a:extLst>
        </xdr:cNvPr>
        <xdr:cNvSpPr/>
      </xdr:nvSpPr>
      <xdr:spPr>
        <a:xfrm>
          <a:off x="1270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47007</xdr:rowOff>
    </xdr:from>
    <xdr:ext cx="762000" cy="259045"/>
    <xdr:sp macro="" textlink="">
      <xdr:nvSpPr>
        <xdr:cNvPr id="94" name="テキスト ボックス 93">
          <a:extLst>
            <a:ext uri="{FF2B5EF4-FFF2-40B4-BE49-F238E27FC236}">
              <a16:creationId xmlns:a16="http://schemas.microsoft.com/office/drawing/2014/main" id="{5EEF8A23-2811-458F-BD26-39296C1E608A}"/>
            </a:ext>
          </a:extLst>
        </xdr:cNvPr>
        <xdr:cNvSpPr txBox="1"/>
      </xdr:nvSpPr>
      <xdr:spPr>
        <a:xfrm>
          <a:off x="939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ED8B1B88-FB7C-4138-946C-C58915C52834}"/>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482DDFDE-7739-4972-B53B-F938BC7F8C7E}"/>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29E3EA71-C9F4-4B8A-B7B2-A6CECBFE1206}"/>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1B134C0A-1FC3-4933-A5C6-413CB743153F}"/>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7101151-8D9A-4611-94CF-D3AE19F16A8E}"/>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2CAAF368-1732-4F42-B9F1-C3DB5A81A312}"/>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5C06B02E-647E-4F4C-B67F-CD6C32218128}"/>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F049B4B7-BEA5-450B-A938-2DA9C24FB4CD}"/>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C8DF1AE-9C97-4671-B3A2-240D375B3204}"/>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1C66722B-3EF0-4BE1-8A1E-A2E494E3C1B8}"/>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288EEB36-FD25-4C12-94D9-D15C9836B73C}"/>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労務単価増に伴う委託料の増額傾向や新規事業としてスクールバス運行事業開始等により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物件費充当経常一般財源の数値については、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円増額となっている。過去５年とも類似団体平均を大きく上回る比較的高い水準で推移している。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これは物価高騰に伴う経常経費の増大や、電算化の推進、公用車のリース化等が要因と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思われる。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19618AAC-F430-4D50-AF47-16423691CAE8}"/>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968CE97A-07B8-4A88-8C9E-0BDED44D7558}"/>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F1203AA3-4088-42CC-AC9C-A6CBA3F24FE1}"/>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66D63643-8847-4C46-B454-50E0BD3335BF}"/>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E85B5925-37E6-4DE5-9773-E82ABAC02E82}"/>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5BB8EC53-C369-4347-9765-1C99F47353B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8E8C5D18-BFA1-4D0B-98D7-27F87D0E34A8}"/>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FC99D8AC-2CF3-4BF6-A7E9-7A5E2119463A}"/>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5D884FBB-D22A-411F-A9D3-E2ABC28C7757}"/>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223E7041-EFB9-4326-9724-6CA76BAE4C07}"/>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7CC7CEE0-A109-4A57-BF78-395437D0AEA3}"/>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C00B4CEC-14DF-4A78-A619-D1480DE425ED}"/>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4A93EEC-B123-40C6-9E76-93706692EE22}"/>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FC3B839-0F88-4E97-91D4-A2CB1BB94143}"/>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5411F723-40B5-4AF1-8014-861777F0B866}"/>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C258E0FF-C308-4212-BC24-E8024951E72B}"/>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70A56F80-3283-4857-BD07-71B3B20723E4}"/>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3AC82B77-98A7-4A32-8E29-A1078B57BD04}"/>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35A1F965-AE80-4237-9B2B-6807EFD37EB5}"/>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18</xdr:row>
      <xdr:rowOff>136144</xdr:rowOff>
    </xdr:to>
    <xdr:cxnSp macro="">
      <xdr:nvCxnSpPr>
        <xdr:cNvPr id="125" name="直線コネクタ 124">
          <a:extLst>
            <a:ext uri="{FF2B5EF4-FFF2-40B4-BE49-F238E27FC236}">
              <a16:creationId xmlns:a16="http://schemas.microsoft.com/office/drawing/2014/main" id="{B56D9FE7-A1DF-4D0F-BCD3-D92EF7B0CF94}"/>
            </a:ext>
          </a:extLst>
        </xdr:cNvPr>
        <xdr:cNvCxnSpPr/>
      </xdr:nvCxnSpPr>
      <xdr:spPr>
        <a:xfrm>
          <a:off x="15671800" y="32131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8B229476-A1CD-4A95-9B34-A91EEA19243D}"/>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7AFEA818-CBFA-4327-A7E4-B04DB6BEB201}"/>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161290</xdr:rowOff>
    </xdr:from>
    <xdr:to>
      <xdr:col>78</xdr:col>
      <xdr:colOff>69850</xdr:colOff>
      <xdr:row>18</xdr:row>
      <xdr:rowOff>127000</xdr:rowOff>
    </xdr:to>
    <xdr:cxnSp macro="">
      <xdr:nvCxnSpPr>
        <xdr:cNvPr id="128" name="直線コネクタ 127">
          <a:extLst>
            <a:ext uri="{FF2B5EF4-FFF2-40B4-BE49-F238E27FC236}">
              <a16:creationId xmlns:a16="http://schemas.microsoft.com/office/drawing/2014/main" id="{BF7BA349-5B0D-4EDF-B976-910545EBFE63}"/>
            </a:ext>
          </a:extLst>
        </xdr:cNvPr>
        <xdr:cNvCxnSpPr/>
      </xdr:nvCxnSpPr>
      <xdr:spPr>
        <a:xfrm>
          <a:off x="14782800" y="30759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834E1DD5-AB7C-47F9-9E8E-6C9AA7816639}"/>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37101</xdr:rowOff>
    </xdr:from>
    <xdr:ext cx="736600" cy="259045"/>
    <xdr:sp macro="" textlink="">
      <xdr:nvSpPr>
        <xdr:cNvPr id="130" name="テキスト ボックス 129">
          <a:extLst>
            <a:ext uri="{FF2B5EF4-FFF2-40B4-BE49-F238E27FC236}">
              <a16:creationId xmlns:a16="http://schemas.microsoft.com/office/drawing/2014/main" id="{680E6404-6472-4919-B6B7-848700FE2C9C}"/>
            </a:ext>
          </a:extLst>
        </xdr:cNvPr>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161290</xdr:rowOff>
    </xdr:from>
    <xdr:to>
      <xdr:col>73</xdr:col>
      <xdr:colOff>180975</xdr:colOff>
      <xdr:row>18</xdr:row>
      <xdr:rowOff>81280</xdr:rowOff>
    </xdr:to>
    <xdr:cxnSp macro="">
      <xdr:nvCxnSpPr>
        <xdr:cNvPr id="131" name="直線コネクタ 130">
          <a:extLst>
            <a:ext uri="{FF2B5EF4-FFF2-40B4-BE49-F238E27FC236}">
              <a16:creationId xmlns:a16="http://schemas.microsoft.com/office/drawing/2014/main" id="{DCE1FBDF-D520-4A73-9E9C-6949652BD98F}"/>
            </a:ext>
          </a:extLst>
        </xdr:cNvPr>
        <xdr:cNvCxnSpPr/>
      </xdr:nvCxnSpPr>
      <xdr:spPr>
        <a:xfrm flipV="1">
          <a:off x="13893800" y="30759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EC2D5E46-E006-4002-A1A1-D4FEB64BC716}"/>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33" name="テキスト ボックス 132">
          <a:extLst>
            <a:ext uri="{FF2B5EF4-FFF2-40B4-BE49-F238E27FC236}">
              <a16:creationId xmlns:a16="http://schemas.microsoft.com/office/drawing/2014/main" id="{7CA00DE6-D9C3-49E9-93BC-8747D4730E04}"/>
            </a:ext>
          </a:extLst>
        </xdr:cNvPr>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81280</xdr:rowOff>
    </xdr:from>
    <xdr:to>
      <xdr:col>69</xdr:col>
      <xdr:colOff>92075</xdr:colOff>
      <xdr:row>20</xdr:row>
      <xdr:rowOff>12700</xdr:rowOff>
    </xdr:to>
    <xdr:cxnSp macro="">
      <xdr:nvCxnSpPr>
        <xdr:cNvPr id="134" name="直線コネクタ 133">
          <a:extLst>
            <a:ext uri="{FF2B5EF4-FFF2-40B4-BE49-F238E27FC236}">
              <a16:creationId xmlns:a16="http://schemas.microsoft.com/office/drawing/2014/main" id="{A0EDACA3-0ADD-4008-8EFC-45857DDAAB3B}"/>
            </a:ext>
          </a:extLst>
        </xdr:cNvPr>
        <xdr:cNvCxnSpPr/>
      </xdr:nvCxnSpPr>
      <xdr:spPr>
        <a:xfrm flipV="1">
          <a:off x="13004800" y="316738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1CEC68E3-5627-4F0F-A0B9-F960BCCB9CEC}"/>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525</xdr:rowOff>
    </xdr:from>
    <xdr:ext cx="762000" cy="259045"/>
    <xdr:sp macro="" textlink="">
      <xdr:nvSpPr>
        <xdr:cNvPr id="136" name="テキスト ボックス 135">
          <a:extLst>
            <a:ext uri="{FF2B5EF4-FFF2-40B4-BE49-F238E27FC236}">
              <a16:creationId xmlns:a16="http://schemas.microsoft.com/office/drawing/2014/main" id="{FC28CE4A-A86C-40E8-A456-74B757C099AE}"/>
            </a:ext>
          </a:extLst>
        </xdr:cNvPr>
        <xdr:cNvSpPr txBox="1"/>
      </xdr:nvSpPr>
      <xdr:spPr>
        <a:xfrm>
          <a:off x="13512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31E7E807-1ACB-45A4-AAFC-3F5834FC161A}"/>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38" name="テキスト ボックス 137">
          <a:extLst>
            <a:ext uri="{FF2B5EF4-FFF2-40B4-BE49-F238E27FC236}">
              <a16:creationId xmlns:a16="http://schemas.microsoft.com/office/drawing/2014/main" id="{DDD9FB76-A6C1-4749-91AE-A65964B4E484}"/>
            </a:ext>
          </a:extLst>
        </xdr:cNvPr>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C5A423BA-C24F-48D4-B722-42F3470897BF}"/>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1A13A3CB-F4A4-4AF5-BB44-D61529E8342D}"/>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AADEE1AF-DCC7-4022-B4A8-EB28AD30BF9D}"/>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E7C5267-C6FB-47E4-83CB-3C42625F9E3C}"/>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A9461CB5-271B-42BB-AFFB-F841472F1152}"/>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85344</xdr:rowOff>
    </xdr:from>
    <xdr:to>
      <xdr:col>82</xdr:col>
      <xdr:colOff>158750</xdr:colOff>
      <xdr:row>19</xdr:row>
      <xdr:rowOff>15494</xdr:rowOff>
    </xdr:to>
    <xdr:sp macro="" textlink="">
      <xdr:nvSpPr>
        <xdr:cNvPr id="144" name="楕円 143">
          <a:extLst>
            <a:ext uri="{FF2B5EF4-FFF2-40B4-BE49-F238E27FC236}">
              <a16:creationId xmlns:a16="http://schemas.microsoft.com/office/drawing/2014/main" id="{5ADA6586-0FA7-474D-B710-CB7F47132DAD}"/>
            </a:ext>
          </a:extLst>
        </xdr:cNvPr>
        <xdr:cNvSpPr/>
      </xdr:nvSpPr>
      <xdr:spPr>
        <a:xfrm>
          <a:off x="164592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57421</xdr:rowOff>
    </xdr:from>
    <xdr:ext cx="762000" cy="259045"/>
    <xdr:sp macro="" textlink="">
      <xdr:nvSpPr>
        <xdr:cNvPr id="145" name="物件費該当値テキスト">
          <a:extLst>
            <a:ext uri="{FF2B5EF4-FFF2-40B4-BE49-F238E27FC236}">
              <a16:creationId xmlns:a16="http://schemas.microsoft.com/office/drawing/2014/main" id="{C723BEA4-20DE-47C9-AE6C-64EABF8751EF}"/>
            </a:ext>
          </a:extLst>
        </xdr:cNvPr>
        <xdr:cNvSpPr txBox="1"/>
      </xdr:nvSpPr>
      <xdr:spPr>
        <a:xfrm>
          <a:off x="16598900" y="314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6" name="楕円 145">
          <a:extLst>
            <a:ext uri="{FF2B5EF4-FFF2-40B4-BE49-F238E27FC236}">
              <a16:creationId xmlns:a16="http://schemas.microsoft.com/office/drawing/2014/main" id="{14AB8B0B-4182-4885-B870-0E88E2AFA6D7}"/>
            </a:ext>
          </a:extLst>
        </xdr:cNvPr>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7" name="テキスト ボックス 146">
          <a:extLst>
            <a:ext uri="{FF2B5EF4-FFF2-40B4-BE49-F238E27FC236}">
              <a16:creationId xmlns:a16="http://schemas.microsoft.com/office/drawing/2014/main" id="{F96212BE-B27E-4177-B553-C3F9DBEF18A3}"/>
            </a:ext>
          </a:extLst>
        </xdr:cNvPr>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110490</xdr:rowOff>
    </xdr:from>
    <xdr:to>
      <xdr:col>74</xdr:col>
      <xdr:colOff>31750</xdr:colOff>
      <xdr:row>18</xdr:row>
      <xdr:rowOff>40640</xdr:rowOff>
    </xdr:to>
    <xdr:sp macro="" textlink="">
      <xdr:nvSpPr>
        <xdr:cNvPr id="148" name="楕円 147">
          <a:extLst>
            <a:ext uri="{FF2B5EF4-FFF2-40B4-BE49-F238E27FC236}">
              <a16:creationId xmlns:a16="http://schemas.microsoft.com/office/drawing/2014/main" id="{0F1F7ACE-9411-4771-9CBF-821F31576D89}"/>
            </a:ext>
          </a:extLst>
        </xdr:cNvPr>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25417</xdr:rowOff>
    </xdr:from>
    <xdr:ext cx="762000" cy="259045"/>
    <xdr:sp macro="" textlink="">
      <xdr:nvSpPr>
        <xdr:cNvPr id="149" name="テキスト ボックス 148">
          <a:extLst>
            <a:ext uri="{FF2B5EF4-FFF2-40B4-BE49-F238E27FC236}">
              <a16:creationId xmlns:a16="http://schemas.microsoft.com/office/drawing/2014/main" id="{556E4C50-7FB8-4E97-A745-A7D7E593C1CC}"/>
            </a:ext>
          </a:extLst>
        </xdr:cNvPr>
        <xdr:cNvSpPr txBox="1"/>
      </xdr:nvSpPr>
      <xdr:spPr>
        <a:xfrm>
          <a:off x="14401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30480</xdr:rowOff>
    </xdr:from>
    <xdr:to>
      <xdr:col>69</xdr:col>
      <xdr:colOff>142875</xdr:colOff>
      <xdr:row>18</xdr:row>
      <xdr:rowOff>132080</xdr:rowOff>
    </xdr:to>
    <xdr:sp macro="" textlink="">
      <xdr:nvSpPr>
        <xdr:cNvPr id="150" name="楕円 149">
          <a:extLst>
            <a:ext uri="{FF2B5EF4-FFF2-40B4-BE49-F238E27FC236}">
              <a16:creationId xmlns:a16="http://schemas.microsoft.com/office/drawing/2014/main" id="{826C65A8-9538-4296-B566-450F6B2E9040}"/>
            </a:ext>
          </a:extLst>
        </xdr:cNvPr>
        <xdr:cNvSpPr/>
      </xdr:nvSpPr>
      <xdr:spPr>
        <a:xfrm>
          <a:off x="13843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116857</xdr:rowOff>
    </xdr:from>
    <xdr:ext cx="762000" cy="259045"/>
    <xdr:sp macro="" textlink="">
      <xdr:nvSpPr>
        <xdr:cNvPr id="151" name="テキスト ボックス 150">
          <a:extLst>
            <a:ext uri="{FF2B5EF4-FFF2-40B4-BE49-F238E27FC236}">
              <a16:creationId xmlns:a16="http://schemas.microsoft.com/office/drawing/2014/main" id="{21DE912C-0FCA-4B15-866F-D7EA6C2F4BFE}"/>
            </a:ext>
          </a:extLst>
        </xdr:cNvPr>
        <xdr:cNvSpPr txBox="1"/>
      </xdr:nvSpPr>
      <xdr:spPr>
        <a:xfrm>
          <a:off x="13512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133350</xdr:rowOff>
    </xdr:from>
    <xdr:to>
      <xdr:col>65</xdr:col>
      <xdr:colOff>53975</xdr:colOff>
      <xdr:row>20</xdr:row>
      <xdr:rowOff>63500</xdr:rowOff>
    </xdr:to>
    <xdr:sp macro="" textlink="">
      <xdr:nvSpPr>
        <xdr:cNvPr id="152" name="楕円 151">
          <a:extLst>
            <a:ext uri="{FF2B5EF4-FFF2-40B4-BE49-F238E27FC236}">
              <a16:creationId xmlns:a16="http://schemas.microsoft.com/office/drawing/2014/main" id="{5CDFA12E-739B-499E-B041-4492607F188A}"/>
            </a:ext>
          </a:extLst>
        </xdr:cNvPr>
        <xdr:cNvSpPr/>
      </xdr:nvSpPr>
      <xdr:spPr>
        <a:xfrm>
          <a:off x="12954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48277</xdr:rowOff>
    </xdr:from>
    <xdr:ext cx="762000" cy="259045"/>
    <xdr:sp macro="" textlink="">
      <xdr:nvSpPr>
        <xdr:cNvPr id="153" name="テキスト ボックス 152">
          <a:extLst>
            <a:ext uri="{FF2B5EF4-FFF2-40B4-BE49-F238E27FC236}">
              <a16:creationId xmlns:a16="http://schemas.microsoft.com/office/drawing/2014/main" id="{8FFB8106-A200-4993-962F-3EF269892B12}"/>
            </a:ext>
          </a:extLst>
        </xdr:cNvPr>
        <xdr:cNvSpPr txBox="1"/>
      </xdr:nvSpPr>
      <xdr:spPr>
        <a:xfrm>
          <a:off x="12623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310778F2-C9F9-46AF-A0DD-ED8E7F5AFC58}"/>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700B370E-7058-4BA9-BE51-48EFCE1379A9}"/>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4208F5C6-B68D-4242-B6D6-B9779DF34A0B}"/>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63699061-43EB-4F19-A67A-2F010B8E6197}"/>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661D237D-7265-4E2E-93F5-2662C38D8A47}"/>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2365797-BC1D-402A-AF3C-9DDF6F683F96}"/>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55A22F66-A225-47D8-9F59-EE61D938EBAB}"/>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69908C84-25D2-4FCC-BDB3-A4E3AD680373}"/>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C8255C35-153D-4DF2-9FEB-A1C74CEB9421}"/>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B525BB8B-1608-4A01-94F2-DF15FE3DE38F}"/>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FD5A81A6-7297-4F02-896B-8C49DA4D62C5}"/>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年度においては、扶助費充当経常一般財源の数値については、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539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増額となっている。過去５年とも類似団体を上回り、その水準も高水準にある。人口増に伴い乳幼児・児童等にかかるこども医療費、保育所保育実施委託料等の子育て支援関連の扶助費需要が高いことが要因である。特に保育所保育実施委託料は、入所児童数・単価ともに増加傾向にあり、著しい伸びを見せ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A90C7580-6586-4CBB-B545-AE14FFFE65E4}"/>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B7A1BB36-E769-40CC-BAA7-C4AF839B2163}"/>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9E6CAFF-8045-4CD6-BDA4-C25C72AE4334}"/>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764DCE1C-14C9-4942-B4A5-FA64247C0481}"/>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D4A12E7-71FD-4EAE-ADF9-ABD2E1C48E13}"/>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DC6290F3-3098-47F8-9355-AECC318441BF}"/>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85FFCE3D-4600-4A71-8F15-E90E293F1A71}"/>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CD8369B7-1F65-4B7F-8E98-1D9B976EE19D}"/>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C8280AC4-AB85-4D37-B466-959D91A5FED5}"/>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4E78DEDC-DD54-44EF-AE94-8D906F531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B2E2E677-64F1-4A1F-854B-C0FD5A62A0C4}"/>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4E849F34-9C5B-4D53-BD6E-9F8BAF12F95D}"/>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8A4E202C-A579-434D-8B72-23A5008D9512}"/>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452A2A34-2EBE-4420-99DD-D1D935BA8AD9}"/>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279243B-27ED-41B2-9E58-7CF23942620D}"/>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3AE4DF69-8BA1-4166-B01D-B5228D07B765}"/>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950E86D4-931C-45CB-BD96-6E9AB52CBBA5}"/>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35842997-C6B5-4D57-A9FE-9155C18FF9D3}"/>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DE5A3428-EE3E-4FA3-9063-31F23F6DB831}"/>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D611D4AF-7A9B-4F9F-819F-A53B170DCA39}"/>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AD6D752C-6E6E-4574-9F2B-0B6391436317}"/>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4E8094E-0229-49CC-832E-3C640CC5A726}"/>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7C1D9492-5E34-45F2-8885-408084B7C23D}"/>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xdr:rowOff>
    </xdr:from>
    <xdr:to>
      <xdr:col>24</xdr:col>
      <xdr:colOff>25400</xdr:colOff>
      <xdr:row>61</xdr:row>
      <xdr:rowOff>4535</xdr:rowOff>
    </xdr:to>
    <xdr:cxnSp macro="">
      <xdr:nvCxnSpPr>
        <xdr:cNvPr id="188" name="直線コネクタ 187">
          <a:extLst>
            <a:ext uri="{FF2B5EF4-FFF2-40B4-BE49-F238E27FC236}">
              <a16:creationId xmlns:a16="http://schemas.microsoft.com/office/drawing/2014/main" id="{356CEA47-B518-49D1-BE74-EE71975E8347}"/>
            </a:ext>
          </a:extLst>
        </xdr:cNvPr>
        <xdr:cNvCxnSpPr/>
      </xdr:nvCxnSpPr>
      <xdr:spPr>
        <a:xfrm>
          <a:off x="3987800" y="10299700"/>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89" name="扶助費平均値テキスト">
          <a:extLst>
            <a:ext uri="{FF2B5EF4-FFF2-40B4-BE49-F238E27FC236}">
              <a16:creationId xmlns:a16="http://schemas.microsoft.com/office/drawing/2014/main" id="{1BDBA0C6-3024-4DDE-A9C7-9B28A01CA5BF}"/>
            </a:ext>
          </a:extLst>
        </xdr:cNvPr>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B21BF794-6DDE-4516-93E1-978348CF3AE9}"/>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86178</xdr:rowOff>
    </xdr:from>
    <xdr:to>
      <xdr:col>19</xdr:col>
      <xdr:colOff>187325</xdr:colOff>
      <xdr:row>60</xdr:row>
      <xdr:rowOff>12700</xdr:rowOff>
    </xdr:to>
    <xdr:cxnSp macro="">
      <xdr:nvCxnSpPr>
        <xdr:cNvPr id="191" name="直線コネクタ 190">
          <a:extLst>
            <a:ext uri="{FF2B5EF4-FFF2-40B4-BE49-F238E27FC236}">
              <a16:creationId xmlns:a16="http://schemas.microsoft.com/office/drawing/2014/main" id="{38AFD6A6-784C-4000-A092-EEA5A02EB691}"/>
            </a:ext>
          </a:extLst>
        </xdr:cNvPr>
        <xdr:cNvCxnSpPr/>
      </xdr:nvCxnSpPr>
      <xdr:spPr>
        <a:xfrm>
          <a:off x="3098800" y="102017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E80DED21-A48C-4268-911B-EDB0987F7F3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3" name="テキスト ボックス 192">
          <a:extLst>
            <a:ext uri="{FF2B5EF4-FFF2-40B4-BE49-F238E27FC236}">
              <a16:creationId xmlns:a16="http://schemas.microsoft.com/office/drawing/2014/main" id="{28181300-D6D7-44A2-A8EA-3028C3AA7FD2}"/>
            </a:ext>
          </a:extLst>
        </xdr:cNvPr>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86178</xdr:rowOff>
    </xdr:from>
    <xdr:to>
      <xdr:col>15</xdr:col>
      <xdr:colOff>98425</xdr:colOff>
      <xdr:row>59</xdr:row>
      <xdr:rowOff>151493</xdr:rowOff>
    </xdr:to>
    <xdr:cxnSp macro="">
      <xdr:nvCxnSpPr>
        <xdr:cNvPr id="194" name="直線コネクタ 193">
          <a:extLst>
            <a:ext uri="{FF2B5EF4-FFF2-40B4-BE49-F238E27FC236}">
              <a16:creationId xmlns:a16="http://schemas.microsoft.com/office/drawing/2014/main" id="{AD441947-64F7-4E4F-8FB2-1E3E61D870A3}"/>
            </a:ext>
          </a:extLst>
        </xdr:cNvPr>
        <xdr:cNvCxnSpPr/>
      </xdr:nvCxnSpPr>
      <xdr:spPr>
        <a:xfrm flipV="1">
          <a:off x="2209800" y="10201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2D3F5005-887C-44BD-AC7E-812B3096042A}"/>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6" name="テキスト ボックス 195">
          <a:extLst>
            <a:ext uri="{FF2B5EF4-FFF2-40B4-BE49-F238E27FC236}">
              <a16:creationId xmlns:a16="http://schemas.microsoft.com/office/drawing/2014/main" id="{76D01A58-6C81-4DCB-AFDB-A91FFCCF6D37}"/>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151493</xdr:rowOff>
    </xdr:from>
    <xdr:to>
      <xdr:col>11</xdr:col>
      <xdr:colOff>9525</xdr:colOff>
      <xdr:row>61</xdr:row>
      <xdr:rowOff>135165</xdr:rowOff>
    </xdr:to>
    <xdr:cxnSp macro="">
      <xdr:nvCxnSpPr>
        <xdr:cNvPr id="197" name="直線コネクタ 196">
          <a:extLst>
            <a:ext uri="{FF2B5EF4-FFF2-40B4-BE49-F238E27FC236}">
              <a16:creationId xmlns:a16="http://schemas.microsoft.com/office/drawing/2014/main" id="{F5C604E4-F46B-4A98-AC7E-CB19885FB730}"/>
            </a:ext>
          </a:extLst>
        </xdr:cNvPr>
        <xdr:cNvCxnSpPr/>
      </xdr:nvCxnSpPr>
      <xdr:spPr>
        <a:xfrm flipV="1">
          <a:off x="1320800" y="10267043"/>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A3770ED5-2111-417E-87CE-D3173D3BFE7C}"/>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6822D11A-65A0-42F0-9EAC-0B23F916E15C}"/>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78B08CF1-E18A-4189-93BA-1F9BCEFDBDC6}"/>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3A9222F1-476F-48BE-B378-CF43126E14AD}"/>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D6EA4348-2228-40CC-8C7A-597AB003D0F2}"/>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57CD773E-5A83-4753-91E4-3FA9DABC2263}"/>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E6C6FF5C-6FB7-4803-B25B-127F1D25F7BC}"/>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9FC74F9F-7406-4991-8C26-CCCD6B2DE919}"/>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483302E-36FA-418B-99F0-84C8AD97754C}"/>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125185</xdr:rowOff>
    </xdr:from>
    <xdr:to>
      <xdr:col>24</xdr:col>
      <xdr:colOff>76200</xdr:colOff>
      <xdr:row>61</xdr:row>
      <xdr:rowOff>55335</xdr:rowOff>
    </xdr:to>
    <xdr:sp macro="" textlink="">
      <xdr:nvSpPr>
        <xdr:cNvPr id="207" name="楕円 206">
          <a:extLst>
            <a:ext uri="{FF2B5EF4-FFF2-40B4-BE49-F238E27FC236}">
              <a16:creationId xmlns:a16="http://schemas.microsoft.com/office/drawing/2014/main" id="{87DC2D7B-2E24-4EFA-BE03-170AF669C8B1}"/>
            </a:ext>
          </a:extLst>
        </xdr:cNvPr>
        <xdr:cNvSpPr/>
      </xdr:nvSpPr>
      <xdr:spPr>
        <a:xfrm>
          <a:off x="47752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97262</xdr:rowOff>
    </xdr:from>
    <xdr:ext cx="762000" cy="259045"/>
    <xdr:sp macro="" textlink="">
      <xdr:nvSpPr>
        <xdr:cNvPr id="208" name="扶助費該当値テキスト">
          <a:extLst>
            <a:ext uri="{FF2B5EF4-FFF2-40B4-BE49-F238E27FC236}">
              <a16:creationId xmlns:a16="http://schemas.microsoft.com/office/drawing/2014/main" id="{D188B2D1-5BAD-46DD-A98E-1D4A5D5A7883}"/>
            </a:ext>
          </a:extLst>
        </xdr:cNvPr>
        <xdr:cNvSpPr txBox="1"/>
      </xdr:nvSpPr>
      <xdr:spPr>
        <a:xfrm>
          <a:off x="4914900" y="1038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133350</xdr:rowOff>
    </xdr:from>
    <xdr:to>
      <xdr:col>20</xdr:col>
      <xdr:colOff>38100</xdr:colOff>
      <xdr:row>60</xdr:row>
      <xdr:rowOff>63500</xdr:rowOff>
    </xdr:to>
    <xdr:sp macro="" textlink="">
      <xdr:nvSpPr>
        <xdr:cNvPr id="209" name="楕円 208">
          <a:extLst>
            <a:ext uri="{FF2B5EF4-FFF2-40B4-BE49-F238E27FC236}">
              <a16:creationId xmlns:a16="http://schemas.microsoft.com/office/drawing/2014/main" id="{A4DCAE20-8407-43E9-B9DC-6F6D6AF200F6}"/>
            </a:ext>
          </a:extLst>
        </xdr:cNvPr>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48277</xdr:rowOff>
    </xdr:from>
    <xdr:ext cx="736600" cy="259045"/>
    <xdr:sp macro="" textlink="">
      <xdr:nvSpPr>
        <xdr:cNvPr id="210" name="テキスト ボックス 209">
          <a:extLst>
            <a:ext uri="{FF2B5EF4-FFF2-40B4-BE49-F238E27FC236}">
              <a16:creationId xmlns:a16="http://schemas.microsoft.com/office/drawing/2014/main" id="{7F4AD90A-45E5-4B0D-86A7-BBAF47C6DF51}"/>
            </a:ext>
          </a:extLst>
        </xdr:cNvPr>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35378</xdr:rowOff>
    </xdr:from>
    <xdr:to>
      <xdr:col>15</xdr:col>
      <xdr:colOff>149225</xdr:colOff>
      <xdr:row>59</xdr:row>
      <xdr:rowOff>136978</xdr:rowOff>
    </xdr:to>
    <xdr:sp macro="" textlink="">
      <xdr:nvSpPr>
        <xdr:cNvPr id="211" name="楕円 210">
          <a:extLst>
            <a:ext uri="{FF2B5EF4-FFF2-40B4-BE49-F238E27FC236}">
              <a16:creationId xmlns:a16="http://schemas.microsoft.com/office/drawing/2014/main" id="{B6581372-067A-4005-9319-8F657EA8D9C4}"/>
            </a:ext>
          </a:extLst>
        </xdr:cNvPr>
        <xdr:cNvSpPr/>
      </xdr:nvSpPr>
      <xdr:spPr>
        <a:xfrm>
          <a:off x="3048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121755</xdr:rowOff>
    </xdr:from>
    <xdr:ext cx="762000" cy="259045"/>
    <xdr:sp macro="" textlink="">
      <xdr:nvSpPr>
        <xdr:cNvPr id="212" name="テキスト ボックス 211">
          <a:extLst>
            <a:ext uri="{FF2B5EF4-FFF2-40B4-BE49-F238E27FC236}">
              <a16:creationId xmlns:a16="http://schemas.microsoft.com/office/drawing/2014/main" id="{F669D96A-9F4C-4075-AF21-4734D99602B9}"/>
            </a:ext>
          </a:extLst>
        </xdr:cNvPr>
        <xdr:cNvSpPr txBox="1"/>
      </xdr:nvSpPr>
      <xdr:spPr>
        <a:xfrm>
          <a:off x="2717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100693</xdr:rowOff>
    </xdr:from>
    <xdr:to>
      <xdr:col>11</xdr:col>
      <xdr:colOff>60325</xdr:colOff>
      <xdr:row>60</xdr:row>
      <xdr:rowOff>30843</xdr:rowOff>
    </xdr:to>
    <xdr:sp macro="" textlink="">
      <xdr:nvSpPr>
        <xdr:cNvPr id="213" name="楕円 212">
          <a:extLst>
            <a:ext uri="{FF2B5EF4-FFF2-40B4-BE49-F238E27FC236}">
              <a16:creationId xmlns:a16="http://schemas.microsoft.com/office/drawing/2014/main" id="{02E01C93-E351-4003-B425-A98CEA5D5B12}"/>
            </a:ext>
          </a:extLst>
        </xdr:cNvPr>
        <xdr:cNvSpPr/>
      </xdr:nvSpPr>
      <xdr:spPr>
        <a:xfrm>
          <a:off x="2159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15620</xdr:rowOff>
    </xdr:from>
    <xdr:ext cx="762000" cy="259045"/>
    <xdr:sp macro="" textlink="">
      <xdr:nvSpPr>
        <xdr:cNvPr id="214" name="テキスト ボックス 213">
          <a:extLst>
            <a:ext uri="{FF2B5EF4-FFF2-40B4-BE49-F238E27FC236}">
              <a16:creationId xmlns:a16="http://schemas.microsoft.com/office/drawing/2014/main" id="{1687D823-B614-4CCC-B7AB-73042F41F273}"/>
            </a:ext>
          </a:extLst>
        </xdr:cNvPr>
        <xdr:cNvSpPr txBox="1"/>
      </xdr:nvSpPr>
      <xdr:spPr>
        <a:xfrm>
          <a:off x="1828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84365</xdr:rowOff>
    </xdr:from>
    <xdr:to>
      <xdr:col>6</xdr:col>
      <xdr:colOff>171450</xdr:colOff>
      <xdr:row>62</xdr:row>
      <xdr:rowOff>14515</xdr:rowOff>
    </xdr:to>
    <xdr:sp macro="" textlink="">
      <xdr:nvSpPr>
        <xdr:cNvPr id="215" name="楕円 214">
          <a:extLst>
            <a:ext uri="{FF2B5EF4-FFF2-40B4-BE49-F238E27FC236}">
              <a16:creationId xmlns:a16="http://schemas.microsoft.com/office/drawing/2014/main" id="{C9436E77-70D7-4324-8E6E-AC1CEE28B663}"/>
            </a:ext>
          </a:extLst>
        </xdr:cNvPr>
        <xdr:cNvSpPr/>
      </xdr:nvSpPr>
      <xdr:spPr>
        <a:xfrm>
          <a:off x="1270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170742</xdr:rowOff>
    </xdr:from>
    <xdr:ext cx="762000" cy="259045"/>
    <xdr:sp macro="" textlink="">
      <xdr:nvSpPr>
        <xdr:cNvPr id="216" name="テキスト ボックス 215">
          <a:extLst>
            <a:ext uri="{FF2B5EF4-FFF2-40B4-BE49-F238E27FC236}">
              <a16:creationId xmlns:a16="http://schemas.microsoft.com/office/drawing/2014/main" id="{105EEC5A-CFED-4B53-8F29-15877D3E9D04}"/>
            </a:ext>
          </a:extLst>
        </xdr:cNvPr>
        <xdr:cNvSpPr txBox="1"/>
      </xdr:nvSpPr>
      <xdr:spPr>
        <a:xfrm>
          <a:off x="939800" y="106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E065DA87-8565-4B20-8A5F-59E26CD3B582}"/>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BBE9A49C-999F-44B3-AB5B-BDF3131AB55C}"/>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151F26C2-6E02-4D51-BB30-07B2504ACCC4}"/>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1F3B2906-E4D7-4F9F-B631-2A7EAFAEE822}"/>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61DA7DE2-D578-44B2-A7C7-19A899726C2C}"/>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FECD7ABD-8302-486D-9E6C-C90212B53013}"/>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BEC0B96A-32D2-4145-A540-410A4E002C37}"/>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B62BA9FD-6D19-48E3-AFA9-9F2FF3723261}"/>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96440705-1D81-418D-AAA5-4EB1DAA82863}"/>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F373D338-A629-4B6B-83CB-3DD365D1047C}"/>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CFF46FC6-4F17-42F1-841B-A8CA9B7A131B}"/>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過去５年とも類似団体平均を大きく下回っており、低い水準のまま推移している。本項目は、各特別会計への繰出金が主なものであるが、令和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％であった。高齢化に伴う特別会計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の繰出金の増額、特に国民健康特別会計では制度改正に伴う社会保険移行もあり、今後数年間は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繰出金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の大幅な増が想定される。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保険税・保険料や使用料の適正化を図ることなどにより、各会計において税収を主な財源とし、一般会計の負担を減らしていくよう努める。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CA75E90-0F60-4307-8A9A-30FAA3A3BEFC}"/>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E0313818-B561-4CDE-9AA6-99B91E27BC8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8BA7EF32-51A0-4AEB-B0A0-44E94C05F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1543CC4F-7B6A-4D73-9644-5C081F119C06}"/>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EA58C4B8-C51C-4BC3-96F2-171CB48E0DAF}"/>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8741E4EE-1078-4447-8A04-7022A82FDB9B}"/>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7EA07964-9D7B-40E4-A8EC-41C1FB2146C8}"/>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71A9B84D-B46A-42B7-9D42-E669B38248DA}"/>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542F3989-984C-4914-9205-1DC9F4330986}"/>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61688B50-248F-41D3-BA0E-A2FBC77FEED4}"/>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92D0A765-D3E7-413C-AA7B-0B4D5AF3C459}"/>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AC57F004-D00F-4FEF-9343-06CA261D058E}"/>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EE85F73C-58EC-4096-A06D-2F4D2C0D3583}"/>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AC0337D5-0F0D-4019-8715-7ACC605B2995}"/>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5B44AEB8-A9B3-4564-BD65-C5C28DADB43B}"/>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C7B18FAF-CE7B-4314-A316-10E8D6F59B91}"/>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B08C57F1-198F-49AE-B395-390815F03321}"/>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F3ECB6A1-39DB-49A6-B09B-34D2C3AC6805}"/>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A110A49-8879-4A96-BAEA-97B5CB1E4B1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6FA49CCA-73D8-4A6B-8AE7-FFB3964ABF75}"/>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5928637B-8DE9-446C-905C-14E9474880AE}"/>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104140</xdr:rowOff>
    </xdr:from>
    <xdr:to>
      <xdr:col>82</xdr:col>
      <xdr:colOff>107950</xdr:colOff>
      <xdr:row>55</xdr:row>
      <xdr:rowOff>39370</xdr:rowOff>
    </xdr:to>
    <xdr:cxnSp macro="">
      <xdr:nvCxnSpPr>
        <xdr:cNvPr id="249" name="直線コネクタ 248">
          <a:extLst>
            <a:ext uri="{FF2B5EF4-FFF2-40B4-BE49-F238E27FC236}">
              <a16:creationId xmlns:a16="http://schemas.microsoft.com/office/drawing/2014/main" id="{8263AFC7-F4EF-4802-9BE1-AD7A32F543AA}"/>
            </a:ext>
          </a:extLst>
        </xdr:cNvPr>
        <xdr:cNvCxnSpPr/>
      </xdr:nvCxnSpPr>
      <xdr:spPr>
        <a:xfrm>
          <a:off x="15671800" y="93624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0" name="その他平均値テキスト">
          <a:extLst>
            <a:ext uri="{FF2B5EF4-FFF2-40B4-BE49-F238E27FC236}">
              <a16:creationId xmlns:a16="http://schemas.microsoft.com/office/drawing/2014/main" id="{DDEC4805-E17C-4A3B-8460-416C8B2A860D}"/>
            </a:ext>
          </a:extLst>
        </xdr:cNvPr>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C6AC3F00-CCBF-4464-B101-F5640C8374C5}"/>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66040</xdr:rowOff>
    </xdr:from>
    <xdr:to>
      <xdr:col>78</xdr:col>
      <xdr:colOff>69850</xdr:colOff>
      <xdr:row>54</xdr:row>
      <xdr:rowOff>104140</xdr:rowOff>
    </xdr:to>
    <xdr:cxnSp macro="">
      <xdr:nvCxnSpPr>
        <xdr:cNvPr id="252" name="直線コネクタ 251">
          <a:extLst>
            <a:ext uri="{FF2B5EF4-FFF2-40B4-BE49-F238E27FC236}">
              <a16:creationId xmlns:a16="http://schemas.microsoft.com/office/drawing/2014/main" id="{5B3F1BBF-3AEF-463E-B624-71FB8D3C2B4E}"/>
            </a:ext>
          </a:extLst>
        </xdr:cNvPr>
        <xdr:cNvCxnSpPr/>
      </xdr:nvCxnSpPr>
      <xdr:spPr>
        <a:xfrm>
          <a:off x="14782800" y="9324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CBAAFEC9-AB5D-4151-82D6-F5AA3EC532EB}"/>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a:extLst>
            <a:ext uri="{FF2B5EF4-FFF2-40B4-BE49-F238E27FC236}">
              <a16:creationId xmlns:a16="http://schemas.microsoft.com/office/drawing/2014/main" id="{58EA75EF-B870-4B63-AE73-C5C98EAF03E4}"/>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66040</xdr:rowOff>
    </xdr:from>
    <xdr:to>
      <xdr:col>73</xdr:col>
      <xdr:colOff>180975</xdr:colOff>
      <xdr:row>54</xdr:row>
      <xdr:rowOff>134620</xdr:rowOff>
    </xdr:to>
    <xdr:cxnSp macro="">
      <xdr:nvCxnSpPr>
        <xdr:cNvPr id="255" name="直線コネクタ 254">
          <a:extLst>
            <a:ext uri="{FF2B5EF4-FFF2-40B4-BE49-F238E27FC236}">
              <a16:creationId xmlns:a16="http://schemas.microsoft.com/office/drawing/2014/main" id="{DB6F635A-02F7-46B5-8C46-3ABC4C8B4E46}"/>
            </a:ext>
          </a:extLst>
        </xdr:cNvPr>
        <xdr:cNvCxnSpPr/>
      </xdr:nvCxnSpPr>
      <xdr:spPr>
        <a:xfrm flipV="1">
          <a:off x="13893800" y="9324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EAC03BC9-EC43-4BA7-A597-1339CF0A869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142E94DE-D05A-43A8-A871-AB087B025548}"/>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134620</xdr:rowOff>
    </xdr:from>
    <xdr:to>
      <xdr:col>69</xdr:col>
      <xdr:colOff>92075</xdr:colOff>
      <xdr:row>54</xdr:row>
      <xdr:rowOff>134620</xdr:rowOff>
    </xdr:to>
    <xdr:cxnSp macro="">
      <xdr:nvCxnSpPr>
        <xdr:cNvPr id="258" name="直線コネクタ 257">
          <a:extLst>
            <a:ext uri="{FF2B5EF4-FFF2-40B4-BE49-F238E27FC236}">
              <a16:creationId xmlns:a16="http://schemas.microsoft.com/office/drawing/2014/main" id="{C755D113-0E5C-42BC-9F8A-7F53343A4C06}"/>
            </a:ext>
          </a:extLst>
        </xdr:cNvPr>
        <xdr:cNvCxnSpPr/>
      </xdr:nvCxnSpPr>
      <xdr:spPr>
        <a:xfrm>
          <a:off x="13004800" y="9392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EA4F81AB-FFB4-4CEF-BCAD-7572720FB1A1}"/>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a:extLst>
            <a:ext uri="{FF2B5EF4-FFF2-40B4-BE49-F238E27FC236}">
              <a16:creationId xmlns:a16="http://schemas.microsoft.com/office/drawing/2014/main" id="{C3D4478A-DE6A-40FE-89F8-7E2D69245FCD}"/>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FC12006E-C07A-4FD2-8756-BD5F9331B28E}"/>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62" name="テキスト ボックス 261">
          <a:extLst>
            <a:ext uri="{FF2B5EF4-FFF2-40B4-BE49-F238E27FC236}">
              <a16:creationId xmlns:a16="http://schemas.microsoft.com/office/drawing/2014/main" id="{E6886492-0DFD-42E2-A543-7DF1B11B0B39}"/>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9E005659-1D3C-4F95-ABD3-CE03B608A441}"/>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4F4CDE65-624B-4C13-BCC3-BC265261743E}"/>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50B0845C-025E-4C47-88AA-C7F224EFF148}"/>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91C53B1E-9E75-472D-AB4D-05E84316E3B1}"/>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D48E954D-ACE2-46E8-96A0-B20B85A1A022}"/>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160020</xdr:rowOff>
    </xdr:from>
    <xdr:to>
      <xdr:col>82</xdr:col>
      <xdr:colOff>158750</xdr:colOff>
      <xdr:row>55</xdr:row>
      <xdr:rowOff>90170</xdr:rowOff>
    </xdr:to>
    <xdr:sp macro="" textlink="">
      <xdr:nvSpPr>
        <xdr:cNvPr id="268" name="楕円 267">
          <a:extLst>
            <a:ext uri="{FF2B5EF4-FFF2-40B4-BE49-F238E27FC236}">
              <a16:creationId xmlns:a16="http://schemas.microsoft.com/office/drawing/2014/main" id="{37DBB145-81A2-4562-B3CF-2E7F2F10CCB7}"/>
            </a:ext>
          </a:extLst>
        </xdr:cNvPr>
        <xdr:cNvSpPr/>
      </xdr:nvSpPr>
      <xdr:spPr>
        <a:xfrm>
          <a:off x="164592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5097</xdr:rowOff>
    </xdr:from>
    <xdr:ext cx="762000" cy="259045"/>
    <xdr:sp macro="" textlink="">
      <xdr:nvSpPr>
        <xdr:cNvPr id="269" name="その他該当値テキスト">
          <a:extLst>
            <a:ext uri="{FF2B5EF4-FFF2-40B4-BE49-F238E27FC236}">
              <a16:creationId xmlns:a16="http://schemas.microsoft.com/office/drawing/2014/main" id="{215A3566-99BC-43FF-B2D0-59775F705271}"/>
            </a:ext>
          </a:extLst>
        </xdr:cNvPr>
        <xdr:cNvSpPr txBox="1"/>
      </xdr:nvSpPr>
      <xdr:spPr>
        <a:xfrm>
          <a:off x="165989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53340</xdr:rowOff>
    </xdr:from>
    <xdr:to>
      <xdr:col>78</xdr:col>
      <xdr:colOff>120650</xdr:colOff>
      <xdr:row>54</xdr:row>
      <xdr:rowOff>154940</xdr:rowOff>
    </xdr:to>
    <xdr:sp macro="" textlink="">
      <xdr:nvSpPr>
        <xdr:cNvPr id="270" name="楕円 269">
          <a:extLst>
            <a:ext uri="{FF2B5EF4-FFF2-40B4-BE49-F238E27FC236}">
              <a16:creationId xmlns:a16="http://schemas.microsoft.com/office/drawing/2014/main" id="{042E6D6D-7884-470D-B936-3B7DEB7435A9}"/>
            </a:ext>
          </a:extLst>
        </xdr:cNvPr>
        <xdr:cNvSpPr/>
      </xdr:nvSpPr>
      <xdr:spPr>
        <a:xfrm>
          <a:off x="15621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165117</xdr:rowOff>
    </xdr:from>
    <xdr:ext cx="736600" cy="259045"/>
    <xdr:sp macro="" textlink="">
      <xdr:nvSpPr>
        <xdr:cNvPr id="271" name="テキスト ボックス 270">
          <a:extLst>
            <a:ext uri="{FF2B5EF4-FFF2-40B4-BE49-F238E27FC236}">
              <a16:creationId xmlns:a16="http://schemas.microsoft.com/office/drawing/2014/main" id="{CF6C9A26-CD21-4DB5-898E-09443F7C9644}"/>
            </a:ext>
          </a:extLst>
        </xdr:cNvPr>
        <xdr:cNvSpPr txBox="1"/>
      </xdr:nvSpPr>
      <xdr:spPr>
        <a:xfrm>
          <a:off x="15290800" y="908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xdr:rowOff>
    </xdr:from>
    <xdr:to>
      <xdr:col>74</xdr:col>
      <xdr:colOff>31750</xdr:colOff>
      <xdr:row>54</xdr:row>
      <xdr:rowOff>116840</xdr:rowOff>
    </xdr:to>
    <xdr:sp macro="" textlink="">
      <xdr:nvSpPr>
        <xdr:cNvPr id="272" name="楕円 271">
          <a:extLst>
            <a:ext uri="{FF2B5EF4-FFF2-40B4-BE49-F238E27FC236}">
              <a16:creationId xmlns:a16="http://schemas.microsoft.com/office/drawing/2014/main" id="{770A4606-91FA-46BE-9436-09B34A67B4BB}"/>
            </a:ext>
          </a:extLst>
        </xdr:cNvPr>
        <xdr:cNvSpPr/>
      </xdr:nvSpPr>
      <xdr:spPr>
        <a:xfrm>
          <a:off x="14732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127017</xdr:rowOff>
    </xdr:from>
    <xdr:ext cx="762000" cy="259045"/>
    <xdr:sp macro="" textlink="">
      <xdr:nvSpPr>
        <xdr:cNvPr id="273" name="テキスト ボックス 272">
          <a:extLst>
            <a:ext uri="{FF2B5EF4-FFF2-40B4-BE49-F238E27FC236}">
              <a16:creationId xmlns:a16="http://schemas.microsoft.com/office/drawing/2014/main" id="{47EF1538-2FD8-44AB-AD67-969A768D7373}"/>
            </a:ext>
          </a:extLst>
        </xdr:cNvPr>
        <xdr:cNvSpPr txBox="1"/>
      </xdr:nvSpPr>
      <xdr:spPr>
        <a:xfrm>
          <a:off x="14401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83820</xdr:rowOff>
    </xdr:from>
    <xdr:to>
      <xdr:col>69</xdr:col>
      <xdr:colOff>142875</xdr:colOff>
      <xdr:row>55</xdr:row>
      <xdr:rowOff>13970</xdr:rowOff>
    </xdr:to>
    <xdr:sp macro="" textlink="">
      <xdr:nvSpPr>
        <xdr:cNvPr id="274" name="楕円 273">
          <a:extLst>
            <a:ext uri="{FF2B5EF4-FFF2-40B4-BE49-F238E27FC236}">
              <a16:creationId xmlns:a16="http://schemas.microsoft.com/office/drawing/2014/main" id="{0D2D7993-E1A7-40A1-A6B5-5D53A7E0235E}"/>
            </a:ext>
          </a:extLst>
        </xdr:cNvPr>
        <xdr:cNvSpPr/>
      </xdr:nvSpPr>
      <xdr:spPr>
        <a:xfrm>
          <a:off x="13843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24147</xdr:rowOff>
    </xdr:from>
    <xdr:ext cx="762000" cy="259045"/>
    <xdr:sp macro="" textlink="">
      <xdr:nvSpPr>
        <xdr:cNvPr id="275" name="テキスト ボックス 274">
          <a:extLst>
            <a:ext uri="{FF2B5EF4-FFF2-40B4-BE49-F238E27FC236}">
              <a16:creationId xmlns:a16="http://schemas.microsoft.com/office/drawing/2014/main" id="{1F8AD9F6-48C2-4E7D-8743-803ABFAFC631}"/>
            </a:ext>
          </a:extLst>
        </xdr:cNvPr>
        <xdr:cNvSpPr txBox="1"/>
      </xdr:nvSpPr>
      <xdr:spPr>
        <a:xfrm>
          <a:off x="13512800" y="911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83820</xdr:rowOff>
    </xdr:from>
    <xdr:to>
      <xdr:col>65</xdr:col>
      <xdr:colOff>53975</xdr:colOff>
      <xdr:row>55</xdr:row>
      <xdr:rowOff>13970</xdr:rowOff>
    </xdr:to>
    <xdr:sp macro="" textlink="">
      <xdr:nvSpPr>
        <xdr:cNvPr id="276" name="楕円 275">
          <a:extLst>
            <a:ext uri="{FF2B5EF4-FFF2-40B4-BE49-F238E27FC236}">
              <a16:creationId xmlns:a16="http://schemas.microsoft.com/office/drawing/2014/main" id="{A948A6EB-85A7-49E5-ADA4-CF5679226D10}"/>
            </a:ext>
          </a:extLst>
        </xdr:cNvPr>
        <xdr:cNvSpPr/>
      </xdr:nvSpPr>
      <xdr:spPr>
        <a:xfrm>
          <a:off x="12954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24147</xdr:rowOff>
    </xdr:from>
    <xdr:ext cx="762000" cy="259045"/>
    <xdr:sp macro="" textlink="">
      <xdr:nvSpPr>
        <xdr:cNvPr id="277" name="テキスト ボックス 276">
          <a:extLst>
            <a:ext uri="{FF2B5EF4-FFF2-40B4-BE49-F238E27FC236}">
              <a16:creationId xmlns:a16="http://schemas.microsoft.com/office/drawing/2014/main" id="{E2B766D4-0D34-4239-8872-757BBE62C624}"/>
            </a:ext>
          </a:extLst>
        </xdr:cNvPr>
        <xdr:cNvSpPr txBox="1"/>
      </xdr:nvSpPr>
      <xdr:spPr>
        <a:xfrm>
          <a:off x="12623800" y="911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60411C1-67CF-41B7-A8DF-69E5BA8C4A41}"/>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F9DBB85B-3EA9-4F45-9E5A-E495AEFA9444}"/>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E7196A45-B093-4636-A601-25E60915AF8C}"/>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E67C8AA-F677-4D01-BC8F-38EB4144E7C3}"/>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3ABBDDAA-ED85-4C5B-8E4E-7084B07A182C}"/>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936514AA-F260-46B1-8DE8-B38CD2F4135C}"/>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386C92D2-F29E-427E-93E2-95CAF32BCD7D}"/>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EAEB284E-EF48-4C4E-9B2A-1A5EFEF332D7}"/>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ACA7145-8C82-43EE-87D9-F376E5EA6A54}"/>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D056C6D3-4932-44BF-97FE-E3961856E6CC}"/>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F8691649-C4EF-4F1D-BC44-09B3157EA0E9}"/>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年少人口増に伴う子育て支援関連事業の補助費が類似団体平均を上回る水準で推移している。令和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前年と同値であったが、下水道事業の公営企業化による事業会計への補助費等が増加した。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今後は、比企広域消防組合常備消防費負担金や小川地区衛生組合負担金等の一部事務組合に対する負担金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下水道事業の経費が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同様に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発生し、増額傾向の見込みである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類似団体平均より上回る見込みである。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A8961C18-6080-4278-921F-9CAEF90D41F9}"/>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763DF1AF-D61A-4CAF-ADD5-80FB065D065C}"/>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EFC86F2C-C34F-449D-B7C0-3CDE33827106}"/>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F2D1B537-C448-466C-94C8-6B120BC9427D}"/>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F0CB8E-D105-4400-940A-8EB94E0ECE2F}"/>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45501C66-5FF7-4673-A3C8-3960DF0C7A8A}"/>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B2865CBB-B744-4371-891D-248B1182E99C}"/>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3FE5BCA5-CC0A-45AD-A815-E420DA3CD5B8}"/>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33DA219D-E607-46C1-838A-62BFA3459CE1}"/>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3DF8009C-2A60-427A-A27C-ABCECCE5CFDD}"/>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77703B7E-057D-4CEA-954D-5E4628C12FED}"/>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8EC5B1E8-CE53-4F49-84A6-5365E7A6FF1F}"/>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18285AD5-6829-4973-9607-0AC251B87E26}"/>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BE061A87-639F-4BC2-AF26-2E1C7B304143}"/>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47923B1E-2146-4F4A-8DE0-1130485168FE}"/>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20667270-449B-4392-B140-97FA43E995D4}"/>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5CD9E617-D77B-44D7-90D4-4B5B56A95C71}"/>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433E117B-67DE-4A62-8FB5-4A44F9CE02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6343A3AE-05AE-4DF3-B32C-4373D7F48E9B}"/>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2CB1520-CCFA-41D0-8322-7851B88284B3}"/>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DD476141-B88B-4ADD-8237-68BA863D5571}"/>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192CD7F-2C14-48D1-93B3-5C9737D5A4A9}"/>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E8EB588F-442C-4C08-A54A-872AE66662F5}"/>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109039</xdr:rowOff>
    </xdr:from>
    <xdr:to>
      <xdr:col>82</xdr:col>
      <xdr:colOff>107950</xdr:colOff>
      <xdr:row>37</xdr:row>
      <xdr:rowOff>109039</xdr:rowOff>
    </xdr:to>
    <xdr:cxnSp macro="">
      <xdr:nvCxnSpPr>
        <xdr:cNvPr id="312" name="直線コネクタ 311">
          <a:extLst>
            <a:ext uri="{FF2B5EF4-FFF2-40B4-BE49-F238E27FC236}">
              <a16:creationId xmlns:a16="http://schemas.microsoft.com/office/drawing/2014/main" id="{F931A427-1BA2-4509-BE11-6D8AF26CD097}"/>
            </a:ext>
          </a:extLst>
        </xdr:cNvPr>
        <xdr:cNvCxnSpPr/>
      </xdr:nvCxnSpPr>
      <xdr:spPr>
        <a:xfrm>
          <a:off x="15671800" y="64526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63335</xdr:rowOff>
    </xdr:from>
    <xdr:ext cx="762000" cy="259045"/>
    <xdr:sp macro="" textlink="">
      <xdr:nvSpPr>
        <xdr:cNvPr id="313" name="補助費等平均値テキスト">
          <a:extLst>
            <a:ext uri="{FF2B5EF4-FFF2-40B4-BE49-F238E27FC236}">
              <a16:creationId xmlns:a16="http://schemas.microsoft.com/office/drawing/2014/main" id="{17F5F705-0EB5-45AE-8643-5095812A4C91}"/>
            </a:ext>
          </a:extLst>
        </xdr:cNvPr>
        <xdr:cNvSpPr txBox="1"/>
      </xdr:nvSpPr>
      <xdr:spPr>
        <a:xfrm>
          <a:off x="16598900" y="6064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30BC07C0-1512-4445-B5B6-77860245D76D}"/>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19231</xdr:rowOff>
    </xdr:from>
    <xdr:to>
      <xdr:col>78</xdr:col>
      <xdr:colOff>69850</xdr:colOff>
      <xdr:row>37</xdr:row>
      <xdr:rowOff>109039</xdr:rowOff>
    </xdr:to>
    <xdr:cxnSp macro="">
      <xdr:nvCxnSpPr>
        <xdr:cNvPr id="315" name="直線コネクタ 314">
          <a:extLst>
            <a:ext uri="{FF2B5EF4-FFF2-40B4-BE49-F238E27FC236}">
              <a16:creationId xmlns:a16="http://schemas.microsoft.com/office/drawing/2014/main" id="{0B6ACE74-A9C6-4CCA-B7EA-D1214968B943}"/>
            </a:ext>
          </a:extLst>
        </xdr:cNvPr>
        <xdr:cNvCxnSpPr/>
      </xdr:nvCxnSpPr>
      <xdr:spPr>
        <a:xfrm>
          <a:off x="14782800" y="6191431"/>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8B5CE9A4-1120-4DF6-8C5D-0AD838122286}"/>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125928</xdr:rowOff>
    </xdr:from>
    <xdr:ext cx="736600" cy="259045"/>
    <xdr:sp macro="" textlink="">
      <xdr:nvSpPr>
        <xdr:cNvPr id="317" name="テキスト ボックス 316">
          <a:extLst>
            <a:ext uri="{FF2B5EF4-FFF2-40B4-BE49-F238E27FC236}">
              <a16:creationId xmlns:a16="http://schemas.microsoft.com/office/drawing/2014/main" id="{A79752BC-46DC-4B37-9EF9-5B5C48B2B901}"/>
            </a:ext>
          </a:extLst>
        </xdr:cNvPr>
        <xdr:cNvSpPr txBox="1"/>
      </xdr:nvSpPr>
      <xdr:spPr>
        <a:xfrm>
          <a:off x="15290800" y="5955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19231</xdr:rowOff>
    </xdr:from>
    <xdr:to>
      <xdr:col>73</xdr:col>
      <xdr:colOff>180975</xdr:colOff>
      <xdr:row>36</xdr:row>
      <xdr:rowOff>51889</xdr:rowOff>
    </xdr:to>
    <xdr:cxnSp macro="">
      <xdr:nvCxnSpPr>
        <xdr:cNvPr id="318" name="直線コネクタ 317">
          <a:extLst>
            <a:ext uri="{FF2B5EF4-FFF2-40B4-BE49-F238E27FC236}">
              <a16:creationId xmlns:a16="http://schemas.microsoft.com/office/drawing/2014/main" id="{9C1EA5E2-5AE1-472A-9FB3-B006E4CC590D}"/>
            </a:ext>
          </a:extLst>
        </xdr:cNvPr>
        <xdr:cNvCxnSpPr/>
      </xdr:nvCxnSpPr>
      <xdr:spPr>
        <a:xfrm flipV="1">
          <a:off x="13893800" y="619143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31F3A89D-DC18-4799-B733-757EE6919BC1}"/>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54083</xdr:rowOff>
    </xdr:from>
    <xdr:ext cx="762000" cy="259045"/>
    <xdr:sp macro="" textlink="">
      <xdr:nvSpPr>
        <xdr:cNvPr id="320" name="テキスト ボックス 319">
          <a:extLst>
            <a:ext uri="{FF2B5EF4-FFF2-40B4-BE49-F238E27FC236}">
              <a16:creationId xmlns:a16="http://schemas.microsoft.com/office/drawing/2014/main" id="{8AE4BAE2-1A83-4841-B925-51B108AA41BA}"/>
            </a:ext>
          </a:extLst>
        </xdr:cNvPr>
        <xdr:cNvSpPr txBox="1"/>
      </xdr:nvSpPr>
      <xdr:spPr>
        <a:xfrm>
          <a:off x="14401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51889</xdr:rowOff>
    </xdr:from>
    <xdr:to>
      <xdr:col>69</xdr:col>
      <xdr:colOff>92075</xdr:colOff>
      <xdr:row>36</xdr:row>
      <xdr:rowOff>51889</xdr:rowOff>
    </xdr:to>
    <xdr:cxnSp macro="">
      <xdr:nvCxnSpPr>
        <xdr:cNvPr id="321" name="直線コネクタ 320">
          <a:extLst>
            <a:ext uri="{FF2B5EF4-FFF2-40B4-BE49-F238E27FC236}">
              <a16:creationId xmlns:a16="http://schemas.microsoft.com/office/drawing/2014/main" id="{77D1B114-3C3F-4AFF-8E4B-61E53308FC15}"/>
            </a:ext>
          </a:extLst>
        </xdr:cNvPr>
        <xdr:cNvCxnSpPr/>
      </xdr:nvCxnSpPr>
      <xdr:spPr>
        <a:xfrm>
          <a:off x="13004800" y="6224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896EFB48-84F6-4805-BBB3-6A4DD871531D}"/>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3" name="テキスト ボックス 322">
          <a:extLst>
            <a:ext uri="{FF2B5EF4-FFF2-40B4-BE49-F238E27FC236}">
              <a16:creationId xmlns:a16="http://schemas.microsoft.com/office/drawing/2014/main" id="{0C3A15E4-8E7F-4AF4-92B4-79FD1D03EAD6}"/>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a:extLst>
            <a:ext uri="{FF2B5EF4-FFF2-40B4-BE49-F238E27FC236}">
              <a16:creationId xmlns:a16="http://schemas.microsoft.com/office/drawing/2014/main" id="{ECE75FBF-AF71-47C1-9FA1-5CCAA82DBA07}"/>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99803</xdr:rowOff>
    </xdr:from>
    <xdr:ext cx="762000" cy="259045"/>
    <xdr:sp macro="" textlink="">
      <xdr:nvSpPr>
        <xdr:cNvPr id="325" name="テキスト ボックス 324">
          <a:extLst>
            <a:ext uri="{FF2B5EF4-FFF2-40B4-BE49-F238E27FC236}">
              <a16:creationId xmlns:a16="http://schemas.microsoft.com/office/drawing/2014/main" id="{8A6C58FC-A981-4F93-A6A1-A5B9C564EA73}"/>
            </a:ext>
          </a:extLst>
        </xdr:cNvPr>
        <xdr:cNvSpPr txBox="1"/>
      </xdr:nvSpPr>
      <xdr:spPr>
        <a:xfrm>
          <a:off x="12623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E6765AE2-0A92-4FD2-8A0E-6D20A9E7D321}"/>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7E847D4D-6805-465E-BF7F-9EC12BDB7165}"/>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8903DFD6-3D3D-4D40-B8B5-519DF8B46AFF}"/>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2800D605-7B7A-4B93-A0DF-6D678BA5F3D9}"/>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8AB31550-202B-463F-A3A4-7980B0259E8B}"/>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58239</xdr:rowOff>
    </xdr:from>
    <xdr:to>
      <xdr:col>82</xdr:col>
      <xdr:colOff>158750</xdr:colOff>
      <xdr:row>37</xdr:row>
      <xdr:rowOff>159838</xdr:rowOff>
    </xdr:to>
    <xdr:sp macro="" textlink="">
      <xdr:nvSpPr>
        <xdr:cNvPr id="331" name="楕円 330">
          <a:extLst>
            <a:ext uri="{FF2B5EF4-FFF2-40B4-BE49-F238E27FC236}">
              <a16:creationId xmlns:a16="http://schemas.microsoft.com/office/drawing/2014/main" id="{C3E8E4F3-EC4C-4F36-886A-A45F943432E9}"/>
            </a:ext>
          </a:extLst>
        </xdr:cNvPr>
        <xdr:cNvSpPr/>
      </xdr:nvSpPr>
      <xdr:spPr>
        <a:xfrm>
          <a:off x="16459200" y="6401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30316</xdr:rowOff>
    </xdr:from>
    <xdr:ext cx="762000" cy="259045"/>
    <xdr:sp macro="" textlink="">
      <xdr:nvSpPr>
        <xdr:cNvPr id="332" name="補助費等該当値テキスト">
          <a:extLst>
            <a:ext uri="{FF2B5EF4-FFF2-40B4-BE49-F238E27FC236}">
              <a16:creationId xmlns:a16="http://schemas.microsoft.com/office/drawing/2014/main" id="{5296171B-F64D-4D1B-9EC4-26D25CFCF870}"/>
            </a:ext>
          </a:extLst>
        </xdr:cNvPr>
        <xdr:cNvSpPr txBox="1"/>
      </xdr:nvSpPr>
      <xdr:spPr>
        <a:xfrm>
          <a:off x="16598900" y="6373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58239</xdr:rowOff>
    </xdr:from>
    <xdr:to>
      <xdr:col>78</xdr:col>
      <xdr:colOff>120650</xdr:colOff>
      <xdr:row>37</xdr:row>
      <xdr:rowOff>159838</xdr:rowOff>
    </xdr:to>
    <xdr:sp macro="" textlink="">
      <xdr:nvSpPr>
        <xdr:cNvPr id="333" name="楕円 332">
          <a:extLst>
            <a:ext uri="{FF2B5EF4-FFF2-40B4-BE49-F238E27FC236}">
              <a16:creationId xmlns:a16="http://schemas.microsoft.com/office/drawing/2014/main" id="{20E58386-8641-4C30-AFD2-3D1A7843A639}"/>
            </a:ext>
          </a:extLst>
        </xdr:cNvPr>
        <xdr:cNvSpPr/>
      </xdr:nvSpPr>
      <xdr:spPr>
        <a:xfrm>
          <a:off x="15621000" y="6401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144615</xdr:rowOff>
    </xdr:from>
    <xdr:ext cx="736600" cy="259045"/>
    <xdr:sp macro="" textlink="">
      <xdr:nvSpPr>
        <xdr:cNvPr id="334" name="テキスト ボックス 333">
          <a:extLst>
            <a:ext uri="{FF2B5EF4-FFF2-40B4-BE49-F238E27FC236}">
              <a16:creationId xmlns:a16="http://schemas.microsoft.com/office/drawing/2014/main" id="{557A76DE-E474-4A4B-8BC0-364CD40439AE}"/>
            </a:ext>
          </a:extLst>
        </xdr:cNvPr>
        <xdr:cNvSpPr txBox="1"/>
      </xdr:nvSpPr>
      <xdr:spPr>
        <a:xfrm>
          <a:off x="15290800" y="6488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139881</xdr:rowOff>
    </xdr:from>
    <xdr:to>
      <xdr:col>74</xdr:col>
      <xdr:colOff>31750</xdr:colOff>
      <xdr:row>36</xdr:row>
      <xdr:rowOff>70031</xdr:rowOff>
    </xdr:to>
    <xdr:sp macro="" textlink="">
      <xdr:nvSpPr>
        <xdr:cNvPr id="335" name="楕円 334">
          <a:extLst>
            <a:ext uri="{FF2B5EF4-FFF2-40B4-BE49-F238E27FC236}">
              <a16:creationId xmlns:a16="http://schemas.microsoft.com/office/drawing/2014/main" id="{F3B14E39-3D2D-4C51-A529-3D8553C65ED6}"/>
            </a:ext>
          </a:extLst>
        </xdr:cNvPr>
        <xdr:cNvSpPr/>
      </xdr:nvSpPr>
      <xdr:spPr>
        <a:xfrm>
          <a:off x="14732000" y="61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54808</xdr:rowOff>
    </xdr:from>
    <xdr:ext cx="762000" cy="259045"/>
    <xdr:sp macro="" textlink="">
      <xdr:nvSpPr>
        <xdr:cNvPr id="336" name="テキスト ボックス 335">
          <a:extLst>
            <a:ext uri="{FF2B5EF4-FFF2-40B4-BE49-F238E27FC236}">
              <a16:creationId xmlns:a16="http://schemas.microsoft.com/office/drawing/2014/main" id="{1A12548C-4030-4B66-A2C6-2A6D136AB9C9}"/>
            </a:ext>
          </a:extLst>
        </xdr:cNvPr>
        <xdr:cNvSpPr txBox="1"/>
      </xdr:nvSpPr>
      <xdr:spPr>
        <a:xfrm>
          <a:off x="14401800" y="622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1089</xdr:rowOff>
    </xdr:from>
    <xdr:to>
      <xdr:col>69</xdr:col>
      <xdr:colOff>142875</xdr:colOff>
      <xdr:row>36</xdr:row>
      <xdr:rowOff>102689</xdr:rowOff>
    </xdr:to>
    <xdr:sp macro="" textlink="">
      <xdr:nvSpPr>
        <xdr:cNvPr id="337" name="楕円 336">
          <a:extLst>
            <a:ext uri="{FF2B5EF4-FFF2-40B4-BE49-F238E27FC236}">
              <a16:creationId xmlns:a16="http://schemas.microsoft.com/office/drawing/2014/main" id="{DC5ED588-DD48-4391-AACB-03F81DE83F5F}"/>
            </a:ext>
          </a:extLst>
        </xdr:cNvPr>
        <xdr:cNvSpPr/>
      </xdr:nvSpPr>
      <xdr:spPr>
        <a:xfrm>
          <a:off x="13843000" y="61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112866</xdr:rowOff>
    </xdr:from>
    <xdr:ext cx="762000" cy="259045"/>
    <xdr:sp macro="" textlink="">
      <xdr:nvSpPr>
        <xdr:cNvPr id="338" name="テキスト ボックス 337">
          <a:extLst>
            <a:ext uri="{FF2B5EF4-FFF2-40B4-BE49-F238E27FC236}">
              <a16:creationId xmlns:a16="http://schemas.microsoft.com/office/drawing/2014/main" id="{31DDE9AF-6747-4344-BE29-0DF01FB3075A}"/>
            </a:ext>
          </a:extLst>
        </xdr:cNvPr>
        <xdr:cNvSpPr txBox="1"/>
      </xdr:nvSpPr>
      <xdr:spPr>
        <a:xfrm>
          <a:off x="13512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1089</xdr:rowOff>
    </xdr:from>
    <xdr:to>
      <xdr:col>65</xdr:col>
      <xdr:colOff>53975</xdr:colOff>
      <xdr:row>36</xdr:row>
      <xdr:rowOff>102689</xdr:rowOff>
    </xdr:to>
    <xdr:sp macro="" textlink="">
      <xdr:nvSpPr>
        <xdr:cNvPr id="339" name="楕円 338">
          <a:extLst>
            <a:ext uri="{FF2B5EF4-FFF2-40B4-BE49-F238E27FC236}">
              <a16:creationId xmlns:a16="http://schemas.microsoft.com/office/drawing/2014/main" id="{C3897C67-7E50-4B8F-887F-72C58B7A1E46}"/>
            </a:ext>
          </a:extLst>
        </xdr:cNvPr>
        <xdr:cNvSpPr/>
      </xdr:nvSpPr>
      <xdr:spPr>
        <a:xfrm>
          <a:off x="12954000" y="61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87466</xdr:rowOff>
    </xdr:from>
    <xdr:ext cx="762000" cy="259045"/>
    <xdr:sp macro="" textlink="">
      <xdr:nvSpPr>
        <xdr:cNvPr id="340" name="テキスト ボックス 339">
          <a:extLst>
            <a:ext uri="{FF2B5EF4-FFF2-40B4-BE49-F238E27FC236}">
              <a16:creationId xmlns:a16="http://schemas.microsoft.com/office/drawing/2014/main" id="{49A55B71-0B04-459D-A113-34119F65AEE0}"/>
            </a:ext>
          </a:extLst>
        </xdr:cNvPr>
        <xdr:cNvSpPr txBox="1"/>
      </xdr:nvSpPr>
      <xdr:spPr>
        <a:xfrm>
          <a:off x="12623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C39225B4-CF9A-475F-8032-2CFEBFCAA8F7}"/>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4659CC0A-9FE2-48E4-868F-8AECAA4DB4E6}"/>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444422A3-7B41-4683-990C-55182D76AABD}"/>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7A1F2D93-888F-4104-AB6C-19A381A83D7D}"/>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DAC02354-4830-4421-ADB1-0D50C7C3878C}"/>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335A6C80-84EB-4021-9EB6-A25B499306A4}"/>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E710100F-4CED-460D-8222-0DBECA99FDEE}"/>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3A3EEC89-CFF1-421F-A290-E1EA21DAA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61E8115B-2895-4B7B-9CB9-382FE1FB1499}"/>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436326E3-7A75-41F7-B6A6-395F1C31FB3B}"/>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9928C6E3-B54C-4C6E-B520-C30E8BAB7ADE}"/>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年度においては、公債費充当経常一般財源の数値については、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554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額となっている。数値については、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年度以降、類似団体平均を下回っており、また本町における公債費のピークは平成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年度であり、それ以降は概ね減少傾向にある。今後も起債に依存しない財政運営に努め、現在の水準を下げていきたい。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C3D56783-7B02-4E92-9993-12F779C01CF6}"/>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67BD3A7B-56C4-461D-993E-F749824431A2}"/>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6E488CCB-D7C1-45F6-A27A-6FF1F15DB5A9}"/>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77DA75EB-78A3-4A29-9245-2419016B7B5B}"/>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25DFCE4C-0739-423A-86DE-052A03AF83AD}"/>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DA34347B-2F75-49E3-AB81-D6605A7EC754}"/>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95B9BD2D-1043-46FE-AE3B-95058C5B7BCC}"/>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4E946E8C-068E-4A51-BB4B-391AB2FD7A6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456E3AC2-D900-4FFD-B20E-F8FDB3A5A73F}"/>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FE842686-50A6-4E2B-A84C-BF0E9B1CCD16}"/>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93D02329-97F7-4F2D-96D1-4C62D15FCB97}"/>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93132252-D3A7-4420-B897-D63B8B3874EC}"/>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BDE85ECE-02F5-468C-A5BC-915E3E7F0CD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D3069E12-F881-4A9B-8ED3-D9E284307379}"/>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EF34DAD9-F6B4-454F-ACC7-A814D617BB0A}"/>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D238A136-BB77-41DE-B231-AAE55EDCD63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A38A4A48-0F73-4609-A0A4-79DD378BA9FE}"/>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A42958E9-1247-4497-BF1B-982EBD5949B3}"/>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62992</xdr:rowOff>
    </xdr:from>
    <xdr:to>
      <xdr:col>24</xdr:col>
      <xdr:colOff>25400</xdr:colOff>
      <xdr:row>76</xdr:row>
      <xdr:rowOff>104139</xdr:rowOff>
    </xdr:to>
    <xdr:cxnSp macro="">
      <xdr:nvCxnSpPr>
        <xdr:cNvPr id="370" name="直線コネクタ 369">
          <a:extLst>
            <a:ext uri="{FF2B5EF4-FFF2-40B4-BE49-F238E27FC236}">
              <a16:creationId xmlns:a16="http://schemas.microsoft.com/office/drawing/2014/main" id="{CA2D2A81-9B7A-4DBA-B912-CD76741EB3D7}"/>
            </a:ext>
          </a:extLst>
        </xdr:cNvPr>
        <xdr:cNvCxnSpPr/>
      </xdr:nvCxnSpPr>
      <xdr:spPr>
        <a:xfrm flipV="1">
          <a:off x="3987800" y="13093192"/>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135145</xdr:rowOff>
    </xdr:from>
    <xdr:ext cx="762000" cy="259045"/>
    <xdr:sp macro="" textlink="">
      <xdr:nvSpPr>
        <xdr:cNvPr id="371" name="公債費平均値テキスト">
          <a:extLst>
            <a:ext uri="{FF2B5EF4-FFF2-40B4-BE49-F238E27FC236}">
              <a16:creationId xmlns:a16="http://schemas.microsoft.com/office/drawing/2014/main" id="{89AE2719-1C1A-4894-8B02-81ED75675732}"/>
            </a:ext>
          </a:extLst>
        </xdr:cNvPr>
        <xdr:cNvSpPr txBox="1"/>
      </xdr:nvSpPr>
      <xdr:spPr>
        <a:xfrm>
          <a:off x="4914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B34110A-0EE6-455D-9ADA-32CB870D202D}"/>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104139</xdr:rowOff>
    </xdr:to>
    <xdr:cxnSp macro="">
      <xdr:nvCxnSpPr>
        <xdr:cNvPr id="373" name="直線コネクタ 372">
          <a:extLst>
            <a:ext uri="{FF2B5EF4-FFF2-40B4-BE49-F238E27FC236}">
              <a16:creationId xmlns:a16="http://schemas.microsoft.com/office/drawing/2014/main" id="{30D9F342-328F-479F-9F2D-287CCE5621BC}"/>
            </a:ext>
          </a:extLst>
        </xdr:cNvPr>
        <xdr:cNvCxnSpPr/>
      </xdr:nvCxnSpPr>
      <xdr:spPr>
        <a:xfrm>
          <a:off x="3098800" y="131114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3E6A40B5-9DAA-43B8-9EF2-27A3AD80FC38}"/>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5" name="テキスト ボックス 374">
          <a:extLst>
            <a:ext uri="{FF2B5EF4-FFF2-40B4-BE49-F238E27FC236}">
              <a16:creationId xmlns:a16="http://schemas.microsoft.com/office/drawing/2014/main" id="{AD1FC2E1-A745-4CB8-A115-35C2650A8702}"/>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140715</xdr:rowOff>
    </xdr:to>
    <xdr:cxnSp macro="">
      <xdr:nvCxnSpPr>
        <xdr:cNvPr id="376" name="直線コネクタ 375">
          <a:extLst>
            <a:ext uri="{FF2B5EF4-FFF2-40B4-BE49-F238E27FC236}">
              <a16:creationId xmlns:a16="http://schemas.microsoft.com/office/drawing/2014/main" id="{86F912C5-1E88-4A2C-BE70-F4A31FBBC04E}"/>
            </a:ext>
          </a:extLst>
        </xdr:cNvPr>
        <xdr:cNvCxnSpPr/>
      </xdr:nvCxnSpPr>
      <xdr:spPr>
        <a:xfrm flipV="1">
          <a:off x="2209800" y="131114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8AEA2FB0-280E-49D4-9FE9-7C956E06D3BA}"/>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73423</xdr:rowOff>
    </xdr:from>
    <xdr:ext cx="762000" cy="259045"/>
    <xdr:sp macro="" textlink="">
      <xdr:nvSpPr>
        <xdr:cNvPr id="378" name="テキスト ボックス 377">
          <a:extLst>
            <a:ext uri="{FF2B5EF4-FFF2-40B4-BE49-F238E27FC236}">
              <a16:creationId xmlns:a16="http://schemas.microsoft.com/office/drawing/2014/main" id="{D4B3A2AA-2A3B-4DC4-9371-206640AF26F6}"/>
            </a:ext>
          </a:extLst>
        </xdr:cNvPr>
        <xdr:cNvSpPr txBox="1"/>
      </xdr:nvSpPr>
      <xdr:spPr>
        <a:xfrm>
          <a:off x="2717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140715</xdr:rowOff>
    </xdr:from>
    <xdr:to>
      <xdr:col>11</xdr:col>
      <xdr:colOff>9525</xdr:colOff>
      <xdr:row>77</xdr:row>
      <xdr:rowOff>46989</xdr:rowOff>
    </xdr:to>
    <xdr:cxnSp macro="">
      <xdr:nvCxnSpPr>
        <xdr:cNvPr id="379" name="直線コネクタ 378">
          <a:extLst>
            <a:ext uri="{FF2B5EF4-FFF2-40B4-BE49-F238E27FC236}">
              <a16:creationId xmlns:a16="http://schemas.microsoft.com/office/drawing/2014/main" id="{757100B5-78DE-4623-993D-46D931F876AF}"/>
            </a:ext>
          </a:extLst>
        </xdr:cNvPr>
        <xdr:cNvCxnSpPr/>
      </xdr:nvCxnSpPr>
      <xdr:spPr>
        <a:xfrm flipV="1">
          <a:off x="1320800" y="13170915"/>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38973D6C-0733-4318-83D4-0E5BB385EF0A}"/>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1" name="テキスト ボックス 380">
          <a:extLst>
            <a:ext uri="{FF2B5EF4-FFF2-40B4-BE49-F238E27FC236}">
              <a16:creationId xmlns:a16="http://schemas.microsoft.com/office/drawing/2014/main" id="{28766406-612D-4832-ADB2-D861709A5EF2}"/>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B04F485B-377B-46CA-BAFA-0AF2E3B9F498}"/>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83" name="テキスト ボックス 382">
          <a:extLst>
            <a:ext uri="{FF2B5EF4-FFF2-40B4-BE49-F238E27FC236}">
              <a16:creationId xmlns:a16="http://schemas.microsoft.com/office/drawing/2014/main" id="{FCFC9CE7-FD84-4C2F-8AC7-CE52F1B5DD59}"/>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746A8731-2773-4D2F-91A4-7312801FC446}"/>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F19A66FE-3B24-4F0A-97AD-F12879697616}"/>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9E6E7698-5393-47E3-ACA1-21BCF78EF19F}"/>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E7A50485-AE44-4168-84F1-A48EDC0F90B7}"/>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2C70DEEE-8501-435B-ADA2-94D4B1B392B8}"/>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xdr:rowOff>
    </xdr:from>
    <xdr:to>
      <xdr:col>24</xdr:col>
      <xdr:colOff>76200</xdr:colOff>
      <xdr:row>76</xdr:row>
      <xdr:rowOff>113792</xdr:rowOff>
    </xdr:to>
    <xdr:sp macro="" textlink="">
      <xdr:nvSpPr>
        <xdr:cNvPr id="389" name="楕円 388">
          <a:extLst>
            <a:ext uri="{FF2B5EF4-FFF2-40B4-BE49-F238E27FC236}">
              <a16:creationId xmlns:a16="http://schemas.microsoft.com/office/drawing/2014/main" id="{0FB95117-921C-4899-9262-7848DFA13333}"/>
            </a:ext>
          </a:extLst>
        </xdr:cNvPr>
        <xdr:cNvSpPr/>
      </xdr:nvSpPr>
      <xdr:spPr>
        <a:xfrm>
          <a:off x="4775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28719</xdr:rowOff>
    </xdr:from>
    <xdr:ext cx="762000" cy="259045"/>
    <xdr:sp macro="" textlink="">
      <xdr:nvSpPr>
        <xdr:cNvPr id="390" name="公債費該当値テキスト">
          <a:extLst>
            <a:ext uri="{FF2B5EF4-FFF2-40B4-BE49-F238E27FC236}">
              <a16:creationId xmlns:a16="http://schemas.microsoft.com/office/drawing/2014/main" id="{074EC614-53FB-4DE0-AC2D-B1B5ACFBB5F8}"/>
            </a:ext>
          </a:extLst>
        </xdr:cNvPr>
        <xdr:cNvSpPr txBox="1"/>
      </xdr:nvSpPr>
      <xdr:spPr>
        <a:xfrm>
          <a:off x="4914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91" name="楕円 390">
          <a:extLst>
            <a:ext uri="{FF2B5EF4-FFF2-40B4-BE49-F238E27FC236}">
              <a16:creationId xmlns:a16="http://schemas.microsoft.com/office/drawing/2014/main" id="{56351102-1C76-478F-AF3B-D1960D4BEA51}"/>
            </a:ext>
          </a:extLst>
        </xdr:cNvPr>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92" name="テキスト ボックス 391">
          <a:extLst>
            <a:ext uri="{FF2B5EF4-FFF2-40B4-BE49-F238E27FC236}">
              <a16:creationId xmlns:a16="http://schemas.microsoft.com/office/drawing/2014/main" id="{21CE89AA-7D10-4528-8962-01271725B7AB}"/>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93" name="楕円 392">
          <a:extLst>
            <a:ext uri="{FF2B5EF4-FFF2-40B4-BE49-F238E27FC236}">
              <a16:creationId xmlns:a16="http://schemas.microsoft.com/office/drawing/2014/main" id="{6535447C-BC56-48A3-BB11-E68672C807B2}"/>
            </a:ext>
          </a:extLst>
        </xdr:cNvPr>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94" name="テキスト ボックス 393">
          <a:extLst>
            <a:ext uri="{FF2B5EF4-FFF2-40B4-BE49-F238E27FC236}">
              <a16:creationId xmlns:a16="http://schemas.microsoft.com/office/drawing/2014/main" id="{C1A35717-8ED9-42DE-ABE6-20EC9A225FB8}"/>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89915</xdr:rowOff>
    </xdr:from>
    <xdr:to>
      <xdr:col>11</xdr:col>
      <xdr:colOff>60325</xdr:colOff>
      <xdr:row>77</xdr:row>
      <xdr:rowOff>20065</xdr:rowOff>
    </xdr:to>
    <xdr:sp macro="" textlink="">
      <xdr:nvSpPr>
        <xdr:cNvPr id="395" name="楕円 394">
          <a:extLst>
            <a:ext uri="{FF2B5EF4-FFF2-40B4-BE49-F238E27FC236}">
              <a16:creationId xmlns:a16="http://schemas.microsoft.com/office/drawing/2014/main" id="{87675C9D-F843-42F5-B73E-5ED2EF21799B}"/>
            </a:ext>
          </a:extLst>
        </xdr:cNvPr>
        <xdr:cNvSpPr/>
      </xdr:nvSpPr>
      <xdr:spPr>
        <a:xfrm>
          <a:off x="2159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30243</xdr:rowOff>
    </xdr:from>
    <xdr:ext cx="762000" cy="259045"/>
    <xdr:sp macro="" textlink="">
      <xdr:nvSpPr>
        <xdr:cNvPr id="396" name="テキスト ボックス 395">
          <a:extLst>
            <a:ext uri="{FF2B5EF4-FFF2-40B4-BE49-F238E27FC236}">
              <a16:creationId xmlns:a16="http://schemas.microsoft.com/office/drawing/2014/main" id="{3DFCE4EA-FE67-4AAF-BD3C-5DE16F2DDCAA}"/>
            </a:ext>
          </a:extLst>
        </xdr:cNvPr>
        <xdr:cNvSpPr txBox="1"/>
      </xdr:nvSpPr>
      <xdr:spPr>
        <a:xfrm>
          <a:off x="1828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7" name="楕円 396">
          <a:extLst>
            <a:ext uri="{FF2B5EF4-FFF2-40B4-BE49-F238E27FC236}">
              <a16:creationId xmlns:a16="http://schemas.microsoft.com/office/drawing/2014/main" id="{81F6931E-795F-444A-B264-F5C93DAD1AE6}"/>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98" name="テキスト ボックス 397">
          <a:extLst>
            <a:ext uri="{FF2B5EF4-FFF2-40B4-BE49-F238E27FC236}">
              <a16:creationId xmlns:a16="http://schemas.microsoft.com/office/drawing/2014/main" id="{A03813A7-F4DB-435B-82DA-4A3665AC622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20CACCC3-6665-458E-8496-C5F23C7A688C}"/>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4D46C6DF-E6EE-4F43-B06A-C1B866E91F2D}"/>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E5030995-D9F4-4554-A6CC-42EF6C8F1003}"/>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1CD4EE18-9282-455C-937F-593D51E1483C}"/>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675225ED-239D-4D74-886F-C8E6009EBD88}"/>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E318701B-EA23-4BD0-B79D-1CC52B02001E}"/>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6F90EB49-062C-4665-AFA7-304993DE70E8}"/>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81054A10-1E7B-480D-B43D-C54E4BD7C1D6}"/>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6C62F54D-81A9-4AC5-A948-7E3CA8E4164F}"/>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BA2BB83A-446E-425D-821A-42C6A3F15FD2}"/>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EE612BB5-3935-4BBB-86CA-34B1C8058071}"/>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までは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類似団体平均を下回</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っていたが、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を上回るようになり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年度について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％上昇し、類似団体平均を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％上回る値となっている。引き続き、物件費、補助費等の削減に努めていく。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14416F42-18CB-423C-8A6C-6F7A31C42ACB}"/>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FF3B7FA0-EAB2-4F92-B584-150559C6ED17}"/>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2776F53C-F358-4371-9FE1-93D42011070B}"/>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270B1AD7-5D01-4225-9668-D82A0DE2F979}"/>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1A37A4C7-F3D3-4115-B277-C4DEF623A117}"/>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DB90F9DC-1DC5-43A8-BA4E-74B59239726E}"/>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68CF0227-0F1F-4756-900D-6AA4D8292BB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43762D21-6742-4188-A2DA-E360A052AE23}"/>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10DA9DDA-1940-4B04-AB09-D7AA366A45EF}"/>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8C2288B8-2530-431E-BE5E-85541EF61F6E}"/>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C75D7AB0-CC6C-4BF4-9BCC-6D9615937F68}"/>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6BA73276-62C5-4485-9824-877F3B445475}"/>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8845D263-859C-4FCA-BB57-7383EA0DAB17}"/>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EA57BF7C-22D1-4767-B38B-7E33A16AA52A}"/>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5B7704A-7BDE-4C32-B26F-A069408962C5}"/>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F07E6B86-8F9E-4CD1-BDA6-60BD8F2BC937}"/>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995E73E2-28D9-47BA-9D9A-62B6C5DE28B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1AC2633-D394-415C-A250-81ECC3228EBC}"/>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483C5670-B261-4022-ACAE-01E5E7790672}"/>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83565</xdr:rowOff>
    </xdr:from>
    <xdr:to>
      <xdr:col>82</xdr:col>
      <xdr:colOff>107950</xdr:colOff>
      <xdr:row>78</xdr:row>
      <xdr:rowOff>67563</xdr:rowOff>
    </xdr:to>
    <xdr:cxnSp macro="">
      <xdr:nvCxnSpPr>
        <xdr:cNvPr id="429" name="直線コネクタ 428">
          <a:extLst>
            <a:ext uri="{FF2B5EF4-FFF2-40B4-BE49-F238E27FC236}">
              <a16:creationId xmlns:a16="http://schemas.microsoft.com/office/drawing/2014/main" id="{B5E8C826-6082-45B7-A975-F80A96710B0A}"/>
            </a:ext>
          </a:extLst>
        </xdr:cNvPr>
        <xdr:cNvCxnSpPr/>
      </xdr:nvCxnSpPr>
      <xdr:spPr>
        <a:xfrm>
          <a:off x="15671800" y="13285215"/>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8145</xdr:rowOff>
    </xdr:from>
    <xdr:ext cx="762000" cy="259045"/>
    <xdr:sp macro="" textlink="">
      <xdr:nvSpPr>
        <xdr:cNvPr id="430" name="公債費以外平均値テキスト">
          <a:extLst>
            <a:ext uri="{FF2B5EF4-FFF2-40B4-BE49-F238E27FC236}">
              <a16:creationId xmlns:a16="http://schemas.microsoft.com/office/drawing/2014/main" id="{1139C40C-2D5B-4DCC-824D-14BCA916F317}"/>
            </a:ext>
          </a:extLst>
        </xdr:cNvPr>
        <xdr:cNvSpPr txBox="1"/>
      </xdr:nvSpPr>
      <xdr:spPr>
        <a:xfrm>
          <a:off x="16598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D73DA689-F48C-4FC6-ABFA-54F8EEF0D91C}"/>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78994</xdr:rowOff>
    </xdr:from>
    <xdr:to>
      <xdr:col>78</xdr:col>
      <xdr:colOff>69850</xdr:colOff>
      <xdr:row>77</xdr:row>
      <xdr:rowOff>83565</xdr:rowOff>
    </xdr:to>
    <xdr:cxnSp macro="">
      <xdr:nvCxnSpPr>
        <xdr:cNvPr id="432" name="直線コネクタ 431">
          <a:extLst>
            <a:ext uri="{FF2B5EF4-FFF2-40B4-BE49-F238E27FC236}">
              <a16:creationId xmlns:a16="http://schemas.microsoft.com/office/drawing/2014/main" id="{CC374A90-C24F-4EAD-ADC9-72BE533526E1}"/>
            </a:ext>
          </a:extLst>
        </xdr:cNvPr>
        <xdr:cNvCxnSpPr/>
      </xdr:nvCxnSpPr>
      <xdr:spPr>
        <a:xfrm>
          <a:off x="14782800" y="12937744"/>
          <a:ext cx="889000" cy="34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189B0F12-B4BC-46B2-BFC2-388075A0A7E1}"/>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34" name="テキスト ボックス 433">
          <a:extLst>
            <a:ext uri="{FF2B5EF4-FFF2-40B4-BE49-F238E27FC236}">
              <a16:creationId xmlns:a16="http://schemas.microsoft.com/office/drawing/2014/main" id="{7E170D7E-F800-4D1D-BE9F-1D91A17EA28F}"/>
            </a:ext>
          </a:extLst>
        </xdr:cNvPr>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78994</xdr:rowOff>
    </xdr:from>
    <xdr:to>
      <xdr:col>73</xdr:col>
      <xdr:colOff>180975</xdr:colOff>
      <xdr:row>76</xdr:row>
      <xdr:rowOff>168148</xdr:rowOff>
    </xdr:to>
    <xdr:cxnSp macro="">
      <xdr:nvCxnSpPr>
        <xdr:cNvPr id="435" name="直線コネクタ 434">
          <a:extLst>
            <a:ext uri="{FF2B5EF4-FFF2-40B4-BE49-F238E27FC236}">
              <a16:creationId xmlns:a16="http://schemas.microsoft.com/office/drawing/2014/main" id="{45FE6475-019E-4004-A58B-BFEA33D47CA9}"/>
            </a:ext>
          </a:extLst>
        </xdr:cNvPr>
        <xdr:cNvCxnSpPr/>
      </xdr:nvCxnSpPr>
      <xdr:spPr>
        <a:xfrm flipV="1">
          <a:off x="13893800" y="12937744"/>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1F3F7AD9-C158-4586-9DA4-6710CDDD3454}"/>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F1474681-569F-4FB7-8490-7931B047836B}"/>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168148</xdr:rowOff>
    </xdr:from>
    <xdr:to>
      <xdr:col>69</xdr:col>
      <xdr:colOff>92075</xdr:colOff>
      <xdr:row>77</xdr:row>
      <xdr:rowOff>170435</xdr:rowOff>
    </xdr:to>
    <xdr:cxnSp macro="">
      <xdr:nvCxnSpPr>
        <xdr:cNvPr id="438" name="直線コネクタ 437">
          <a:extLst>
            <a:ext uri="{FF2B5EF4-FFF2-40B4-BE49-F238E27FC236}">
              <a16:creationId xmlns:a16="http://schemas.microsoft.com/office/drawing/2014/main" id="{F34F11F3-057B-4B1A-8C48-A406FFE83399}"/>
            </a:ext>
          </a:extLst>
        </xdr:cNvPr>
        <xdr:cNvCxnSpPr/>
      </xdr:nvCxnSpPr>
      <xdr:spPr>
        <a:xfrm flipV="1">
          <a:off x="13004800" y="13198348"/>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18786387-EB27-4EED-A17F-34EB2A4D9374}"/>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119142</xdr:rowOff>
    </xdr:from>
    <xdr:ext cx="762000" cy="259045"/>
    <xdr:sp macro="" textlink="">
      <xdr:nvSpPr>
        <xdr:cNvPr id="440" name="テキスト ボックス 439">
          <a:extLst>
            <a:ext uri="{FF2B5EF4-FFF2-40B4-BE49-F238E27FC236}">
              <a16:creationId xmlns:a16="http://schemas.microsoft.com/office/drawing/2014/main" id="{CECC64D1-700E-436B-BA94-8AE9093DD44D}"/>
            </a:ext>
          </a:extLst>
        </xdr:cNvPr>
        <xdr:cNvSpPr txBox="1"/>
      </xdr:nvSpPr>
      <xdr:spPr>
        <a:xfrm>
          <a:off x="13512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199D0927-AB33-40EC-AC1F-AB6DBA8BDBD7}"/>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0EEB5ED1-CEAF-47ED-9F3A-8BBAA498C939}"/>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70E92F72-9B76-41EB-AA20-A78FCB191102}"/>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6906D4B5-B8A8-4D3E-99B2-4AE2E0E9971F}"/>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6A647505-4C73-47B7-99DB-DB01C9736203}"/>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B7BC79CF-2B65-496A-B06A-8ADAE14D73BB}"/>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AFD01F9E-02B9-4EDF-952B-82D4B44ED875}"/>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48" name="楕円 447">
          <a:extLst>
            <a:ext uri="{FF2B5EF4-FFF2-40B4-BE49-F238E27FC236}">
              <a16:creationId xmlns:a16="http://schemas.microsoft.com/office/drawing/2014/main" id="{04473DF5-EE6C-499F-9663-CFE466CF592D}"/>
            </a:ext>
          </a:extLst>
        </xdr:cNvPr>
        <xdr:cNvSpPr/>
      </xdr:nvSpPr>
      <xdr:spPr>
        <a:xfrm>
          <a:off x="16459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160290</xdr:rowOff>
    </xdr:from>
    <xdr:ext cx="762000" cy="259045"/>
    <xdr:sp macro="" textlink="">
      <xdr:nvSpPr>
        <xdr:cNvPr id="449" name="公債費以外該当値テキスト">
          <a:extLst>
            <a:ext uri="{FF2B5EF4-FFF2-40B4-BE49-F238E27FC236}">
              <a16:creationId xmlns:a16="http://schemas.microsoft.com/office/drawing/2014/main" id="{951212C3-5296-4AFF-9BFD-7B4636F87EF3}"/>
            </a:ext>
          </a:extLst>
        </xdr:cNvPr>
        <xdr:cNvSpPr txBox="1"/>
      </xdr:nvSpPr>
      <xdr:spPr>
        <a:xfrm>
          <a:off x="16598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32765</xdr:rowOff>
    </xdr:from>
    <xdr:to>
      <xdr:col>78</xdr:col>
      <xdr:colOff>120650</xdr:colOff>
      <xdr:row>77</xdr:row>
      <xdr:rowOff>134365</xdr:rowOff>
    </xdr:to>
    <xdr:sp macro="" textlink="">
      <xdr:nvSpPr>
        <xdr:cNvPr id="450" name="楕円 449">
          <a:extLst>
            <a:ext uri="{FF2B5EF4-FFF2-40B4-BE49-F238E27FC236}">
              <a16:creationId xmlns:a16="http://schemas.microsoft.com/office/drawing/2014/main" id="{8983AFCA-B3D5-4E10-AD08-D4F83AF7C5B0}"/>
            </a:ext>
          </a:extLst>
        </xdr:cNvPr>
        <xdr:cNvSpPr/>
      </xdr:nvSpPr>
      <xdr:spPr>
        <a:xfrm>
          <a:off x="15621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119142</xdr:rowOff>
    </xdr:from>
    <xdr:ext cx="736600" cy="259045"/>
    <xdr:sp macro="" textlink="">
      <xdr:nvSpPr>
        <xdr:cNvPr id="451" name="テキスト ボックス 450">
          <a:extLst>
            <a:ext uri="{FF2B5EF4-FFF2-40B4-BE49-F238E27FC236}">
              <a16:creationId xmlns:a16="http://schemas.microsoft.com/office/drawing/2014/main" id="{293F1089-3685-46DE-A032-5F8CD62A8C9A}"/>
            </a:ext>
          </a:extLst>
        </xdr:cNvPr>
        <xdr:cNvSpPr txBox="1"/>
      </xdr:nvSpPr>
      <xdr:spPr>
        <a:xfrm>
          <a:off x="15290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28194</xdr:rowOff>
    </xdr:from>
    <xdr:to>
      <xdr:col>74</xdr:col>
      <xdr:colOff>31750</xdr:colOff>
      <xdr:row>75</xdr:row>
      <xdr:rowOff>129794</xdr:rowOff>
    </xdr:to>
    <xdr:sp macro="" textlink="">
      <xdr:nvSpPr>
        <xdr:cNvPr id="452" name="楕円 451">
          <a:extLst>
            <a:ext uri="{FF2B5EF4-FFF2-40B4-BE49-F238E27FC236}">
              <a16:creationId xmlns:a16="http://schemas.microsoft.com/office/drawing/2014/main" id="{2C1B3FC0-6AFC-4D8C-BFD5-08DCB482F4A6}"/>
            </a:ext>
          </a:extLst>
        </xdr:cNvPr>
        <xdr:cNvSpPr/>
      </xdr:nvSpPr>
      <xdr:spPr>
        <a:xfrm>
          <a:off x="14732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139971</xdr:rowOff>
    </xdr:from>
    <xdr:ext cx="762000" cy="259045"/>
    <xdr:sp macro="" textlink="">
      <xdr:nvSpPr>
        <xdr:cNvPr id="453" name="テキスト ボックス 452">
          <a:extLst>
            <a:ext uri="{FF2B5EF4-FFF2-40B4-BE49-F238E27FC236}">
              <a16:creationId xmlns:a16="http://schemas.microsoft.com/office/drawing/2014/main" id="{1DAF417B-AEDC-4A39-A764-473A5ABD1246}"/>
            </a:ext>
          </a:extLst>
        </xdr:cNvPr>
        <xdr:cNvSpPr txBox="1"/>
      </xdr:nvSpPr>
      <xdr:spPr>
        <a:xfrm>
          <a:off x="14401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117348</xdr:rowOff>
    </xdr:from>
    <xdr:to>
      <xdr:col>69</xdr:col>
      <xdr:colOff>142875</xdr:colOff>
      <xdr:row>77</xdr:row>
      <xdr:rowOff>47498</xdr:rowOff>
    </xdr:to>
    <xdr:sp macro="" textlink="">
      <xdr:nvSpPr>
        <xdr:cNvPr id="454" name="楕円 453">
          <a:extLst>
            <a:ext uri="{FF2B5EF4-FFF2-40B4-BE49-F238E27FC236}">
              <a16:creationId xmlns:a16="http://schemas.microsoft.com/office/drawing/2014/main" id="{CCD3DFEB-CBDE-4AEE-B5F1-47DDD4A8F102}"/>
            </a:ext>
          </a:extLst>
        </xdr:cNvPr>
        <xdr:cNvSpPr/>
      </xdr:nvSpPr>
      <xdr:spPr>
        <a:xfrm>
          <a:off x="13843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55" name="テキスト ボックス 454">
          <a:extLst>
            <a:ext uri="{FF2B5EF4-FFF2-40B4-BE49-F238E27FC236}">
              <a16:creationId xmlns:a16="http://schemas.microsoft.com/office/drawing/2014/main" id="{0D46422C-2510-4948-BB01-CB5A3F09432C}"/>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119635</xdr:rowOff>
    </xdr:from>
    <xdr:to>
      <xdr:col>65</xdr:col>
      <xdr:colOff>53975</xdr:colOff>
      <xdr:row>78</xdr:row>
      <xdr:rowOff>49785</xdr:rowOff>
    </xdr:to>
    <xdr:sp macro="" textlink="">
      <xdr:nvSpPr>
        <xdr:cNvPr id="456" name="楕円 455">
          <a:extLst>
            <a:ext uri="{FF2B5EF4-FFF2-40B4-BE49-F238E27FC236}">
              <a16:creationId xmlns:a16="http://schemas.microsoft.com/office/drawing/2014/main" id="{AC5E00BF-73E1-474E-A9FE-43C2788A1BCD}"/>
            </a:ext>
          </a:extLst>
        </xdr:cNvPr>
        <xdr:cNvSpPr/>
      </xdr:nvSpPr>
      <xdr:spPr>
        <a:xfrm>
          <a:off x="12954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34562</xdr:rowOff>
    </xdr:from>
    <xdr:ext cx="762000" cy="259045"/>
    <xdr:sp macro="" textlink="">
      <xdr:nvSpPr>
        <xdr:cNvPr id="457" name="テキスト ボックス 456">
          <a:extLst>
            <a:ext uri="{FF2B5EF4-FFF2-40B4-BE49-F238E27FC236}">
              <a16:creationId xmlns:a16="http://schemas.microsoft.com/office/drawing/2014/main" id="{23C7EBC7-F376-4793-94E8-D092440B3FDB}"/>
            </a:ext>
          </a:extLst>
        </xdr:cNvPr>
        <xdr:cNvSpPr txBox="1"/>
      </xdr:nvSpPr>
      <xdr:spPr>
        <a:xfrm>
          <a:off x="12623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A8D3446A-A0C6-495F-A57D-34A84BA53B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DD88E2B9-D2A4-407C-B9B9-30D437298232}"/>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373288E5-0011-4CEE-8DA7-1AECA1E98599}"/>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5A81D34A-19B5-4B59-90C9-8D22F7D3E749}"/>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2B2C4F0A-1F8F-4918-9891-C9ECDC01EAAD}"/>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埼玉県滑川町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3C82C04A-026D-4266-947B-99C7226CE371}"/>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BEA1AA9A-3D97-4B1E-9CB1-A68F4FF782D4}"/>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1EFBBBF0-DBA9-48C8-8BF5-C899FA7B2009}"/>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1CC5130B-71CF-4635-8B82-C0F37601E4A5}"/>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A65C4883-5906-431A-8BC1-911BE3547B04}"/>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F833A5C1-EABF-49AB-B7FD-624A831E93E7}"/>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62A6C23E-E962-4511-B8AE-4E4112010EED}"/>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99ED2329-41D6-4DA2-A8F3-E51B6D277403}"/>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117028AB-3D05-4321-934C-02F63C212AB4}"/>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33D5516B-89BC-4997-B3EB-86A0CC86F7D6}"/>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19BBBAF4-2C37-4B7C-9567-E0798C9FDAD7}"/>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E1280A38-3DAA-41CE-BE7B-52EBC8C13627}"/>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FD870145-CC0B-446C-A4E8-4C69F607E6DE}"/>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B5ABDE58-2A15-452F-9544-FF7F38646E26}"/>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9E5F7DB1-1A67-4E13-8AE1-64E13CE1A4D9}"/>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6A7CD964-214C-4D72-917D-854167466273}"/>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FB261CE5-0A57-4864-B770-DCFBEDDD0BCF}"/>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1076D65-32C3-459D-82DB-22FF56EE3437}"/>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9C1B7835-431E-44C2-BCA7-4680AB4762F3}"/>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1FF5CB77-E85E-4539-B084-5C71AC900601}"/>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EC620084-3FEC-4C95-AE49-12205638045F}"/>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DF90ED69-258B-476F-B7B2-19EAE4370A5C}"/>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69C4ADAC-2E91-4891-9AAC-2813217A6C92}"/>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59692883-6264-4AEB-97B9-AF90E27FBE86}"/>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970330C8-11D1-49E2-96A7-647E863696EC}"/>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11F9E001-2274-4B1A-962E-6F8BFA1A6975}"/>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67F0BA37-A961-4456-8284-96C6298E461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1339B479-5A5D-45C4-BF76-8B16C1204D33}"/>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E1680952-8ED0-499C-923B-3BAC15446927}"/>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D0A9DC1B-FF09-4BB3-9530-E720189690FA}"/>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4C09F297-8F4E-4242-8662-7111409C2864}"/>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DE0C37F1-4486-40FD-B773-F540610DBE08}"/>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63A7D1AB-D96D-4D1D-B079-512EB0750888}"/>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D7514D19-A689-4D24-8192-EFFDE35A730E}"/>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D1FFF94D-6EF8-426C-A8A3-E4CBB5CD395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9843730E-5078-48E5-B1A8-43EFA69BDA83}"/>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1B8B5267-A226-42BD-B559-3A1FAB572432}"/>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3643EE2E-6F9F-4C1D-8D44-5415A23FCC8A}"/>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C1419A59-D472-4049-B625-2CCABF75A63A}"/>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EA7BA265-7D09-4F42-A68C-A21C6CF0D428}"/>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EAFA96CC-88DE-4125-80EB-25363C19D2E8}"/>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8AE7C47A-53F5-4FC9-82FB-508CD3820DEB}"/>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EF081B71-3B20-45C2-B03B-FEF89C848357}"/>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123609</xdr:rowOff>
    </xdr:from>
    <xdr:to>
      <xdr:col>29</xdr:col>
      <xdr:colOff>127000</xdr:colOff>
      <xdr:row>19</xdr:row>
      <xdr:rowOff>150304</xdr:rowOff>
    </xdr:to>
    <xdr:cxnSp macro="">
      <xdr:nvCxnSpPr>
        <xdr:cNvPr id="50" name="直線コネクタ 49">
          <a:extLst>
            <a:ext uri="{FF2B5EF4-FFF2-40B4-BE49-F238E27FC236}">
              <a16:creationId xmlns:a16="http://schemas.microsoft.com/office/drawing/2014/main" id="{163123DE-C97D-4F70-B48E-6D704CC1A226}"/>
            </a:ext>
          </a:extLst>
        </xdr:cNvPr>
        <xdr:cNvCxnSpPr/>
      </xdr:nvCxnSpPr>
      <xdr:spPr bwMode="auto">
        <a:xfrm flipV="1">
          <a:off x="5003800" y="3428784"/>
          <a:ext cx="647700" cy="26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132592</xdr:rowOff>
    </xdr:from>
    <xdr:ext cx="762000" cy="259045"/>
    <xdr:sp macro="" textlink="">
      <xdr:nvSpPr>
        <xdr:cNvPr id="51" name="人口1人当たり決算額の推移平均値テキスト130">
          <a:extLst>
            <a:ext uri="{FF2B5EF4-FFF2-40B4-BE49-F238E27FC236}">
              <a16:creationId xmlns:a16="http://schemas.microsoft.com/office/drawing/2014/main" id="{A131A1FB-41E2-4691-8F4A-E21C68A33459}"/>
            </a:ext>
          </a:extLst>
        </xdr:cNvPr>
        <xdr:cNvSpPr txBox="1"/>
      </xdr:nvSpPr>
      <xdr:spPr>
        <a:xfrm>
          <a:off x="5740400" y="2751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CC87209D-58C0-4DAB-83ED-F31060BAA921}"/>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150304</xdr:rowOff>
    </xdr:from>
    <xdr:to>
      <xdr:col>26</xdr:col>
      <xdr:colOff>50800</xdr:colOff>
      <xdr:row>20</xdr:row>
      <xdr:rowOff>16129</xdr:rowOff>
    </xdr:to>
    <xdr:cxnSp macro="">
      <xdr:nvCxnSpPr>
        <xdr:cNvPr id="53" name="直線コネクタ 52">
          <a:extLst>
            <a:ext uri="{FF2B5EF4-FFF2-40B4-BE49-F238E27FC236}">
              <a16:creationId xmlns:a16="http://schemas.microsoft.com/office/drawing/2014/main" id="{0204DABB-4936-49EF-A3F8-3A74EAA42098}"/>
            </a:ext>
          </a:extLst>
        </xdr:cNvPr>
        <xdr:cNvCxnSpPr/>
      </xdr:nvCxnSpPr>
      <xdr:spPr bwMode="auto">
        <a:xfrm flipV="1">
          <a:off x="4305300" y="3455479"/>
          <a:ext cx="698500" cy="37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77260934-3E94-4A56-8A52-869EF174E55C}"/>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97477</xdr:rowOff>
    </xdr:from>
    <xdr:ext cx="736600" cy="259045"/>
    <xdr:sp macro="" textlink="">
      <xdr:nvSpPr>
        <xdr:cNvPr id="55" name="テキスト ボックス 54">
          <a:extLst>
            <a:ext uri="{FF2B5EF4-FFF2-40B4-BE49-F238E27FC236}">
              <a16:creationId xmlns:a16="http://schemas.microsoft.com/office/drawing/2014/main" id="{367D7FD5-5A7F-459C-94A6-00DDA46116BD}"/>
            </a:ext>
          </a:extLst>
        </xdr:cNvPr>
        <xdr:cNvSpPr txBox="1"/>
      </xdr:nvSpPr>
      <xdr:spPr>
        <a:xfrm>
          <a:off x="4622800" y="2716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16129</xdr:rowOff>
    </xdr:from>
    <xdr:to>
      <xdr:col>22</xdr:col>
      <xdr:colOff>114300</xdr:colOff>
      <xdr:row>20</xdr:row>
      <xdr:rowOff>27635</xdr:rowOff>
    </xdr:to>
    <xdr:cxnSp macro="">
      <xdr:nvCxnSpPr>
        <xdr:cNvPr id="56" name="直線コネクタ 55">
          <a:extLst>
            <a:ext uri="{FF2B5EF4-FFF2-40B4-BE49-F238E27FC236}">
              <a16:creationId xmlns:a16="http://schemas.microsoft.com/office/drawing/2014/main" id="{8F0F0CB4-D953-4D87-9548-C5F9DF41A239}"/>
            </a:ext>
          </a:extLst>
        </xdr:cNvPr>
        <xdr:cNvCxnSpPr/>
      </xdr:nvCxnSpPr>
      <xdr:spPr bwMode="auto">
        <a:xfrm flipV="1">
          <a:off x="3606800" y="3492754"/>
          <a:ext cx="698500" cy="11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8553DA2A-1B22-459F-8472-3060F6DB6EB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116082</xdr:rowOff>
    </xdr:from>
    <xdr:ext cx="762000" cy="259045"/>
    <xdr:sp macro="" textlink="">
      <xdr:nvSpPr>
        <xdr:cNvPr id="58" name="テキスト ボックス 57">
          <a:extLst>
            <a:ext uri="{FF2B5EF4-FFF2-40B4-BE49-F238E27FC236}">
              <a16:creationId xmlns:a16="http://schemas.microsoft.com/office/drawing/2014/main" id="{7BBA724D-3475-4DB5-B17E-7C50943647B6}"/>
            </a:ext>
          </a:extLst>
        </xdr:cNvPr>
        <xdr:cNvSpPr txBox="1"/>
      </xdr:nvSpPr>
      <xdr:spPr>
        <a:xfrm>
          <a:off x="3924300" y="273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167716</xdr:rowOff>
    </xdr:from>
    <xdr:to>
      <xdr:col>18</xdr:col>
      <xdr:colOff>177800</xdr:colOff>
      <xdr:row>20</xdr:row>
      <xdr:rowOff>27635</xdr:rowOff>
    </xdr:to>
    <xdr:cxnSp macro="">
      <xdr:nvCxnSpPr>
        <xdr:cNvPr id="59" name="直線コネクタ 58">
          <a:extLst>
            <a:ext uri="{FF2B5EF4-FFF2-40B4-BE49-F238E27FC236}">
              <a16:creationId xmlns:a16="http://schemas.microsoft.com/office/drawing/2014/main" id="{2143D3EB-7293-427F-B80B-1260EED566D1}"/>
            </a:ext>
          </a:extLst>
        </xdr:cNvPr>
        <xdr:cNvCxnSpPr/>
      </xdr:nvCxnSpPr>
      <xdr:spPr bwMode="auto">
        <a:xfrm>
          <a:off x="2908300" y="3472891"/>
          <a:ext cx="698500" cy="31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52D5F160-0888-4834-8AD5-B25D1D8DBA22}"/>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128439</xdr:rowOff>
    </xdr:from>
    <xdr:ext cx="762000" cy="259045"/>
    <xdr:sp macro="" textlink="">
      <xdr:nvSpPr>
        <xdr:cNvPr id="61" name="テキスト ボックス 60">
          <a:extLst>
            <a:ext uri="{FF2B5EF4-FFF2-40B4-BE49-F238E27FC236}">
              <a16:creationId xmlns:a16="http://schemas.microsoft.com/office/drawing/2014/main" id="{02269833-8351-436E-83B6-92708A64557B}"/>
            </a:ext>
          </a:extLst>
        </xdr:cNvPr>
        <xdr:cNvSpPr txBox="1"/>
      </xdr:nvSpPr>
      <xdr:spPr>
        <a:xfrm>
          <a:off x="32258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43092E9F-4F20-49EE-860C-1DCD8AF3A2DA}"/>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118902</xdr:rowOff>
    </xdr:from>
    <xdr:ext cx="762000" cy="259045"/>
    <xdr:sp macro="" textlink="">
      <xdr:nvSpPr>
        <xdr:cNvPr id="63" name="テキスト ボックス 62">
          <a:extLst>
            <a:ext uri="{FF2B5EF4-FFF2-40B4-BE49-F238E27FC236}">
              <a16:creationId xmlns:a16="http://schemas.microsoft.com/office/drawing/2014/main" id="{E1B8C442-DE79-4864-8C9C-D1BCE1C2FEA6}"/>
            </a:ext>
          </a:extLst>
        </xdr:cNvPr>
        <xdr:cNvSpPr txBox="1"/>
      </xdr:nvSpPr>
      <xdr:spPr>
        <a:xfrm>
          <a:off x="25273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8793DF8B-912B-4325-9ACC-80DAF18E2B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19D3FFA-72A8-482A-84D6-3038FC2CA546}"/>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DFCDDF19-A11D-40FE-BF47-6ED37385E6FF}"/>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34C8510F-BD48-48B8-924A-6CE0089BEDE3}"/>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339C6EEF-01C3-4ADF-8F24-876592D70195}"/>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72809</xdr:rowOff>
    </xdr:from>
    <xdr:to>
      <xdr:col>29</xdr:col>
      <xdr:colOff>177800</xdr:colOff>
      <xdr:row>20</xdr:row>
      <xdr:rowOff>2959</xdr:rowOff>
    </xdr:to>
    <xdr:sp macro="" textlink="">
      <xdr:nvSpPr>
        <xdr:cNvPr id="69" name="楕円 68">
          <a:extLst>
            <a:ext uri="{FF2B5EF4-FFF2-40B4-BE49-F238E27FC236}">
              <a16:creationId xmlns:a16="http://schemas.microsoft.com/office/drawing/2014/main" id="{B2DE0D25-33BA-441D-80E0-7BCBC8924D54}"/>
            </a:ext>
          </a:extLst>
        </xdr:cNvPr>
        <xdr:cNvSpPr/>
      </xdr:nvSpPr>
      <xdr:spPr bwMode="auto">
        <a:xfrm>
          <a:off x="5600700" y="3377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152836</xdr:rowOff>
    </xdr:from>
    <xdr:ext cx="762000" cy="259045"/>
    <xdr:sp macro="" textlink="">
      <xdr:nvSpPr>
        <xdr:cNvPr id="70" name="人口1人当たり決算額の推移該当値テキスト130">
          <a:extLst>
            <a:ext uri="{FF2B5EF4-FFF2-40B4-BE49-F238E27FC236}">
              <a16:creationId xmlns:a16="http://schemas.microsoft.com/office/drawing/2014/main" id="{F74619E7-3AC1-4479-A222-C864A5EB8E7E}"/>
            </a:ext>
          </a:extLst>
        </xdr:cNvPr>
        <xdr:cNvSpPr txBox="1"/>
      </xdr:nvSpPr>
      <xdr:spPr>
        <a:xfrm>
          <a:off x="5740400" y="3286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99504</xdr:rowOff>
    </xdr:from>
    <xdr:to>
      <xdr:col>26</xdr:col>
      <xdr:colOff>101600</xdr:colOff>
      <xdr:row>20</xdr:row>
      <xdr:rowOff>29654</xdr:rowOff>
    </xdr:to>
    <xdr:sp macro="" textlink="">
      <xdr:nvSpPr>
        <xdr:cNvPr id="71" name="楕円 70">
          <a:extLst>
            <a:ext uri="{FF2B5EF4-FFF2-40B4-BE49-F238E27FC236}">
              <a16:creationId xmlns:a16="http://schemas.microsoft.com/office/drawing/2014/main" id="{F59B5907-C470-409F-93D4-2C94EA911682}"/>
            </a:ext>
          </a:extLst>
        </xdr:cNvPr>
        <xdr:cNvSpPr/>
      </xdr:nvSpPr>
      <xdr:spPr bwMode="auto">
        <a:xfrm>
          <a:off x="4953000" y="3404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14431</xdr:rowOff>
    </xdr:from>
    <xdr:ext cx="736600" cy="259045"/>
    <xdr:sp macro="" textlink="">
      <xdr:nvSpPr>
        <xdr:cNvPr id="72" name="テキスト ボックス 71">
          <a:extLst>
            <a:ext uri="{FF2B5EF4-FFF2-40B4-BE49-F238E27FC236}">
              <a16:creationId xmlns:a16="http://schemas.microsoft.com/office/drawing/2014/main" id="{CAA06F2B-2F8F-4A82-975D-0FA63225339B}"/>
            </a:ext>
          </a:extLst>
        </xdr:cNvPr>
        <xdr:cNvSpPr txBox="1"/>
      </xdr:nvSpPr>
      <xdr:spPr>
        <a:xfrm>
          <a:off x="4622800" y="3491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136779</xdr:rowOff>
    </xdr:from>
    <xdr:to>
      <xdr:col>22</xdr:col>
      <xdr:colOff>165100</xdr:colOff>
      <xdr:row>20</xdr:row>
      <xdr:rowOff>66929</xdr:rowOff>
    </xdr:to>
    <xdr:sp macro="" textlink="">
      <xdr:nvSpPr>
        <xdr:cNvPr id="73" name="楕円 72">
          <a:extLst>
            <a:ext uri="{FF2B5EF4-FFF2-40B4-BE49-F238E27FC236}">
              <a16:creationId xmlns:a16="http://schemas.microsoft.com/office/drawing/2014/main" id="{822CE936-7FDC-42E5-8817-8490785F2FDD}"/>
            </a:ext>
          </a:extLst>
        </xdr:cNvPr>
        <xdr:cNvSpPr/>
      </xdr:nvSpPr>
      <xdr:spPr bwMode="auto">
        <a:xfrm>
          <a:off x="4254500" y="3441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51706</xdr:rowOff>
    </xdr:from>
    <xdr:ext cx="762000" cy="259045"/>
    <xdr:sp macro="" textlink="">
      <xdr:nvSpPr>
        <xdr:cNvPr id="74" name="テキスト ボックス 73">
          <a:extLst>
            <a:ext uri="{FF2B5EF4-FFF2-40B4-BE49-F238E27FC236}">
              <a16:creationId xmlns:a16="http://schemas.microsoft.com/office/drawing/2014/main" id="{AACC9181-9213-40DF-ABEC-4485DA873FCF}"/>
            </a:ext>
          </a:extLst>
        </xdr:cNvPr>
        <xdr:cNvSpPr txBox="1"/>
      </xdr:nvSpPr>
      <xdr:spPr>
        <a:xfrm>
          <a:off x="3924300" y="3528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148285</xdr:rowOff>
    </xdr:from>
    <xdr:to>
      <xdr:col>19</xdr:col>
      <xdr:colOff>38100</xdr:colOff>
      <xdr:row>20</xdr:row>
      <xdr:rowOff>78435</xdr:rowOff>
    </xdr:to>
    <xdr:sp macro="" textlink="">
      <xdr:nvSpPr>
        <xdr:cNvPr id="75" name="楕円 74">
          <a:extLst>
            <a:ext uri="{FF2B5EF4-FFF2-40B4-BE49-F238E27FC236}">
              <a16:creationId xmlns:a16="http://schemas.microsoft.com/office/drawing/2014/main" id="{29DC35C9-F3B8-4A53-9506-89B6FF80A6F7}"/>
            </a:ext>
          </a:extLst>
        </xdr:cNvPr>
        <xdr:cNvSpPr/>
      </xdr:nvSpPr>
      <xdr:spPr bwMode="auto">
        <a:xfrm>
          <a:off x="3556000" y="3453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63212</xdr:rowOff>
    </xdr:from>
    <xdr:ext cx="762000" cy="259045"/>
    <xdr:sp macro="" textlink="">
      <xdr:nvSpPr>
        <xdr:cNvPr id="76" name="テキスト ボックス 75">
          <a:extLst>
            <a:ext uri="{FF2B5EF4-FFF2-40B4-BE49-F238E27FC236}">
              <a16:creationId xmlns:a16="http://schemas.microsoft.com/office/drawing/2014/main" id="{4519B173-50A7-44A7-935C-BC34C7BFF93B}"/>
            </a:ext>
          </a:extLst>
        </xdr:cNvPr>
        <xdr:cNvSpPr txBox="1"/>
      </xdr:nvSpPr>
      <xdr:spPr>
        <a:xfrm>
          <a:off x="3225800" y="353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116916</xdr:rowOff>
    </xdr:from>
    <xdr:to>
      <xdr:col>15</xdr:col>
      <xdr:colOff>101600</xdr:colOff>
      <xdr:row>20</xdr:row>
      <xdr:rowOff>47066</xdr:rowOff>
    </xdr:to>
    <xdr:sp macro="" textlink="">
      <xdr:nvSpPr>
        <xdr:cNvPr id="77" name="楕円 76">
          <a:extLst>
            <a:ext uri="{FF2B5EF4-FFF2-40B4-BE49-F238E27FC236}">
              <a16:creationId xmlns:a16="http://schemas.microsoft.com/office/drawing/2014/main" id="{E6CA47DC-52B1-43FD-96CF-DF535CC0AC89}"/>
            </a:ext>
          </a:extLst>
        </xdr:cNvPr>
        <xdr:cNvSpPr/>
      </xdr:nvSpPr>
      <xdr:spPr bwMode="auto">
        <a:xfrm>
          <a:off x="2857500" y="3422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31843</xdr:rowOff>
    </xdr:from>
    <xdr:ext cx="762000" cy="259045"/>
    <xdr:sp macro="" textlink="">
      <xdr:nvSpPr>
        <xdr:cNvPr id="78" name="テキスト ボックス 77">
          <a:extLst>
            <a:ext uri="{FF2B5EF4-FFF2-40B4-BE49-F238E27FC236}">
              <a16:creationId xmlns:a16="http://schemas.microsoft.com/office/drawing/2014/main" id="{11D4F06A-97AE-4FE3-955F-6D9D1CF2FFB1}"/>
            </a:ext>
          </a:extLst>
        </xdr:cNvPr>
        <xdr:cNvSpPr txBox="1"/>
      </xdr:nvSpPr>
      <xdr:spPr>
        <a:xfrm>
          <a:off x="2527300" y="350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D71012A2-B606-4967-8F34-56D8EBBF115F}"/>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8F783261-329E-4546-80D4-03F906A57B89}"/>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15397632-0D74-4F3E-A9EC-082AC3E119EE}"/>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E6E801E-3984-4B34-8F02-2D699B5D5263}"/>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F6245519-01C4-4282-A764-1190FCCA9DFB}"/>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E6E4145C-190C-4684-9F8D-C937C743E78D}"/>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B6C1EA0E-5649-47D6-9CE9-07BED5EA6343}"/>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EE983B7-BDD0-4748-8AEB-151ECCFF777F}"/>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5D5B0A30-8FEB-406F-A4C8-FE823447B0E7}"/>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150A986F-6F80-4EA4-B570-0E879F9852D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D7D4FEF2-1F62-48EA-A540-914C4CEC8461}"/>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287AF53A-8143-4118-BDDA-914E87090EE6}"/>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C7CDFCE8-A74B-4A22-B776-9454927A4EA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3E9CA84-B397-4D5A-A74A-2780C644D341}"/>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30A4A541-9061-4FC9-A34B-57E451B4F334}"/>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5DE0C2BC-747D-4969-8FA0-F18EBACE979B}"/>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F1CD1CB7-1620-45B3-8157-D839577F50D6}"/>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2A420ECE-CEA0-4E1C-9225-DAB40183449C}"/>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4E7BD249-9B85-4CDA-A44C-ECEE830395BD}"/>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F81CF035-C287-4262-8F4E-48151CF6B7D7}"/>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BDF40ADB-ED0B-4206-9814-0C42456FBCA1}"/>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A6B4A981-0D13-4D4C-B9E4-211A21B255CA}"/>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742D2067-F8B6-4287-AEAE-390366EAE86B}"/>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D6A1FBE2-CB1D-4011-8EF7-77F642FD7CE1}"/>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1A323D00-BF94-45E6-BFF2-1AC562A590CD}"/>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1EEFFD36-6DDC-4357-982B-E996A5CA1F11}"/>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44FD25B8-6227-4522-B630-399E92A28A45}"/>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D8058607-A7DD-43CF-A0A9-9AE53E07368E}"/>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C7CB90EE-F974-43F9-BC3D-19876FEB297D}"/>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CB53676C-3C37-4AFF-B531-2DEE9D3299DD}"/>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FD9BE4EC-F502-4041-82E8-FAA2DEB599C9}"/>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134932</xdr:rowOff>
    </xdr:from>
    <xdr:to>
      <xdr:col>29</xdr:col>
      <xdr:colOff>127000</xdr:colOff>
      <xdr:row>36</xdr:row>
      <xdr:rowOff>139161</xdr:rowOff>
    </xdr:to>
    <xdr:cxnSp macro="">
      <xdr:nvCxnSpPr>
        <xdr:cNvPr id="110" name="直線コネクタ 109">
          <a:extLst>
            <a:ext uri="{FF2B5EF4-FFF2-40B4-BE49-F238E27FC236}">
              <a16:creationId xmlns:a16="http://schemas.microsoft.com/office/drawing/2014/main" id="{A77CBEF0-D3B8-49AA-8775-72CCF7985F10}"/>
            </a:ext>
          </a:extLst>
        </xdr:cNvPr>
        <xdr:cNvCxnSpPr/>
      </xdr:nvCxnSpPr>
      <xdr:spPr bwMode="auto">
        <a:xfrm flipV="1">
          <a:off x="5003800" y="7088182"/>
          <a:ext cx="647700" cy="4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193426</xdr:rowOff>
    </xdr:from>
    <xdr:ext cx="762000" cy="259045"/>
    <xdr:sp macro="" textlink="">
      <xdr:nvSpPr>
        <xdr:cNvPr id="111" name="人口1人当たり決算額の推移平均値テキスト445">
          <a:extLst>
            <a:ext uri="{FF2B5EF4-FFF2-40B4-BE49-F238E27FC236}">
              <a16:creationId xmlns:a16="http://schemas.microsoft.com/office/drawing/2014/main" id="{E1A0C7E4-E839-4E91-8D6B-1E5BB5B1C112}"/>
            </a:ext>
          </a:extLst>
        </xdr:cNvPr>
        <xdr:cNvSpPr txBox="1"/>
      </xdr:nvSpPr>
      <xdr:spPr>
        <a:xfrm>
          <a:off x="5740400" y="680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4B4C397E-99F7-4751-8A9B-8A8CA1AD85A8}"/>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139161</xdr:rowOff>
    </xdr:from>
    <xdr:to>
      <xdr:col>26</xdr:col>
      <xdr:colOff>50800</xdr:colOff>
      <xdr:row>36</xdr:row>
      <xdr:rowOff>139459</xdr:rowOff>
    </xdr:to>
    <xdr:cxnSp macro="">
      <xdr:nvCxnSpPr>
        <xdr:cNvPr id="113" name="直線コネクタ 112">
          <a:extLst>
            <a:ext uri="{FF2B5EF4-FFF2-40B4-BE49-F238E27FC236}">
              <a16:creationId xmlns:a16="http://schemas.microsoft.com/office/drawing/2014/main" id="{BBCE57D9-819B-4E37-918B-FD3A8AEAA894}"/>
            </a:ext>
          </a:extLst>
        </xdr:cNvPr>
        <xdr:cNvCxnSpPr/>
      </xdr:nvCxnSpPr>
      <xdr:spPr bwMode="auto">
        <a:xfrm flipV="1">
          <a:off x="4305300" y="7092411"/>
          <a:ext cx="698500" cy="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98FB941B-B122-451C-AD1E-B66C872C4E99}"/>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106390</xdr:rowOff>
    </xdr:from>
    <xdr:ext cx="736600" cy="259045"/>
    <xdr:sp macro="" textlink="">
      <xdr:nvSpPr>
        <xdr:cNvPr id="115" name="テキスト ボックス 114">
          <a:extLst>
            <a:ext uri="{FF2B5EF4-FFF2-40B4-BE49-F238E27FC236}">
              <a16:creationId xmlns:a16="http://schemas.microsoft.com/office/drawing/2014/main" id="{AE2DCF03-1E27-49FA-AD0B-993BDC760F63}"/>
            </a:ext>
          </a:extLst>
        </xdr:cNvPr>
        <xdr:cNvSpPr txBox="1"/>
      </xdr:nvSpPr>
      <xdr:spPr>
        <a:xfrm>
          <a:off x="4622800" y="6716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135367</xdr:rowOff>
    </xdr:from>
    <xdr:to>
      <xdr:col>22</xdr:col>
      <xdr:colOff>114300</xdr:colOff>
      <xdr:row>36</xdr:row>
      <xdr:rowOff>139459</xdr:rowOff>
    </xdr:to>
    <xdr:cxnSp macro="">
      <xdr:nvCxnSpPr>
        <xdr:cNvPr id="116" name="直線コネクタ 115">
          <a:extLst>
            <a:ext uri="{FF2B5EF4-FFF2-40B4-BE49-F238E27FC236}">
              <a16:creationId xmlns:a16="http://schemas.microsoft.com/office/drawing/2014/main" id="{BC4CE9FA-587B-4AF8-80F4-00087CBBDA30}"/>
            </a:ext>
          </a:extLst>
        </xdr:cNvPr>
        <xdr:cNvCxnSpPr/>
      </xdr:nvCxnSpPr>
      <xdr:spPr bwMode="auto">
        <a:xfrm>
          <a:off x="3606800" y="7088617"/>
          <a:ext cx="698500" cy="4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49C1FF58-D0FA-41D4-A532-727A955D649D}"/>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135102</xdr:rowOff>
    </xdr:from>
    <xdr:ext cx="762000" cy="259045"/>
    <xdr:sp macro="" textlink="">
      <xdr:nvSpPr>
        <xdr:cNvPr id="118" name="テキスト ボックス 117">
          <a:extLst>
            <a:ext uri="{FF2B5EF4-FFF2-40B4-BE49-F238E27FC236}">
              <a16:creationId xmlns:a16="http://schemas.microsoft.com/office/drawing/2014/main" id="{86952AE2-061C-4987-B6D8-CD39440F7EAD}"/>
            </a:ext>
          </a:extLst>
        </xdr:cNvPr>
        <xdr:cNvSpPr txBox="1"/>
      </xdr:nvSpPr>
      <xdr:spPr>
        <a:xfrm>
          <a:off x="3924300" y="67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24930</xdr:rowOff>
    </xdr:from>
    <xdr:to>
      <xdr:col>18</xdr:col>
      <xdr:colOff>177800</xdr:colOff>
      <xdr:row>36</xdr:row>
      <xdr:rowOff>135367</xdr:rowOff>
    </xdr:to>
    <xdr:cxnSp macro="">
      <xdr:nvCxnSpPr>
        <xdr:cNvPr id="119" name="直線コネクタ 118">
          <a:extLst>
            <a:ext uri="{FF2B5EF4-FFF2-40B4-BE49-F238E27FC236}">
              <a16:creationId xmlns:a16="http://schemas.microsoft.com/office/drawing/2014/main" id="{CF2CF349-950E-4743-8F2A-18D3151E593D}"/>
            </a:ext>
          </a:extLst>
        </xdr:cNvPr>
        <xdr:cNvCxnSpPr/>
      </xdr:nvCxnSpPr>
      <xdr:spPr bwMode="auto">
        <a:xfrm>
          <a:off x="2908300" y="6978180"/>
          <a:ext cx="698500" cy="110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FEB07140-07DE-4053-B9F2-9770B918C791}"/>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160888</xdr:rowOff>
    </xdr:from>
    <xdr:ext cx="762000" cy="259045"/>
    <xdr:sp macro="" textlink="">
      <xdr:nvSpPr>
        <xdr:cNvPr id="121" name="テキスト ボックス 120">
          <a:extLst>
            <a:ext uri="{FF2B5EF4-FFF2-40B4-BE49-F238E27FC236}">
              <a16:creationId xmlns:a16="http://schemas.microsoft.com/office/drawing/2014/main" id="{25B0D535-AC34-4710-BC80-A878E5C2CF02}"/>
            </a:ext>
          </a:extLst>
        </xdr:cNvPr>
        <xdr:cNvSpPr txBox="1"/>
      </xdr:nvSpPr>
      <xdr:spPr>
        <a:xfrm>
          <a:off x="32258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3B8521EC-84E9-457C-BFFA-45FB46DFC21D}"/>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116720</xdr:rowOff>
    </xdr:from>
    <xdr:ext cx="762000" cy="259045"/>
    <xdr:sp macro="" textlink="">
      <xdr:nvSpPr>
        <xdr:cNvPr id="123" name="テキスト ボックス 122">
          <a:extLst>
            <a:ext uri="{FF2B5EF4-FFF2-40B4-BE49-F238E27FC236}">
              <a16:creationId xmlns:a16="http://schemas.microsoft.com/office/drawing/2014/main" id="{5F063D55-CB64-45A6-AB60-5B474FA07A04}"/>
            </a:ext>
          </a:extLst>
        </xdr:cNvPr>
        <xdr:cNvSpPr txBox="1"/>
      </xdr:nvSpPr>
      <xdr:spPr>
        <a:xfrm>
          <a:off x="2527300" y="7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721A362F-86BD-4706-B33C-5BDF514D3725}"/>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AF603F2A-F24F-4428-B0E2-40B37899D256}"/>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6E2587EE-863B-4D34-96DE-5FD9D65FCCF8}"/>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FDB58BA2-726F-4750-8C2C-436FF3F3BFB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2BFC2E78-9598-4258-A7AE-F8538DF40F85}"/>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84132</xdr:rowOff>
    </xdr:from>
    <xdr:to>
      <xdr:col>29</xdr:col>
      <xdr:colOff>177800</xdr:colOff>
      <xdr:row>37</xdr:row>
      <xdr:rowOff>14282</xdr:rowOff>
    </xdr:to>
    <xdr:sp macro="" textlink="">
      <xdr:nvSpPr>
        <xdr:cNvPr id="129" name="楕円 128">
          <a:extLst>
            <a:ext uri="{FF2B5EF4-FFF2-40B4-BE49-F238E27FC236}">
              <a16:creationId xmlns:a16="http://schemas.microsoft.com/office/drawing/2014/main" id="{1A5DA5B9-FEE5-4547-B825-0A9B5096890E}"/>
            </a:ext>
          </a:extLst>
        </xdr:cNvPr>
        <xdr:cNvSpPr/>
      </xdr:nvSpPr>
      <xdr:spPr bwMode="auto">
        <a:xfrm>
          <a:off x="5600700" y="7037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56209</xdr:rowOff>
    </xdr:from>
    <xdr:ext cx="762000" cy="259045"/>
    <xdr:sp macro="" textlink="">
      <xdr:nvSpPr>
        <xdr:cNvPr id="130" name="人口1人当たり決算額の推移該当値テキスト445">
          <a:extLst>
            <a:ext uri="{FF2B5EF4-FFF2-40B4-BE49-F238E27FC236}">
              <a16:creationId xmlns:a16="http://schemas.microsoft.com/office/drawing/2014/main" id="{321ACCDE-959B-4061-9355-C481C410E9A5}"/>
            </a:ext>
          </a:extLst>
        </xdr:cNvPr>
        <xdr:cNvSpPr txBox="1"/>
      </xdr:nvSpPr>
      <xdr:spPr>
        <a:xfrm>
          <a:off x="5740400" y="700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88361</xdr:rowOff>
    </xdr:from>
    <xdr:to>
      <xdr:col>26</xdr:col>
      <xdr:colOff>101600</xdr:colOff>
      <xdr:row>37</xdr:row>
      <xdr:rowOff>18511</xdr:rowOff>
    </xdr:to>
    <xdr:sp macro="" textlink="">
      <xdr:nvSpPr>
        <xdr:cNvPr id="131" name="楕円 130">
          <a:extLst>
            <a:ext uri="{FF2B5EF4-FFF2-40B4-BE49-F238E27FC236}">
              <a16:creationId xmlns:a16="http://schemas.microsoft.com/office/drawing/2014/main" id="{2C010585-AA94-42EB-AEF6-868B382C70DC}"/>
            </a:ext>
          </a:extLst>
        </xdr:cNvPr>
        <xdr:cNvSpPr/>
      </xdr:nvSpPr>
      <xdr:spPr bwMode="auto">
        <a:xfrm>
          <a:off x="4953000" y="7041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3288</xdr:rowOff>
    </xdr:from>
    <xdr:ext cx="736600" cy="259045"/>
    <xdr:sp macro="" textlink="">
      <xdr:nvSpPr>
        <xdr:cNvPr id="132" name="テキスト ボックス 131">
          <a:extLst>
            <a:ext uri="{FF2B5EF4-FFF2-40B4-BE49-F238E27FC236}">
              <a16:creationId xmlns:a16="http://schemas.microsoft.com/office/drawing/2014/main" id="{84EF60D1-3259-4A0F-9623-4A2E83322054}"/>
            </a:ext>
          </a:extLst>
        </xdr:cNvPr>
        <xdr:cNvSpPr txBox="1"/>
      </xdr:nvSpPr>
      <xdr:spPr>
        <a:xfrm>
          <a:off x="4622800" y="7127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88659</xdr:rowOff>
    </xdr:from>
    <xdr:to>
      <xdr:col>22</xdr:col>
      <xdr:colOff>165100</xdr:colOff>
      <xdr:row>37</xdr:row>
      <xdr:rowOff>18809</xdr:rowOff>
    </xdr:to>
    <xdr:sp macro="" textlink="">
      <xdr:nvSpPr>
        <xdr:cNvPr id="133" name="楕円 132">
          <a:extLst>
            <a:ext uri="{FF2B5EF4-FFF2-40B4-BE49-F238E27FC236}">
              <a16:creationId xmlns:a16="http://schemas.microsoft.com/office/drawing/2014/main" id="{1592E440-53A0-4F25-BB4E-D242045B6BCB}"/>
            </a:ext>
          </a:extLst>
        </xdr:cNvPr>
        <xdr:cNvSpPr/>
      </xdr:nvSpPr>
      <xdr:spPr bwMode="auto">
        <a:xfrm>
          <a:off x="4254500" y="7041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3586</xdr:rowOff>
    </xdr:from>
    <xdr:ext cx="762000" cy="259045"/>
    <xdr:sp macro="" textlink="">
      <xdr:nvSpPr>
        <xdr:cNvPr id="134" name="テキスト ボックス 133">
          <a:extLst>
            <a:ext uri="{FF2B5EF4-FFF2-40B4-BE49-F238E27FC236}">
              <a16:creationId xmlns:a16="http://schemas.microsoft.com/office/drawing/2014/main" id="{08E00AD1-DF13-41BA-AB8E-ABDE936D4173}"/>
            </a:ext>
          </a:extLst>
        </xdr:cNvPr>
        <xdr:cNvSpPr txBox="1"/>
      </xdr:nvSpPr>
      <xdr:spPr>
        <a:xfrm>
          <a:off x="3924300" y="712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84567</xdr:rowOff>
    </xdr:from>
    <xdr:to>
      <xdr:col>19</xdr:col>
      <xdr:colOff>38100</xdr:colOff>
      <xdr:row>37</xdr:row>
      <xdr:rowOff>14717</xdr:rowOff>
    </xdr:to>
    <xdr:sp macro="" textlink="">
      <xdr:nvSpPr>
        <xdr:cNvPr id="135" name="楕円 134">
          <a:extLst>
            <a:ext uri="{FF2B5EF4-FFF2-40B4-BE49-F238E27FC236}">
              <a16:creationId xmlns:a16="http://schemas.microsoft.com/office/drawing/2014/main" id="{B1183E46-894F-4E0C-916B-A67CF52ED4EF}"/>
            </a:ext>
          </a:extLst>
        </xdr:cNvPr>
        <xdr:cNvSpPr/>
      </xdr:nvSpPr>
      <xdr:spPr bwMode="auto">
        <a:xfrm>
          <a:off x="3556000" y="7037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170944</xdr:rowOff>
    </xdr:from>
    <xdr:ext cx="762000" cy="259045"/>
    <xdr:sp macro="" textlink="">
      <xdr:nvSpPr>
        <xdr:cNvPr id="136" name="テキスト ボックス 135">
          <a:extLst>
            <a:ext uri="{FF2B5EF4-FFF2-40B4-BE49-F238E27FC236}">
              <a16:creationId xmlns:a16="http://schemas.microsoft.com/office/drawing/2014/main" id="{FBAB601F-6D46-4DEE-AD38-85738B8A4F53}"/>
            </a:ext>
          </a:extLst>
        </xdr:cNvPr>
        <xdr:cNvSpPr txBox="1"/>
      </xdr:nvSpPr>
      <xdr:spPr>
        <a:xfrm>
          <a:off x="3225800" y="712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317030</xdr:rowOff>
    </xdr:from>
    <xdr:to>
      <xdr:col>15</xdr:col>
      <xdr:colOff>101600</xdr:colOff>
      <xdr:row>36</xdr:row>
      <xdr:rowOff>75730</xdr:rowOff>
    </xdr:to>
    <xdr:sp macro="" textlink="">
      <xdr:nvSpPr>
        <xdr:cNvPr id="137" name="楕円 136">
          <a:extLst>
            <a:ext uri="{FF2B5EF4-FFF2-40B4-BE49-F238E27FC236}">
              <a16:creationId xmlns:a16="http://schemas.microsoft.com/office/drawing/2014/main" id="{3CE5AC8A-6942-4DE5-9735-25A79DD49990}"/>
            </a:ext>
          </a:extLst>
        </xdr:cNvPr>
        <xdr:cNvSpPr/>
      </xdr:nvSpPr>
      <xdr:spPr bwMode="auto">
        <a:xfrm>
          <a:off x="2857500" y="6927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85907</xdr:rowOff>
    </xdr:from>
    <xdr:ext cx="762000" cy="259045"/>
    <xdr:sp macro="" textlink="">
      <xdr:nvSpPr>
        <xdr:cNvPr id="138" name="テキスト ボックス 137">
          <a:extLst>
            <a:ext uri="{FF2B5EF4-FFF2-40B4-BE49-F238E27FC236}">
              <a16:creationId xmlns:a16="http://schemas.microsoft.com/office/drawing/2014/main" id="{73ED496D-E133-4961-80A5-FBAB09973EDA}"/>
            </a:ext>
          </a:extLst>
        </xdr:cNvPr>
        <xdr:cNvSpPr txBox="1"/>
      </xdr:nvSpPr>
      <xdr:spPr>
        <a:xfrm>
          <a:off x="2527300" y="66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99D3C41-083B-4727-9183-84CCD347553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A8D1E001-A372-45CC-9CE9-4CFDD4A94CAC}"/>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522A4683-9FDB-4EE8-B499-4E0475664C65}"/>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A388C821-E5D1-42F1-BD41-7BACA9BC02D8}"/>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埼玉県滑川町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D3F831B-1C29-4848-BDBC-6AFC5158DB4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256F0CB-F3C3-441F-A0FE-E64F6E7E565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D422BA0-EB8B-471C-A1B4-E72841D7FFC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822896C-3EC3-495A-A608-B6B5E7EE6FC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E20451B-86ED-44B1-886E-3D5217305F6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73F73C44-0305-450C-B4BA-87FB311C8E3E}"/>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19,745
19,086
29.68
8,306,027
8,000,971
300,631
4,877,799
4,982,007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D5323FD-8C63-4073-8A5C-5F04FBBDF58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E265478-2BD3-4BE9-99C3-D4514CE2C66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94347B9-1EF8-4524-B7F5-9B020034FFA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8D5842E-7125-436C-84AD-E5921615E00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B4B177B-B0D2-42C3-9064-E1CD742F46A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E713B720-67C7-4355-9BAD-FF6A5DDF3407}"/>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53408A52-A1BF-454F-B36A-E9805DF35AD4}"/>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AB067F9A-C8DF-4662-A957-48C88E08333C}"/>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493DC400-5413-4BC9-A129-6C9565593F82}"/>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6E7E183-DA2B-46C6-8419-1930C515091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97C26AF2-B7C4-48C9-AB7E-E99519151144}"/>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F94E5AD7-D5A7-4185-BB0B-3989219F64FB}"/>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847E5646-265D-4A9F-86A0-F27CF820E553}"/>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18B43AC6-F0D9-417B-99BD-686877DE1872}"/>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2CAEB64-404F-44FF-A1EE-6C6102C507C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360F9D92-7B7D-4B79-A1B5-9AD18189B806}"/>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40AD3CA-3E91-47DC-9549-34517C1B0BD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AE482AA3-7688-41CE-A6AE-2EDC1CC022AB}"/>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12E7CC26-7899-4936-A990-BE9A1ECFA8D1}"/>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89DB533-293A-480C-AC90-1E68F1725E59}"/>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7EF3276-4999-4D3A-9884-F1280B429A71}"/>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C83BA02-84D9-4B71-B807-8BF3C9078B23}"/>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4740D483-1E79-484E-86A0-A685649252C3}"/>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C0175A6E-9D7F-4DC5-9B72-D0F783D8CB1E}"/>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984C9060-45BC-45F8-837B-4F611C67A342}"/>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B5F84FDF-0619-4F10-A075-C0932A78CAAF}"/>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82FED003-79D1-4332-9A5E-81AF718D4374}"/>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7ED44EA4-2341-4DEE-B32D-BE4AD89C0FC5}"/>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DDBC45CE-590C-4DEF-99E7-81E8C08F6569}"/>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4206DD9D-D85C-4D1B-8857-695AA6B9040F}"/>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F488CC0-5ECF-4156-89D9-28CB573A2FB6}"/>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39542018-7F6D-448C-AF1E-D4A72B05819F}"/>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95E26BF2-E390-49FB-B475-21FD598A5DAA}"/>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6EE66C59-239C-4220-95E1-273F22520CD5}"/>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7B03C7F7-A132-4CC2-B03F-3883CADA0B81}"/>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5E15F34C-EEED-45A0-9AEE-BD05FCCC2C6B}"/>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31FE89AD-A7E6-4B26-99F1-D9BB800D18B2}"/>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9267FC00-4F77-4833-8E90-3EC42FE18C9B}"/>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220D4FEA-21FC-49FB-AFC9-B395E48DE1F1}"/>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417CA956-1964-4E69-B5BE-2E57A58D19A6}"/>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D5C9EC6D-10B4-4058-9068-5F72D4B89BB3}"/>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23AC2E65-A92C-4467-AC69-A3B9F9BD9D1D}"/>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A88DF981-D0A3-49DF-A1A6-41C92F718227}"/>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E77C65E6-6455-480E-B0F0-1DE5A3ABB505}"/>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162090</xdr:rowOff>
    </xdr:from>
    <xdr:to>
      <xdr:col>24</xdr:col>
      <xdr:colOff>62865</xdr:colOff>
      <xdr:row>37</xdr:row>
      <xdr:rowOff>79591</xdr:rowOff>
    </xdr:to>
    <xdr:cxnSp macro="">
      <xdr:nvCxnSpPr>
        <xdr:cNvPr id="56" name="直線コネクタ 55">
          <a:extLst>
            <a:ext uri="{FF2B5EF4-FFF2-40B4-BE49-F238E27FC236}">
              <a16:creationId xmlns:a16="http://schemas.microsoft.com/office/drawing/2014/main" id="{81966FEE-2D86-4EBC-B7D4-6EC74104E513}"/>
            </a:ext>
          </a:extLst>
        </xdr:cNvPr>
        <xdr:cNvCxnSpPr/>
      </xdr:nvCxnSpPr>
      <xdr:spPr>
        <a:xfrm flipV="1">
          <a:off x="4633595" y="5134140"/>
          <a:ext cx="1270" cy="1289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83418</xdr:rowOff>
    </xdr:from>
    <xdr:ext cx="534377" cy="259045"/>
    <xdr:sp macro="" textlink="">
      <xdr:nvSpPr>
        <xdr:cNvPr id="57" name="人件費最小値テキスト">
          <a:extLst>
            <a:ext uri="{FF2B5EF4-FFF2-40B4-BE49-F238E27FC236}">
              <a16:creationId xmlns:a16="http://schemas.microsoft.com/office/drawing/2014/main" id="{AB1B2CA9-07A2-4641-96B3-CA9539C08BBC}"/>
            </a:ext>
          </a:extLst>
        </xdr:cNvPr>
        <xdr:cNvSpPr txBox="1"/>
      </xdr:nvSpPr>
      <xdr:spPr>
        <a:xfrm>
          <a:off x="4686300" y="642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79591</xdr:rowOff>
    </xdr:from>
    <xdr:to>
      <xdr:col>24</xdr:col>
      <xdr:colOff>152400</xdr:colOff>
      <xdr:row>37</xdr:row>
      <xdr:rowOff>79591</xdr:rowOff>
    </xdr:to>
    <xdr:cxnSp macro="">
      <xdr:nvCxnSpPr>
        <xdr:cNvPr id="58" name="直線コネクタ 57">
          <a:extLst>
            <a:ext uri="{FF2B5EF4-FFF2-40B4-BE49-F238E27FC236}">
              <a16:creationId xmlns:a16="http://schemas.microsoft.com/office/drawing/2014/main" id="{031C3F43-3D63-444C-A3C3-1B8386D76643}"/>
            </a:ext>
          </a:extLst>
        </xdr:cNvPr>
        <xdr:cNvCxnSpPr/>
      </xdr:nvCxnSpPr>
      <xdr:spPr>
        <a:xfrm>
          <a:off x="4546600" y="6423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108767</xdr:rowOff>
    </xdr:from>
    <xdr:ext cx="599010" cy="259045"/>
    <xdr:sp macro="" textlink="">
      <xdr:nvSpPr>
        <xdr:cNvPr id="59" name="人件費最大値テキスト">
          <a:extLst>
            <a:ext uri="{FF2B5EF4-FFF2-40B4-BE49-F238E27FC236}">
              <a16:creationId xmlns:a16="http://schemas.microsoft.com/office/drawing/2014/main" id="{8E0627F4-5034-40FA-BB04-CA0779F4958A}"/>
            </a:ext>
          </a:extLst>
        </xdr:cNvPr>
        <xdr:cNvSpPr txBox="1"/>
      </xdr:nvSpPr>
      <xdr:spPr>
        <a:xfrm>
          <a:off x="4686300" y="4909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162090</xdr:rowOff>
    </xdr:from>
    <xdr:to>
      <xdr:col>24</xdr:col>
      <xdr:colOff>152400</xdr:colOff>
      <xdr:row>29</xdr:row>
      <xdr:rowOff>162090</xdr:rowOff>
    </xdr:to>
    <xdr:cxnSp macro="">
      <xdr:nvCxnSpPr>
        <xdr:cNvPr id="60" name="直線コネクタ 59">
          <a:extLst>
            <a:ext uri="{FF2B5EF4-FFF2-40B4-BE49-F238E27FC236}">
              <a16:creationId xmlns:a16="http://schemas.microsoft.com/office/drawing/2014/main" id="{A4EE3139-3420-45D9-9D44-EF3870AC0A17}"/>
            </a:ext>
          </a:extLst>
        </xdr:cNvPr>
        <xdr:cNvCxnSpPr/>
      </xdr:nvCxnSpPr>
      <xdr:spPr>
        <a:xfrm>
          <a:off x="4546600" y="51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79591</xdr:rowOff>
    </xdr:from>
    <xdr:to>
      <xdr:col>24</xdr:col>
      <xdr:colOff>63500</xdr:colOff>
      <xdr:row>37</xdr:row>
      <xdr:rowOff>98311</xdr:rowOff>
    </xdr:to>
    <xdr:cxnSp macro="">
      <xdr:nvCxnSpPr>
        <xdr:cNvPr id="61" name="直線コネクタ 60">
          <a:extLst>
            <a:ext uri="{FF2B5EF4-FFF2-40B4-BE49-F238E27FC236}">
              <a16:creationId xmlns:a16="http://schemas.microsoft.com/office/drawing/2014/main" id="{5C2A4F22-B6BC-494A-BB85-839A3A04011D}"/>
            </a:ext>
          </a:extLst>
        </xdr:cNvPr>
        <xdr:cNvCxnSpPr/>
      </xdr:nvCxnSpPr>
      <xdr:spPr>
        <a:xfrm flipV="1">
          <a:off x="3797300" y="6423241"/>
          <a:ext cx="838200" cy="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61714</xdr:rowOff>
    </xdr:from>
    <xdr:ext cx="534377" cy="259045"/>
    <xdr:sp macro="" textlink="">
      <xdr:nvSpPr>
        <xdr:cNvPr id="62" name="人件費平均値テキスト">
          <a:extLst>
            <a:ext uri="{FF2B5EF4-FFF2-40B4-BE49-F238E27FC236}">
              <a16:creationId xmlns:a16="http://schemas.microsoft.com/office/drawing/2014/main" id="{C94C51EB-22F3-43E9-80CF-19B2671093F5}"/>
            </a:ext>
          </a:extLst>
        </xdr:cNvPr>
        <xdr:cNvSpPr txBox="1"/>
      </xdr:nvSpPr>
      <xdr:spPr>
        <a:xfrm>
          <a:off x="4686300" y="5719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38837</xdr:rowOff>
    </xdr:from>
    <xdr:to>
      <xdr:col>24</xdr:col>
      <xdr:colOff>114300</xdr:colOff>
      <xdr:row>34</xdr:row>
      <xdr:rowOff>140437</xdr:rowOff>
    </xdr:to>
    <xdr:sp macro="" textlink="">
      <xdr:nvSpPr>
        <xdr:cNvPr id="63" name="フローチャート: 判断 62">
          <a:extLst>
            <a:ext uri="{FF2B5EF4-FFF2-40B4-BE49-F238E27FC236}">
              <a16:creationId xmlns:a16="http://schemas.microsoft.com/office/drawing/2014/main" id="{20C0751A-7701-439A-8501-4864F05356D3}"/>
            </a:ext>
          </a:extLst>
        </xdr:cNvPr>
        <xdr:cNvSpPr/>
      </xdr:nvSpPr>
      <xdr:spPr>
        <a:xfrm>
          <a:off x="4584700" y="586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97117</xdr:rowOff>
    </xdr:from>
    <xdr:to>
      <xdr:col>19</xdr:col>
      <xdr:colOff>177800</xdr:colOff>
      <xdr:row>37</xdr:row>
      <xdr:rowOff>98311</xdr:rowOff>
    </xdr:to>
    <xdr:cxnSp macro="">
      <xdr:nvCxnSpPr>
        <xdr:cNvPr id="64" name="直線コネクタ 63">
          <a:extLst>
            <a:ext uri="{FF2B5EF4-FFF2-40B4-BE49-F238E27FC236}">
              <a16:creationId xmlns:a16="http://schemas.microsoft.com/office/drawing/2014/main" id="{EFAECF4D-CAF3-4F21-98CB-DCEE66F2BA34}"/>
            </a:ext>
          </a:extLst>
        </xdr:cNvPr>
        <xdr:cNvCxnSpPr/>
      </xdr:nvCxnSpPr>
      <xdr:spPr>
        <a:xfrm>
          <a:off x="2908300" y="6440767"/>
          <a:ext cx="8890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63614</xdr:rowOff>
    </xdr:from>
    <xdr:to>
      <xdr:col>20</xdr:col>
      <xdr:colOff>38100</xdr:colOff>
      <xdr:row>34</xdr:row>
      <xdr:rowOff>165214</xdr:rowOff>
    </xdr:to>
    <xdr:sp macro="" textlink="">
      <xdr:nvSpPr>
        <xdr:cNvPr id="65" name="フローチャート: 判断 64">
          <a:extLst>
            <a:ext uri="{FF2B5EF4-FFF2-40B4-BE49-F238E27FC236}">
              <a16:creationId xmlns:a16="http://schemas.microsoft.com/office/drawing/2014/main" id="{8827CB6D-97F4-4B2E-906F-46247A4EF3A7}"/>
            </a:ext>
          </a:extLst>
        </xdr:cNvPr>
        <xdr:cNvSpPr/>
      </xdr:nvSpPr>
      <xdr:spPr>
        <a:xfrm>
          <a:off x="3746500" y="589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10291</xdr:rowOff>
    </xdr:from>
    <xdr:ext cx="534377" cy="259045"/>
    <xdr:sp macro="" textlink="">
      <xdr:nvSpPr>
        <xdr:cNvPr id="66" name="テキスト ボックス 65">
          <a:extLst>
            <a:ext uri="{FF2B5EF4-FFF2-40B4-BE49-F238E27FC236}">
              <a16:creationId xmlns:a16="http://schemas.microsoft.com/office/drawing/2014/main" id="{24CE3469-115F-4894-899C-3D7056A87621}"/>
            </a:ext>
          </a:extLst>
        </xdr:cNvPr>
        <xdr:cNvSpPr txBox="1"/>
      </xdr:nvSpPr>
      <xdr:spPr>
        <a:xfrm>
          <a:off x="3530111" y="566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87262</xdr:rowOff>
    </xdr:from>
    <xdr:to>
      <xdr:col>15</xdr:col>
      <xdr:colOff>50800</xdr:colOff>
      <xdr:row>37</xdr:row>
      <xdr:rowOff>97117</xdr:rowOff>
    </xdr:to>
    <xdr:cxnSp macro="">
      <xdr:nvCxnSpPr>
        <xdr:cNvPr id="67" name="直線コネクタ 66">
          <a:extLst>
            <a:ext uri="{FF2B5EF4-FFF2-40B4-BE49-F238E27FC236}">
              <a16:creationId xmlns:a16="http://schemas.microsoft.com/office/drawing/2014/main" id="{6D0B60A0-1B34-42A1-8876-F0456D239F4E}"/>
            </a:ext>
          </a:extLst>
        </xdr:cNvPr>
        <xdr:cNvCxnSpPr/>
      </xdr:nvCxnSpPr>
      <xdr:spPr>
        <a:xfrm>
          <a:off x="2019300" y="6430912"/>
          <a:ext cx="889000" cy="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64770</xdr:rowOff>
    </xdr:from>
    <xdr:to>
      <xdr:col>15</xdr:col>
      <xdr:colOff>101600</xdr:colOff>
      <xdr:row>34</xdr:row>
      <xdr:rowOff>166370</xdr:rowOff>
    </xdr:to>
    <xdr:sp macro="" textlink="">
      <xdr:nvSpPr>
        <xdr:cNvPr id="68" name="フローチャート: 判断 67">
          <a:extLst>
            <a:ext uri="{FF2B5EF4-FFF2-40B4-BE49-F238E27FC236}">
              <a16:creationId xmlns:a16="http://schemas.microsoft.com/office/drawing/2014/main" id="{C27A4688-10A5-4A73-93A0-DB53ED44B099}"/>
            </a:ext>
          </a:extLst>
        </xdr:cNvPr>
        <xdr:cNvSpPr/>
      </xdr:nvSpPr>
      <xdr:spPr>
        <a:xfrm>
          <a:off x="2857500" y="589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11447</xdr:rowOff>
    </xdr:from>
    <xdr:ext cx="534377" cy="259045"/>
    <xdr:sp macro="" textlink="">
      <xdr:nvSpPr>
        <xdr:cNvPr id="69" name="テキスト ボックス 68">
          <a:extLst>
            <a:ext uri="{FF2B5EF4-FFF2-40B4-BE49-F238E27FC236}">
              <a16:creationId xmlns:a16="http://schemas.microsoft.com/office/drawing/2014/main" id="{89AC7FCC-9D29-4B58-BE00-A922F9BB8F85}"/>
            </a:ext>
          </a:extLst>
        </xdr:cNvPr>
        <xdr:cNvSpPr txBox="1"/>
      </xdr:nvSpPr>
      <xdr:spPr>
        <a:xfrm>
          <a:off x="2641111" y="566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87262</xdr:rowOff>
    </xdr:from>
    <xdr:to>
      <xdr:col>10</xdr:col>
      <xdr:colOff>114300</xdr:colOff>
      <xdr:row>37</xdr:row>
      <xdr:rowOff>140907</xdr:rowOff>
    </xdr:to>
    <xdr:cxnSp macro="">
      <xdr:nvCxnSpPr>
        <xdr:cNvPr id="70" name="直線コネクタ 69">
          <a:extLst>
            <a:ext uri="{FF2B5EF4-FFF2-40B4-BE49-F238E27FC236}">
              <a16:creationId xmlns:a16="http://schemas.microsoft.com/office/drawing/2014/main" id="{467CBC07-24AB-44D9-884B-6F97B2AD9BD0}"/>
            </a:ext>
          </a:extLst>
        </xdr:cNvPr>
        <xdr:cNvCxnSpPr/>
      </xdr:nvCxnSpPr>
      <xdr:spPr>
        <a:xfrm flipV="1">
          <a:off x="1130300" y="6430912"/>
          <a:ext cx="889000" cy="5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83782</xdr:rowOff>
    </xdr:from>
    <xdr:to>
      <xdr:col>10</xdr:col>
      <xdr:colOff>165100</xdr:colOff>
      <xdr:row>35</xdr:row>
      <xdr:rowOff>13932</xdr:rowOff>
    </xdr:to>
    <xdr:sp macro="" textlink="">
      <xdr:nvSpPr>
        <xdr:cNvPr id="71" name="フローチャート: 判断 70">
          <a:extLst>
            <a:ext uri="{FF2B5EF4-FFF2-40B4-BE49-F238E27FC236}">
              <a16:creationId xmlns:a16="http://schemas.microsoft.com/office/drawing/2014/main" id="{BD04D861-5926-47F3-832D-396D44F077A4}"/>
            </a:ext>
          </a:extLst>
        </xdr:cNvPr>
        <xdr:cNvSpPr/>
      </xdr:nvSpPr>
      <xdr:spPr>
        <a:xfrm>
          <a:off x="1968500" y="591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30459</xdr:rowOff>
    </xdr:from>
    <xdr:ext cx="534377" cy="259045"/>
    <xdr:sp macro="" textlink="">
      <xdr:nvSpPr>
        <xdr:cNvPr id="72" name="テキスト ボックス 71">
          <a:extLst>
            <a:ext uri="{FF2B5EF4-FFF2-40B4-BE49-F238E27FC236}">
              <a16:creationId xmlns:a16="http://schemas.microsoft.com/office/drawing/2014/main" id="{B8528AF3-3E65-4FDD-817F-D6A87EFB42F7}"/>
            </a:ext>
          </a:extLst>
        </xdr:cNvPr>
        <xdr:cNvSpPr txBox="1"/>
      </xdr:nvSpPr>
      <xdr:spPr>
        <a:xfrm>
          <a:off x="1752111" y="568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24041</xdr:rowOff>
    </xdr:from>
    <xdr:to>
      <xdr:col>6</xdr:col>
      <xdr:colOff>38100</xdr:colOff>
      <xdr:row>35</xdr:row>
      <xdr:rowOff>125641</xdr:rowOff>
    </xdr:to>
    <xdr:sp macro="" textlink="">
      <xdr:nvSpPr>
        <xdr:cNvPr id="73" name="フローチャート: 判断 72">
          <a:extLst>
            <a:ext uri="{FF2B5EF4-FFF2-40B4-BE49-F238E27FC236}">
              <a16:creationId xmlns:a16="http://schemas.microsoft.com/office/drawing/2014/main" id="{4CCBE7E7-11B5-467B-8A0D-62C08B18224C}"/>
            </a:ext>
          </a:extLst>
        </xdr:cNvPr>
        <xdr:cNvSpPr/>
      </xdr:nvSpPr>
      <xdr:spPr>
        <a:xfrm>
          <a:off x="1079500" y="602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142168</xdr:rowOff>
    </xdr:from>
    <xdr:ext cx="534377" cy="259045"/>
    <xdr:sp macro="" textlink="">
      <xdr:nvSpPr>
        <xdr:cNvPr id="74" name="テキスト ボックス 73">
          <a:extLst>
            <a:ext uri="{FF2B5EF4-FFF2-40B4-BE49-F238E27FC236}">
              <a16:creationId xmlns:a16="http://schemas.microsoft.com/office/drawing/2014/main" id="{D4532C64-65D0-4F26-8FF6-66DC75558F11}"/>
            </a:ext>
          </a:extLst>
        </xdr:cNvPr>
        <xdr:cNvSpPr txBox="1"/>
      </xdr:nvSpPr>
      <xdr:spPr>
        <a:xfrm>
          <a:off x="863111" y="580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8A223082-CC4E-4618-ADB5-80CBAF28A939}"/>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2CC5A2BC-6351-489A-9DB4-DC54E14C380C}"/>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62FE407C-1FF2-47EF-88EE-52D79438398A}"/>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B6C2BDCC-C09E-41C9-AC23-BFF6E9D718E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354851A-E021-4B0B-97AB-5D931AB95B29}"/>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28791</xdr:rowOff>
    </xdr:from>
    <xdr:to>
      <xdr:col>24</xdr:col>
      <xdr:colOff>114300</xdr:colOff>
      <xdr:row>37</xdr:row>
      <xdr:rowOff>130391</xdr:rowOff>
    </xdr:to>
    <xdr:sp macro="" textlink="">
      <xdr:nvSpPr>
        <xdr:cNvPr id="80" name="楕円 79">
          <a:extLst>
            <a:ext uri="{FF2B5EF4-FFF2-40B4-BE49-F238E27FC236}">
              <a16:creationId xmlns:a16="http://schemas.microsoft.com/office/drawing/2014/main" id="{C9A1A413-1AE7-47CC-8ACB-8FEF9E0723B2}"/>
            </a:ext>
          </a:extLst>
        </xdr:cNvPr>
        <xdr:cNvSpPr/>
      </xdr:nvSpPr>
      <xdr:spPr>
        <a:xfrm>
          <a:off x="4584700" y="637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115168</xdr:rowOff>
    </xdr:from>
    <xdr:ext cx="534377" cy="259045"/>
    <xdr:sp macro="" textlink="">
      <xdr:nvSpPr>
        <xdr:cNvPr id="81" name="人件費該当値テキスト">
          <a:extLst>
            <a:ext uri="{FF2B5EF4-FFF2-40B4-BE49-F238E27FC236}">
              <a16:creationId xmlns:a16="http://schemas.microsoft.com/office/drawing/2014/main" id="{9B8F5859-D2F2-442C-913D-2F0F3E38DAB9}"/>
            </a:ext>
          </a:extLst>
        </xdr:cNvPr>
        <xdr:cNvSpPr txBox="1"/>
      </xdr:nvSpPr>
      <xdr:spPr>
        <a:xfrm>
          <a:off x="4686300" y="628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47511</xdr:rowOff>
    </xdr:from>
    <xdr:to>
      <xdr:col>20</xdr:col>
      <xdr:colOff>38100</xdr:colOff>
      <xdr:row>37</xdr:row>
      <xdr:rowOff>149111</xdr:rowOff>
    </xdr:to>
    <xdr:sp macro="" textlink="">
      <xdr:nvSpPr>
        <xdr:cNvPr id="82" name="楕円 81">
          <a:extLst>
            <a:ext uri="{FF2B5EF4-FFF2-40B4-BE49-F238E27FC236}">
              <a16:creationId xmlns:a16="http://schemas.microsoft.com/office/drawing/2014/main" id="{09E1339D-B244-4F0D-9794-DFE5E74B8952}"/>
            </a:ext>
          </a:extLst>
        </xdr:cNvPr>
        <xdr:cNvSpPr/>
      </xdr:nvSpPr>
      <xdr:spPr>
        <a:xfrm>
          <a:off x="3746500" y="63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140238</xdr:rowOff>
    </xdr:from>
    <xdr:ext cx="534377" cy="259045"/>
    <xdr:sp macro="" textlink="">
      <xdr:nvSpPr>
        <xdr:cNvPr id="83" name="テキスト ボックス 82">
          <a:extLst>
            <a:ext uri="{FF2B5EF4-FFF2-40B4-BE49-F238E27FC236}">
              <a16:creationId xmlns:a16="http://schemas.microsoft.com/office/drawing/2014/main" id="{1FA41C37-7CF5-4DB3-8E99-8AC128D10DCD}"/>
            </a:ext>
          </a:extLst>
        </xdr:cNvPr>
        <xdr:cNvSpPr txBox="1"/>
      </xdr:nvSpPr>
      <xdr:spPr>
        <a:xfrm>
          <a:off x="3530111" y="648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46317</xdr:rowOff>
    </xdr:from>
    <xdr:to>
      <xdr:col>15</xdr:col>
      <xdr:colOff>101600</xdr:colOff>
      <xdr:row>37</xdr:row>
      <xdr:rowOff>147917</xdr:rowOff>
    </xdr:to>
    <xdr:sp macro="" textlink="">
      <xdr:nvSpPr>
        <xdr:cNvPr id="84" name="楕円 83">
          <a:extLst>
            <a:ext uri="{FF2B5EF4-FFF2-40B4-BE49-F238E27FC236}">
              <a16:creationId xmlns:a16="http://schemas.microsoft.com/office/drawing/2014/main" id="{87EF3A61-DA2F-4BDC-B532-C937EF806EAA}"/>
            </a:ext>
          </a:extLst>
        </xdr:cNvPr>
        <xdr:cNvSpPr/>
      </xdr:nvSpPr>
      <xdr:spPr>
        <a:xfrm>
          <a:off x="2857500" y="638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139044</xdr:rowOff>
    </xdr:from>
    <xdr:ext cx="534377" cy="259045"/>
    <xdr:sp macro="" textlink="">
      <xdr:nvSpPr>
        <xdr:cNvPr id="85" name="テキスト ボックス 84">
          <a:extLst>
            <a:ext uri="{FF2B5EF4-FFF2-40B4-BE49-F238E27FC236}">
              <a16:creationId xmlns:a16="http://schemas.microsoft.com/office/drawing/2014/main" id="{3EE2947A-FE69-449F-99F2-108A11872721}"/>
            </a:ext>
          </a:extLst>
        </xdr:cNvPr>
        <xdr:cNvSpPr txBox="1"/>
      </xdr:nvSpPr>
      <xdr:spPr>
        <a:xfrm>
          <a:off x="2641111" y="648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36462</xdr:rowOff>
    </xdr:from>
    <xdr:to>
      <xdr:col>10</xdr:col>
      <xdr:colOff>165100</xdr:colOff>
      <xdr:row>37</xdr:row>
      <xdr:rowOff>138062</xdr:rowOff>
    </xdr:to>
    <xdr:sp macro="" textlink="">
      <xdr:nvSpPr>
        <xdr:cNvPr id="86" name="楕円 85">
          <a:extLst>
            <a:ext uri="{FF2B5EF4-FFF2-40B4-BE49-F238E27FC236}">
              <a16:creationId xmlns:a16="http://schemas.microsoft.com/office/drawing/2014/main" id="{9276C5CC-DB78-458A-A29F-244B4573AB86}"/>
            </a:ext>
          </a:extLst>
        </xdr:cNvPr>
        <xdr:cNvSpPr/>
      </xdr:nvSpPr>
      <xdr:spPr>
        <a:xfrm>
          <a:off x="1968500" y="638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129188</xdr:rowOff>
    </xdr:from>
    <xdr:ext cx="534377" cy="259045"/>
    <xdr:sp macro="" textlink="">
      <xdr:nvSpPr>
        <xdr:cNvPr id="87" name="テキスト ボックス 86">
          <a:extLst>
            <a:ext uri="{FF2B5EF4-FFF2-40B4-BE49-F238E27FC236}">
              <a16:creationId xmlns:a16="http://schemas.microsoft.com/office/drawing/2014/main" id="{D18CAD81-6BA0-4CA8-ADA2-1258552E2758}"/>
            </a:ext>
          </a:extLst>
        </xdr:cNvPr>
        <xdr:cNvSpPr txBox="1"/>
      </xdr:nvSpPr>
      <xdr:spPr>
        <a:xfrm>
          <a:off x="1752111" y="6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90107</xdr:rowOff>
    </xdr:from>
    <xdr:to>
      <xdr:col>6</xdr:col>
      <xdr:colOff>38100</xdr:colOff>
      <xdr:row>38</xdr:row>
      <xdr:rowOff>20256</xdr:rowOff>
    </xdr:to>
    <xdr:sp macro="" textlink="">
      <xdr:nvSpPr>
        <xdr:cNvPr id="88" name="楕円 87">
          <a:extLst>
            <a:ext uri="{FF2B5EF4-FFF2-40B4-BE49-F238E27FC236}">
              <a16:creationId xmlns:a16="http://schemas.microsoft.com/office/drawing/2014/main" id="{A9408D55-15EF-469E-AA68-0A3CF97BB8E3}"/>
            </a:ext>
          </a:extLst>
        </xdr:cNvPr>
        <xdr:cNvSpPr/>
      </xdr:nvSpPr>
      <xdr:spPr>
        <a:xfrm>
          <a:off x="1079500" y="64337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11383</xdr:rowOff>
    </xdr:from>
    <xdr:ext cx="534377" cy="259045"/>
    <xdr:sp macro="" textlink="">
      <xdr:nvSpPr>
        <xdr:cNvPr id="89" name="テキスト ボックス 88">
          <a:extLst>
            <a:ext uri="{FF2B5EF4-FFF2-40B4-BE49-F238E27FC236}">
              <a16:creationId xmlns:a16="http://schemas.microsoft.com/office/drawing/2014/main" id="{69C71876-0484-4677-8497-C16FC7BE4578}"/>
            </a:ext>
          </a:extLst>
        </xdr:cNvPr>
        <xdr:cNvSpPr txBox="1"/>
      </xdr:nvSpPr>
      <xdr:spPr>
        <a:xfrm>
          <a:off x="863111" y="652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B4E01A9A-70D3-4FF8-9072-6C8E101771D9}"/>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B7CC6922-FAE1-4E02-B35C-CA61BB89D9DD}"/>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E1A8036F-229A-4C5F-9A57-AB4E4E43D91E}"/>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70EF271-032E-4A34-A875-E636D4EE9AB1}"/>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49736592-A3FF-4B17-8252-F1EB44EC415D}"/>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4B3ED6CB-648F-40B0-822B-F230660E8FC2}"/>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B622A6CD-0C72-480E-AC2D-92D6061C2F5D}"/>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FDD73C07-A4D2-4D82-97FA-5CFD7BEB6E32}"/>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BE1EFBD0-B8FB-479A-A5FF-30D1F6B83012}"/>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446FE891-A6B2-49F6-9978-9B0339D8C19E}"/>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18039E48-3656-4AAD-8388-B75C6D8E7069}"/>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2EFDE727-D341-4EAE-B909-5A73EA420D37}"/>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60802FDE-E9AA-435A-8FE9-5EFEBBDE21FB}"/>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46901E29-B15E-4B1C-BBEF-ABC8D3C19424}"/>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593EB007-6B38-462D-9B88-395E90736469}"/>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C4BC6D7C-A3C6-4F87-8EEF-00C19076EF4C}"/>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83563099-234B-45EA-8B36-177A651BA36A}"/>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9DABBFEC-E33D-49AA-8526-4E4EF5229AEF}"/>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31D068D9-47FF-47F9-93C5-7D385A186D54}"/>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3CCDCE26-2C03-48B0-A333-F2886B508C57}"/>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BBEE2259-790A-47E2-82D2-749E4ABB43AB}"/>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12523365-63D9-4ACE-A24C-A2201F9FF6E1}"/>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2" name="直線コネクタ 111">
          <a:extLst>
            <a:ext uri="{FF2B5EF4-FFF2-40B4-BE49-F238E27FC236}">
              <a16:creationId xmlns:a16="http://schemas.microsoft.com/office/drawing/2014/main" id="{F582D62F-9725-4F85-8E91-1C45A2FD263A}"/>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3" name="物件費最小値テキスト">
          <a:extLst>
            <a:ext uri="{FF2B5EF4-FFF2-40B4-BE49-F238E27FC236}">
              <a16:creationId xmlns:a16="http://schemas.microsoft.com/office/drawing/2014/main" id="{68920632-F6D6-4274-9952-C829CD7A3878}"/>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4" name="直線コネクタ 113">
          <a:extLst>
            <a:ext uri="{FF2B5EF4-FFF2-40B4-BE49-F238E27FC236}">
              <a16:creationId xmlns:a16="http://schemas.microsoft.com/office/drawing/2014/main" id="{7F5608DF-39C8-4765-9CEC-67BA191FE569}"/>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5" name="物件費最大値テキスト">
          <a:extLst>
            <a:ext uri="{FF2B5EF4-FFF2-40B4-BE49-F238E27FC236}">
              <a16:creationId xmlns:a16="http://schemas.microsoft.com/office/drawing/2014/main" id="{FAD7BFE0-2A87-4461-9440-E883854C46A2}"/>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6" name="直線コネクタ 115">
          <a:extLst>
            <a:ext uri="{FF2B5EF4-FFF2-40B4-BE49-F238E27FC236}">
              <a16:creationId xmlns:a16="http://schemas.microsoft.com/office/drawing/2014/main" id="{911764E6-E2AA-43CC-B243-50B0A5A0FBC9}"/>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10084</xdr:rowOff>
    </xdr:from>
    <xdr:to>
      <xdr:col>24</xdr:col>
      <xdr:colOff>63500</xdr:colOff>
      <xdr:row>58</xdr:row>
      <xdr:rowOff>37443</xdr:rowOff>
    </xdr:to>
    <xdr:cxnSp macro="">
      <xdr:nvCxnSpPr>
        <xdr:cNvPr id="117" name="直線コネクタ 116">
          <a:extLst>
            <a:ext uri="{FF2B5EF4-FFF2-40B4-BE49-F238E27FC236}">
              <a16:creationId xmlns:a16="http://schemas.microsoft.com/office/drawing/2014/main" id="{23FE7B86-0FF7-43E6-91FD-7F333CE33DFA}"/>
            </a:ext>
          </a:extLst>
        </xdr:cNvPr>
        <xdr:cNvCxnSpPr/>
      </xdr:nvCxnSpPr>
      <xdr:spPr>
        <a:xfrm>
          <a:off x="3797300" y="9954184"/>
          <a:ext cx="838200" cy="2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31703</xdr:rowOff>
    </xdr:from>
    <xdr:ext cx="534377" cy="259045"/>
    <xdr:sp macro="" textlink="">
      <xdr:nvSpPr>
        <xdr:cNvPr id="118" name="物件費平均値テキスト">
          <a:extLst>
            <a:ext uri="{FF2B5EF4-FFF2-40B4-BE49-F238E27FC236}">
              <a16:creationId xmlns:a16="http://schemas.microsoft.com/office/drawing/2014/main" id="{07D01801-09B2-4889-8F19-E5E8B749D137}"/>
            </a:ext>
          </a:extLst>
        </xdr:cNvPr>
        <xdr:cNvSpPr txBox="1"/>
      </xdr:nvSpPr>
      <xdr:spPr>
        <a:xfrm>
          <a:off x="4686300" y="9461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9" name="フローチャート: 判断 118">
          <a:extLst>
            <a:ext uri="{FF2B5EF4-FFF2-40B4-BE49-F238E27FC236}">
              <a16:creationId xmlns:a16="http://schemas.microsoft.com/office/drawing/2014/main" id="{3B4E1E9D-5E50-4624-81DF-2A3650E778F2}"/>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160786</xdr:rowOff>
    </xdr:from>
    <xdr:to>
      <xdr:col>19</xdr:col>
      <xdr:colOff>177800</xdr:colOff>
      <xdr:row>58</xdr:row>
      <xdr:rowOff>10084</xdr:rowOff>
    </xdr:to>
    <xdr:cxnSp macro="">
      <xdr:nvCxnSpPr>
        <xdr:cNvPr id="120" name="直線コネクタ 119">
          <a:extLst>
            <a:ext uri="{FF2B5EF4-FFF2-40B4-BE49-F238E27FC236}">
              <a16:creationId xmlns:a16="http://schemas.microsoft.com/office/drawing/2014/main" id="{DF980632-94C1-4006-BC20-C034F9B3823A}"/>
            </a:ext>
          </a:extLst>
        </xdr:cNvPr>
        <xdr:cNvCxnSpPr/>
      </xdr:nvCxnSpPr>
      <xdr:spPr>
        <a:xfrm>
          <a:off x="2908300" y="9933436"/>
          <a:ext cx="889000" cy="2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21" name="フローチャート: 判断 120">
          <a:extLst>
            <a:ext uri="{FF2B5EF4-FFF2-40B4-BE49-F238E27FC236}">
              <a16:creationId xmlns:a16="http://schemas.microsoft.com/office/drawing/2014/main" id="{09F24F25-4419-4BB8-9014-62C77A1AC81C}"/>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120324</xdr:rowOff>
    </xdr:from>
    <xdr:ext cx="534377" cy="259045"/>
    <xdr:sp macro="" textlink="">
      <xdr:nvSpPr>
        <xdr:cNvPr id="122" name="テキスト ボックス 121">
          <a:extLst>
            <a:ext uri="{FF2B5EF4-FFF2-40B4-BE49-F238E27FC236}">
              <a16:creationId xmlns:a16="http://schemas.microsoft.com/office/drawing/2014/main" id="{9FCE095D-C4BC-4D87-8E3D-EE124CA8EFB4}"/>
            </a:ext>
          </a:extLst>
        </xdr:cNvPr>
        <xdr:cNvSpPr txBox="1"/>
      </xdr:nvSpPr>
      <xdr:spPr>
        <a:xfrm>
          <a:off x="3530111" y="937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159021</xdr:rowOff>
    </xdr:from>
    <xdr:to>
      <xdr:col>15</xdr:col>
      <xdr:colOff>50800</xdr:colOff>
      <xdr:row>57</xdr:row>
      <xdr:rowOff>160786</xdr:rowOff>
    </xdr:to>
    <xdr:cxnSp macro="">
      <xdr:nvCxnSpPr>
        <xdr:cNvPr id="123" name="直線コネクタ 122">
          <a:extLst>
            <a:ext uri="{FF2B5EF4-FFF2-40B4-BE49-F238E27FC236}">
              <a16:creationId xmlns:a16="http://schemas.microsoft.com/office/drawing/2014/main" id="{EF85586B-490A-4417-8E2D-6B65EEFF17C6}"/>
            </a:ext>
          </a:extLst>
        </xdr:cNvPr>
        <xdr:cNvCxnSpPr/>
      </xdr:nvCxnSpPr>
      <xdr:spPr>
        <a:xfrm>
          <a:off x="2019300" y="9931671"/>
          <a:ext cx="889000" cy="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4" name="フローチャート: 判断 123">
          <a:extLst>
            <a:ext uri="{FF2B5EF4-FFF2-40B4-BE49-F238E27FC236}">
              <a16:creationId xmlns:a16="http://schemas.microsoft.com/office/drawing/2014/main" id="{ED13A2EB-B860-4FA4-932C-3BABBE79BC33}"/>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21111</xdr:rowOff>
    </xdr:from>
    <xdr:ext cx="534377" cy="259045"/>
    <xdr:sp macro="" textlink="">
      <xdr:nvSpPr>
        <xdr:cNvPr id="125" name="テキスト ボックス 124">
          <a:extLst>
            <a:ext uri="{FF2B5EF4-FFF2-40B4-BE49-F238E27FC236}">
              <a16:creationId xmlns:a16="http://schemas.microsoft.com/office/drawing/2014/main" id="{85ECF52D-5D0B-4733-9128-6FE7F699C71F}"/>
            </a:ext>
          </a:extLst>
        </xdr:cNvPr>
        <xdr:cNvSpPr txBox="1"/>
      </xdr:nvSpPr>
      <xdr:spPr>
        <a:xfrm>
          <a:off x="2641111" y="945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159021</xdr:rowOff>
    </xdr:from>
    <xdr:to>
      <xdr:col>10</xdr:col>
      <xdr:colOff>114300</xdr:colOff>
      <xdr:row>58</xdr:row>
      <xdr:rowOff>848</xdr:rowOff>
    </xdr:to>
    <xdr:cxnSp macro="">
      <xdr:nvCxnSpPr>
        <xdr:cNvPr id="126" name="直線コネクタ 125">
          <a:extLst>
            <a:ext uri="{FF2B5EF4-FFF2-40B4-BE49-F238E27FC236}">
              <a16:creationId xmlns:a16="http://schemas.microsoft.com/office/drawing/2014/main" id="{B3383E59-2ADF-4899-86BB-A7DA5A61CA00}"/>
            </a:ext>
          </a:extLst>
        </xdr:cNvPr>
        <xdr:cNvCxnSpPr/>
      </xdr:nvCxnSpPr>
      <xdr:spPr>
        <a:xfrm flipV="1">
          <a:off x="1130300" y="9931671"/>
          <a:ext cx="889000" cy="1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7" name="フローチャート: 判断 126">
          <a:extLst>
            <a:ext uri="{FF2B5EF4-FFF2-40B4-BE49-F238E27FC236}">
              <a16:creationId xmlns:a16="http://schemas.microsoft.com/office/drawing/2014/main" id="{7BFBD247-F25E-4DD6-B743-4DD7AF81B08B}"/>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70708</xdr:rowOff>
    </xdr:from>
    <xdr:ext cx="534377" cy="259045"/>
    <xdr:sp macro="" textlink="">
      <xdr:nvSpPr>
        <xdr:cNvPr id="128" name="テキスト ボックス 127">
          <a:extLst>
            <a:ext uri="{FF2B5EF4-FFF2-40B4-BE49-F238E27FC236}">
              <a16:creationId xmlns:a16="http://schemas.microsoft.com/office/drawing/2014/main" id="{E0ACBA3C-8828-4EA6-8BC4-E2C983C1204A}"/>
            </a:ext>
          </a:extLst>
        </xdr:cNvPr>
        <xdr:cNvSpPr txBox="1"/>
      </xdr:nvSpPr>
      <xdr:spPr>
        <a:xfrm>
          <a:off x="1752111" y="950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9" name="フローチャート: 判断 128">
          <a:extLst>
            <a:ext uri="{FF2B5EF4-FFF2-40B4-BE49-F238E27FC236}">
              <a16:creationId xmlns:a16="http://schemas.microsoft.com/office/drawing/2014/main" id="{284F9AAB-40A5-49DF-90B6-ECA5079763DA}"/>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98049</xdr:rowOff>
    </xdr:from>
    <xdr:ext cx="534377" cy="259045"/>
    <xdr:sp macro="" textlink="">
      <xdr:nvSpPr>
        <xdr:cNvPr id="130" name="テキスト ボックス 129">
          <a:extLst>
            <a:ext uri="{FF2B5EF4-FFF2-40B4-BE49-F238E27FC236}">
              <a16:creationId xmlns:a16="http://schemas.microsoft.com/office/drawing/2014/main" id="{7E33EDF8-F6A8-4EB5-9AFB-C077D5C61A65}"/>
            </a:ext>
          </a:extLst>
        </xdr:cNvPr>
        <xdr:cNvSpPr txBox="1"/>
      </xdr:nvSpPr>
      <xdr:spPr>
        <a:xfrm>
          <a:off x="863111" y="952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790400-4A21-49BA-BA7C-35393D335EAC}"/>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E59750AD-FC5E-47AE-8FF1-BBBAA0ABCC3B}"/>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ED476038-58AA-4B67-B4DB-543757D8A13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2EB3133C-C0B3-473F-A770-EED4A84BACC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A20CE8A6-46C7-4688-B2F7-80B0493EFFA5}"/>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158093</xdr:rowOff>
    </xdr:from>
    <xdr:to>
      <xdr:col>24</xdr:col>
      <xdr:colOff>114300</xdr:colOff>
      <xdr:row>58</xdr:row>
      <xdr:rowOff>88243</xdr:rowOff>
    </xdr:to>
    <xdr:sp macro="" textlink="">
      <xdr:nvSpPr>
        <xdr:cNvPr id="136" name="楕円 135">
          <a:extLst>
            <a:ext uri="{FF2B5EF4-FFF2-40B4-BE49-F238E27FC236}">
              <a16:creationId xmlns:a16="http://schemas.microsoft.com/office/drawing/2014/main" id="{20F58921-BBAC-412A-B689-6143D3C00C55}"/>
            </a:ext>
          </a:extLst>
        </xdr:cNvPr>
        <xdr:cNvSpPr/>
      </xdr:nvSpPr>
      <xdr:spPr>
        <a:xfrm>
          <a:off x="4584700" y="993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73020</xdr:rowOff>
    </xdr:from>
    <xdr:ext cx="534377" cy="259045"/>
    <xdr:sp macro="" textlink="">
      <xdr:nvSpPr>
        <xdr:cNvPr id="137" name="物件費該当値テキスト">
          <a:extLst>
            <a:ext uri="{FF2B5EF4-FFF2-40B4-BE49-F238E27FC236}">
              <a16:creationId xmlns:a16="http://schemas.microsoft.com/office/drawing/2014/main" id="{29B781E3-BCD8-404D-9DE0-7C634325ACE7}"/>
            </a:ext>
          </a:extLst>
        </xdr:cNvPr>
        <xdr:cNvSpPr txBox="1"/>
      </xdr:nvSpPr>
      <xdr:spPr>
        <a:xfrm>
          <a:off x="4686300" y="984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130734</xdr:rowOff>
    </xdr:from>
    <xdr:to>
      <xdr:col>20</xdr:col>
      <xdr:colOff>38100</xdr:colOff>
      <xdr:row>58</xdr:row>
      <xdr:rowOff>60884</xdr:rowOff>
    </xdr:to>
    <xdr:sp macro="" textlink="">
      <xdr:nvSpPr>
        <xdr:cNvPr id="138" name="楕円 137">
          <a:extLst>
            <a:ext uri="{FF2B5EF4-FFF2-40B4-BE49-F238E27FC236}">
              <a16:creationId xmlns:a16="http://schemas.microsoft.com/office/drawing/2014/main" id="{34AD1734-B979-4E0E-B59C-DC55348A7462}"/>
            </a:ext>
          </a:extLst>
        </xdr:cNvPr>
        <xdr:cNvSpPr/>
      </xdr:nvSpPr>
      <xdr:spPr>
        <a:xfrm>
          <a:off x="3746500" y="990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52011</xdr:rowOff>
    </xdr:from>
    <xdr:ext cx="534377" cy="259045"/>
    <xdr:sp macro="" textlink="">
      <xdr:nvSpPr>
        <xdr:cNvPr id="139" name="テキスト ボックス 138">
          <a:extLst>
            <a:ext uri="{FF2B5EF4-FFF2-40B4-BE49-F238E27FC236}">
              <a16:creationId xmlns:a16="http://schemas.microsoft.com/office/drawing/2014/main" id="{7CC834DF-BE1A-4D4A-928B-0E5C25F56272}"/>
            </a:ext>
          </a:extLst>
        </xdr:cNvPr>
        <xdr:cNvSpPr txBox="1"/>
      </xdr:nvSpPr>
      <xdr:spPr>
        <a:xfrm>
          <a:off x="3530111" y="999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109986</xdr:rowOff>
    </xdr:from>
    <xdr:to>
      <xdr:col>15</xdr:col>
      <xdr:colOff>101600</xdr:colOff>
      <xdr:row>58</xdr:row>
      <xdr:rowOff>40136</xdr:rowOff>
    </xdr:to>
    <xdr:sp macro="" textlink="">
      <xdr:nvSpPr>
        <xdr:cNvPr id="140" name="楕円 139">
          <a:extLst>
            <a:ext uri="{FF2B5EF4-FFF2-40B4-BE49-F238E27FC236}">
              <a16:creationId xmlns:a16="http://schemas.microsoft.com/office/drawing/2014/main" id="{8F366E87-49C1-4314-B605-D1CBA928F04D}"/>
            </a:ext>
          </a:extLst>
        </xdr:cNvPr>
        <xdr:cNvSpPr/>
      </xdr:nvSpPr>
      <xdr:spPr>
        <a:xfrm>
          <a:off x="2857500" y="988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31263</xdr:rowOff>
    </xdr:from>
    <xdr:ext cx="534377" cy="259045"/>
    <xdr:sp macro="" textlink="">
      <xdr:nvSpPr>
        <xdr:cNvPr id="141" name="テキスト ボックス 140">
          <a:extLst>
            <a:ext uri="{FF2B5EF4-FFF2-40B4-BE49-F238E27FC236}">
              <a16:creationId xmlns:a16="http://schemas.microsoft.com/office/drawing/2014/main" id="{9FFC1E4C-10AC-40A5-B84D-7ED15742F619}"/>
            </a:ext>
          </a:extLst>
        </xdr:cNvPr>
        <xdr:cNvSpPr txBox="1"/>
      </xdr:nvSpPr>
      <xdr:spPr>
        <a:xfrm>
          <a:off x="2641111" y="997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108221</xdr:rowOff>
    </xdr:from>
    <xdr:to>
      <xdr:col>10</xdr:col>
      <xdr:colOff>165100</xdr:colOff>
      <xdr:row>58</xdr:row>
      <xdr:rowOff>38371</xdr:rowOff>
    </xdr:to>
    <xdr:sp macro="" textlink="">
      <xdr:nvSpPr>
        <xdr:cNvPr id="142" name="楕円 141">
          <a:extLst>
            <a:ext uri="{FF2B5EF4-FFF2-40B4-BE49-F238E27FC236}">
              <a16:creationId xmlns:a16="http://schemas.microsoft.com/office/drawing/2014/main" id="{AB860645-4457-4D47-9D7E-0ED4DA84D484}"/>
            </a:ext>
          </a:extLst>
        </xdr:cNvPr>
        <xdr:cNvSpPr/>
      </xdr:nvSpPr>
      <xdr:spPr>
        <a:xfrm>
          <a:off x="1968500" y="988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29498</xdr:rowOff>
    </xdr:from>
    <xdr:ext cx="534377" cy="259045"/>
    <xdr:sp macro="" textlink="">
      <xdr:nvSpPr>
        <xdr:cNvPr id="143" name="テキスト ボックス 142">
          <a:extLst>
            <a:ext uri="{FF2B5EF4-FFF2-40B4-BE49-F238E27FC236}">
              <a16:creationId xmlns:a16="http://schemas.microsoft.com/office/drawing/2014/main" id="{9EFA5EE0-FB15-49AF-90C3-FE789457019C}"/>
            </a:ext>
          </a:extLst>
        </xdr:cNvPr>
        <xdr:cNvSpPr txBox="1"/>
      </xdr:nvSpPr>
      <xdr:spPr>
        <a:xfrm>
          <a:off x="1752111" y="997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121498</xdr:rowOff>
    </xdr:from>
    <xdr:to>
      <xdr:col>6</xdr:col>
      <xdr:colOff>38100</xdr:colOff>
      <xdr:row>58</xdr:row>
      <xdr:rowOff>51648</xdr:rowOff>
    </xdr:to>
    <xdr:sp macro="" textlink="">
      <xdr:nvSpPr>
        <xdr:cNvPr id="144" name="楕円 143">
          <a:extLst>
            <a:ext uri="{FF2B5EF4-FFF2-40B4-BE49-F238E27FC236}">
              <a16:creationId xmlns:a16="http://schemas.microsoft.com/office/drawing/2014/main" id="{A18ABB28-1FED-47B8-8469-34BD8F66FA45}"/>
            </a:ext>
          </a:extLst>
        </xdr:cNvPr>
        <xdr:cNvSpPr/>
      </xdr:nvSpPr>
      <xdr:spPr>
        <a:xfrm>
          <a:off x="1079500" y="989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42775</xdr:rowOff>
    </xdr:from>
    <xdr:ext cx="534377" cy="259045"/>
    <xdr:sp macro="" textlink="">
      <xdr:nvSpPr>
        <xdr:cNvPr id="145" name="テキスト ボックス 144">
          <a:extLst>
            <a:ext uri="{FF2B5EF4-FFF2-40B4-BE49-F238E27FC236}">
              <a16:creationId xmlns:a16="http://schemas.microsoft.com/office/drawing/2014/main" id="{BD7E5865-1AC8-484A-B603-F702F33A1EA0}"/>
            </a:ext>
          </a:extLst>
        </xdr:cNvPr>
        <xdr:cNvSpPr txBox="1"/>
      </xdr:nvSpPr>
      <xdr:spPr>
        <a:xfrm>
          <a:off x="863111" y="998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890AF688-D268-4AC5-91B9-7CB43818A867}"/>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D67F15EE-DB75-400F-8CB2-2AF3DFB71C56}"/>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C88D2753-8EA0-4DE7-955F-99492130E636}"/>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65EDFE30-0B6C-4658-BB2C-6C24C156FBEE}"/>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4D3E3939-9B70-4A2E-A13D-8D745852F3B1}"/>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9C3D5080-6C65-4356-AADF-6213418AAD88}"/>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DE263849-EF36-4432-8F02-D4E60F867061}"/>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AE03244E-5393-49E0-9551-541324656A23}"/>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21200DDF-AFAC-4334-AE34-0C613196C489}"/>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AEB531B3-85A0-4139-BC4E-58EC593AE61B}"/>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E56AB270-D0F2-41BB-8477-73D33E5B3E1D}"/>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E28A0AA1-B55E-47F8-B56E-9EBE93247353}"/>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A6287CFC-6EE4-4893-9162-87CCF4BCE654}"/>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71322445-7D91-42ED-AA77-E05DC62DE914}"/>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A2187C4F-5A1E-47E0-914A-619EBF2B5ADD}"/>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A148E138-CC85-4FAA-A37D-F65C83B90F6E}"/>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F81C4314-C3E5-43CA-A0E3-E8314476DBD3}"/>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8648A2B8-2B6D-4E82-B822-A4C189CAF468}"/>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DB23EE30-6CF3-47FF-B299-05584E02B17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E84A2FEC-12D1-4E61-B4E9-EC9D7F759466}"/>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1A392A25-DCE5-461F-97FB-CDCEE104B9C6}"/>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7" name="直線コネクタ 166">
          <a:extLst>
            <a:ext uri="{FF2B5EF4-FFF2-40B4-BE49-F238E27FC236}">
              <a16:creationId xmlns:a16="http://schemas.microsoft.com/office/drawing/2014/main" id="{EE2E8693-7E0C-414D-BEE3-B18BA18B01DB}"/>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8" name="維持補修費最小値テキスト">
          <a:extLst>
            <a:ext uri="{FF2B5EF4-FFF2-40B4-BE49-F238E27FC236}">
              <a16:creationId xmlns:a16="http://schemas.microsoft.com/office/drawing/2014/main" id="{6C27085D-62FE-4B8A-8E80-1A9322A27C62}"/>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9" name="直線コネクタ 168">
          <a:extLst>
            <a:ext uri="{FF2B5EF4-FFF2-40B4-BE49-F238E27FC236}">
              <a16:creationId xmlns:a16="http://schemas.microsoft.com/office/drawing/2014/main" id="{5FFF63BA-C5A2-4474-A194-9D7660C0D8C1}"/>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70" name="維持補修費最大値テキスト">
          <a:extLst>
            <a:ext uri="{FF2B5EF4-FFF2-40B4-BE49-F238E27FC236}">
              <a16:creationId xmlns:a16="http://schemas.microsoft.com/office/drawing/2014/main" id="{374708B4-AFB4-47B5-8B73-37C2D4FBD8E6}"/>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71" name="直線コネクタ 170">
          <a:extLst>
            <a:ext uri="{FF2B5EF4-FFF2-40B4-BE49-F238E27FC236}">
              <a16:creationId xmlns:a16="http://schemas.microsoft.com/office/drawing/2014/main" id="{230C1B1F-4A78-48EA-B316-B38291A055AA}"/>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78389</xdr:rowOff>
    </xdr:from>
    <xdr:to>
      <xdr:col>24</xdr:col>
      <xdr:colOff>63500</xdr:colOff>
      <xdr:row>78</xdr:row>
      <xdr:rowOff>83990</xdr:rowOff>
    </xdr:to>
    <xdr:cxnSp macro="">
      <xdr:nvCxnSpPr>
        <xdr:cNvPr id="172" name="直線コネクタ 171">
          <a:extLst>
            <a:ext uri="{FF2B5EF4-FFF2-40B4-BE49-F238E27FC236}">
              <a16:creationId xmlns:a16="http://schemas.microsoft.com/office/drawing/2014/main" id="{CAC825BE-F9E1-4943-8E00-CD4DD3F374C3}"/>
            </a:ext>
          </a:extLst>
        </xdr:cNvPr>
        <xdr:cNvCxnSpPr/>
      </xdr:nvCxnSpPr>
      <xdr:spPr>
        <a:xfrm flipV="1">
          <a:off x="3797300" y="13451489"/>
          <a:ext cx="8382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3" name="維持補修費平均値テキスト">
          <a:extLst>
            <a:ext uri="{FF2B5EF4-FFF2-40B4-BE49-F238E27FC236}">
              <a16:creationId xmlns:a16="http://schemas.microsoft.com/office/drawing/2014/main" id="{B25E8592-0550-4DEB-8074-859AA19262EF}"/>
            </a:ext>
          </a:extLst>
        </xdr:cNvPr>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4" name="フローチャート: 判断 173">
          <a:extLst>
            <a:ext uri="{FF2B5EF4-FFF2-40B4-BE49-F238E27FC236}">
              <a16:creationId xmlns:a16="http://schemas.microsoft.com/office/drawing/2014/main" id="{80812891-E224-4CF1-8583-187475351874}"/>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83990</xdr:rowOff>
    </xdr:from>
    <xdr:to>
      <xdr:col>19</xdr:col>
      <xdr:colOff>177800</xdr:colOff>
      <xdr:row>78</xdr:row>
      <xdr:rowOff>99695</xdr:rowOff>
    </xdr:to>
    <xdr:cxnSp macro="">
      <xdr:nvCxnSpPr>
        <xdr:cNvPr id="175" name="直線コネクタ 174">
          <a:extLst>
            <a:ext uri="{FF2B5EF4-FFF2-40B4-BE49-F238E27FC236}">
              <a16:creationId xmlns:a16="http://schemas.microsoft.com/office/drawing/2014/main" id="{505BF0D0-FC4D-45AE-9F99-7EFB6743D2F8}"/>
            </a:ext>
          </a:extLst>
        </xdr:cNvPr>
        <xdr:cNvCxnSpPr/>
      </xdr:nvCxnSpPr>
      <xdr:spPr>
        <a:xfrm flipV="1">
          <a:off x="2908300" y="13457090"/>
          <a:ext cx="889000" cy="1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6" name="フローチャート: 判断 175">
          <a:extLst>
            <a:ext uri="{FF2B5EF4-FFF2-40B4-BE49-F238E27FC236}">
              <a16:creationId xmlns:a16="http://schemas.microsoft.com/office/drawing/2014/main" id="{1D6C54AF-3047-42EB-9652-F1A80C3412EE}"/>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7" name="テキスト ボックス 176">
          <a:extLst>
            <a:ext uri="{FF2B5EF4-FFF2-40B4-BE49-F238E27FC236}">
              <a16:creationId xmlns:a16="http://schemas.microsoft.com/office/drawing/2014/main" id="{E50FE27E-B984-4166-9F72-B87D988FC580}"/>
            </a:ext>
          </a:extLst>
        </xdr:cNvPr>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85339</xdr:rowOff>
    </xdr:from>
    <xdr:to>
      <xdr:col>15</xdr:col>
      <xdr:colOff>50800</xdr:colOff>
      <xdr:row>78</xdr:row>
      <xdr:rowOff>99695</xdr:rowOff>
    </xdr:to>
    <xdr:cxnSp macro="">
      <xdr:nvCxnSpPr>
        <xdr:cNvPr id="178" name="直線コネクタ 177">
          <a:extLst>
            <a:ext uri="{FF2B5EF4-FFF2-40B4-BE49-F238E27FC236}">
              <a16:creationId xmlns:a16="http://schemas.microsoft.com/office/drawing/2014/main" id="{52E26B6A-099A-4FBA-80CF-69FBC3B993A8}"/>
            </a:ext>
          </a:extLst>
        </xdr:cNvPr>
        <xdr:cNvCxnSpPr/>
      </xdr:nvCxnSpPr>
      <xdr:spPr>
        <a:xfrm>
          <a:off x="2019300" y="13458439"/>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9" name="フローチャート: 判断 178">
          <a:extLst>
            <a:ext uri="{FF2B5EF4-FFF2-40B4-BE49-F238E27FC236}">
              <a16:creationId xmlns:a16="http://schemas.microsoft.com/office/drawing/2014/main" id="{9A46992D-FE93-4740-919A-1DD7D5241CE7}"/>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80" name="テキスト ボックス 179">
          <a:extLst>
            <a:ext uri="{FF2B5EF4-FFF2-40B4-BE49-F238E27FC236}">
              <a16:creationId xmlns:a16="http://schemas.microsoft.com/office/drawing/2014/main" id="{583B71C4-0836-4977-AD07-852A2AA43BF5}"/>
            </a:ext>
          </a:extLst>
        </xdr:cNvPr>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85339</xdr:rowOff>
    </xdr:from>
    <xdr:to>
      <xdr:col>10</xdr:col>
      <xdr:colOff>114300</xdr:colOff>
      <xdr:row>78</xdr:row>
      <xdr:rowOff>87122</xdr:rowOff>
    </xdr:to>
    <xdr:cxnSp macro="">
      <xdr:nvCxnSpPr>
        <xdr:cNvPr id="181" name="直線コネクタ 180">
          <a:extLst>
            <a:ext uri="{FF2B5EF4-FFF2-40B4-BE49-F238E27FC236}">
              <a16:creationId xmlns:a16="http://schemas.microsoft.com/office/drawing/2014/main" id="{B94E0AB5-EF23-47C6-8662-EAAD898AB4B1}"/>
            </a:ext>
          </a:extLst>
        </xdr:cNvPr>
        <xdr:cNvCxnSpPr/>
      </xdr:nvCxnSpPr>
      <xdr:spPr>
        <a:xfrm flipV="1">
          <a:off x="1130300" y="13458439"/>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2" name="フローチャート: 判断 181">
          <a:extLst>
            <a:ext uri="{FF2B5EF4-FFF2-40B4-BE49-F238E27FC236}">
              <a16:creationId xmlns:a16="http://schemas.microsoft.com/office/drawing/2014/main" id="{0CDB0BFD-14AE-485C-AD73-47AFAB9BEACA}"/>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3" name="テキスト ボックス 182">
          <a:extLst>
            <a:ext uri="{FF2B5EF4-FFF2-40B4-BE49-F238E27FC236}">
              <a16:creationId xmlns:a16="http://schemas.microsoft.com/office/drawing/2014/main" id="{48844137-1DD4-45B8-B0B0-91A17840441B}"/>
            </a:ext>
          </a:extLst>
        </xdr:cNvPr>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4" name="フローチャート: 判断 183">
          <a:extLst>
            <a:ext uri="{FF2B5EF4-FFF2-40B4-BE49-F238E27FC236}">
              <a16:creationId xmlns:a16="http://schemas.microsoft.com/office/drawing/2014/main" id="{519FC05A-B2B4-4A23-9BED-707768434F96}"/>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59855</xdr:rowOff>
    </xdr:from>
    <xdr:ext cx="469744" cy="259045"/>
    <xdr:sp macro="" textlink="">
      <xdr:nvSpPr>
        <xdr:cNvPr id="185" name="テキスト ボックス 184">
          <a:extLst>
            <a:ext uri="{FF2B5EF4-FFF2-40B4-BE49-F238E27FC236}">
              <a16:creationId xmlns:a16="http://schemas.microsoft.com/office/drawing/2014/main" id="{07ACC65C-1469-4D15-9EBD-9EBE57AFC284}"/>
            </a:ext>
          </a:extLst>
        </xdr:cNvPr>
        <xdr:cNvSpPr txBox="1"/>
      </xdr:nvSpPr>
      <xdr:spPr>
        <a:xfrm>
          <a:off x="895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7CFEEF14-6084-42AC-B3BF-9E9E3D1DD0BA}"/>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46B39509-0217-4EB6-B355-8383880E6602}"/>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6C04213C-7F27-4DAA-ADE9-CADA53CECA67}"/>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9E200F6D-6846-4323-BCF9-1AE681355252}"/>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237F056E-0548-4141-A8E7-5EC49C7C508E}"/>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27589</xdr:rowOff>
    </xdr:from>
    <xdr:to>
      <xdr:col>24</xdr:col>
      <xdr:colOff>114300</xdr:colOff>
      <xdr:row>78</xdr:row>
      <xdr:rowOff>129189</xdr:rowOff>
    </xdr:to>
    <xdr:sp macro="" textlink="">
      <xdr:nvSpPr>
        <xdr:cNvPr id="191" name="楕円 190">
          <a:extLst>
            <a:ext uri="{FF2B5EF4-FFF2-40B4-BE49-F238E27FC236}">
              <a16:creationId xmlns:a16="http://schemas.microsoft.com/office/drawing/2014/main" id="{28F6DB2B-B540-40F7-B985-179811E6A67A}"/>
            </a:ext>
          </a:extLst>
        </xdr:cNvPr>
        <xdr:cNvSpPr/>
      </xdr:nvSpPr>
      <xdr:spPr>
        <a:xfrm>
          <a:off x="4584700" y="1340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113966</xdr:rowOff>
    </xdr:from>
    <xdr:ext cx="469744" cy="259045"/>
    <xdr:sp macro="" textlink="">
      <xdr:nvSpPr>
        <xdr:cNvPr id="192" name="維持補修費該当値テキスト">
          <a:extLst>
            <a:ext uri="{FF2B5EF4-FFF2-40B4-BE49-F238E27FC236}">
              <a16:creationId xmlns:a16="http://schemas.microsoft.com/office/drawing/2014/main" id="{EF22DD46-60DC-402A-BD71-731C3DB48835}"/>
            </a:ext>
          </a:extLst>
        </xdr:cNvPr>
        <xdr:cNvSpPr txBox="1"/>
      </xdr:nvSpPr>
      <xdr:spPr>
        <a:xfrm>
          <a:off x="4686300" y="1331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33190</xdr:rowOff>
    </xdr:from>
    <xdr:to>
      <xdr:col>20</xdr:col>
      <xdr:colOff>38100</xdr:colOff>
      <xdr:row>78</xdr:row>
      <xdr:rowOff>134790</xdr:rowOff>
    </xdr:to>
    <xdr:sp macro="" textlink="">
      <xdr:nvSpPr>
        <xdr:cNvPr id="193" name="楕円 192">
          <a:extLst>
            <a:ext uri="{FF2B5EF4-FFF2-40B4-BE49-F238E27FC236}">
              <a16:creationId xmlns:a16="http://schemas.microsoft.com/office/drawing/2014/main" id="{F3762A1A-5826-4422-9635-E6B752593210}"/>
            </a:ext>
          </a:extLst>
        </xdr:cNvPr>
        <xdr:cNvSpPr/>
      </xdr:nvSpPr>
      <xdr:spPr>
        <a:xfrm>
          <a:off x="3746500" y="1340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125917</xdr:rowOff>
    </xdr:from>
    <xdr:ext cx="469744" cy="259045"/>
    <xdr:sp macro="" textlink="">
      <xdr:nvSpPr>
        <xdr:cNvPr id="194" name="テキスト ボックス 193">
          <a:extLst>
            <a:ext uri="{FF2B5EF4-FFF2-40B4-BE49-F238E27FC236}">
              <a16:creationId xmlns:a16="http://schemas.microsoft.com/office/drawing/2014/main" id="{454BF5F9-EF47-497C-A919-535BF47558FB}"/>
            </a:ext>
          </a:extLst>
        </xdr:cNvPr>
        <xdr:cNvSpPr txBox="1"/>
      </xdr:nvSpPr>
      <xdr:spPr>
        <a:xfrm>
          <a:off x="3562428" y="1349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48895</xdr:rowOff>
    </xdr:from>
    <xdr:to>
      <xdr:col>15</xdr:col>
      <xdr:colOff>101600</xdr:colOff>
      <xdr:row>78</xdr:row>
      <xdr:rowOff>150495</xdr:rowOff>
    </xdr:to>
    <xdr:sp macro="" textlink="">
      <xdr:nvSpPr>
        <xdr:cNvPr id="195" name="楕円 194">
          <a:extLst>
            <a:ext uri="{FF2B5EF4-FFF2-40B4-BE49-F238E27FC236}">
              <a16:creationId xmlns:a16="http://schemas.microsoft.com/office/drawing/2014/main" id="{337EBD76-307B-435D-9593-DABA24FEAAB7}"/>
            </a:ext>
          </a:extLst>
        </xdr:cNvPr>
        <xdr:cNvSpPr/>
      </xdr:nvSpPr>
      <xdr:spPr>
        <a:xfrm>
          <a:off x="28575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141622</xdr:rowOff>
    </xdr:from>
    <xdr:ext cx="469744" cy="259045"/>
    <xdr:sp macro="" textlink="">
      <xdr:nvSpPr>
        <xdr:cNvPr id="196" name="テキスト ボックス 195">
          <a:extLst>
            <a:ext uri="{FF2B5EF4-FFF2-40B4-BE49-F238E27FC236}">
              <a16:creationId xmlns:a16="http://schemas.microsoft.com/office/drawing/2014/main" id="{7DFC1FA9-0CC2-4740-A9D7-9647EB7D1064}"/>
            </a:ext>
          </a:extLst>
        </xdr:cNvPr>
        <xdr:cNvSpPr txBox="1"/>
      </xdr:nvSpPr>
      <xdr:spPr>
        <a:xfrm>
          <a:off x="2673428" y="1351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34539</xdr:rowOff>
    </xdr:from>
    <xdr:to>
      <xdr:col>10</xdr:col>
      <xdr:colOff>165100</xdr:colOff>
      <xdr:row>78</xdr:row>
      <xdr:rowOff>136139</xdr:rowOff>
    </xdr:to>
    <xdr:sp macro="" textlink="">
      <xdr:nvSpPr>
        <xdr:cNvPr id="197" name="楕円 196">
          <a:extLst>
            <a:ext uri="{FF2B5EF4-FFF2-40B4-BE49-F238E27FC236}">
              <a16:creationId xmlns:a16="http://schemas.microsoft.com/office/drawing/2014/main" id="{E7321A17-C57B-42D3-B230-90044E93AF0B}"/>
            </a:ext>
          </a:extLst>
        </xdr:cNvPr>
        <xdr:cNvSpPr/>
      </xdr:nvSpPr>
      <xdr:spPr>
        <a:xfrm>
          <a:off x="1968500" y="1340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127266</xdr:rowOff>
    </xdr:from>
    <xdr:ext cx="469744" cy="259045"/>
    <xdr:sp macro="" textlink="">
      <xdr:nvSpPr>
        <xdr:cNvPr id="198" name="テキスト ボックス 197">
          <a:extLst>
            <a:ext uri="{FF2B5EF4-FFF2-40B4-BE49-F238E27FC236}">
              <a16:creationId xmlns:a16="http://schemas.microsoft.com/office/drawing/2014/main" id="{612DDBE0-D23F-467F-B5C3-15674703C276}"/>
            </a:ext>
          </a:extLst>
        </xdr:cNvPr>
        <xdr:cNvSpPr txBox="1"/>
      </xdr:nvSpPr>
      <xdr:spPr>
        <a:xfrm>
          <a:off x="1784428" y="1350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36322</xdr:rowOff>
    </xdr:from>
    <xdr:to>
      <xdr:col>6</xdr:col>
      <xdr:colOff>38100</xdr:colOff>
      <xdr:row>78</xdr:row>
      <xdr:rowOff>137922</xdr:rowOff>
    </xdr:to>
    <xdr:sp macro="" textlink="">
      <xdr:nvSpPr>
        <xdr:cNvPr id="199" name="楕円 198">
          <a:extLst>
            <a:ext uri="{FF2B5EF4-FFF2-40B4-BE49-F238E27FC236}">
              <a16:creationId xmlns:a16="http://schemas.microsoft.com/office/drawing/2014/main" id="{74EBDB24-9867-4233-A6FA-0CE260BA0CBB}"/>
            </a:ext>
          </a:extLst>
        </xdr:cNvPr>
        <xdr:cNvSpPr/>
      </xdr:nvSpPr>
      <xdr:spPr>
        <a:xfrm>
          <a:off x="1079500" y="1340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129049</xdr:rowOff>
    </xdr:from>
    <xdr:ext cx="469744" cy="259045"/>
    <xdr:sp macro="" textlink="">
      <xdr:nvSpPr>
        <xdr:cNvPr id="200" name="テキスト ボックス 199">
          <a:extLst>
            <a:ext uri="{FF2B5EF4-FFF2-40B4-BE49-F238E27FC236}">
              <a16:creationId xmlns:a16="http://schemas.microsoft.com/office/drawing/2014/main" id="{5D1221CE-CEB3-4A95-A854-BA9458B82FDE}"/>
            </a:ext>
          </a:extLst>
        </xdr:cNvPr>
        <xdr:cNvSpPr txBox="1"/>
      </xdr:nvSpPr>
      <xdr:spPr>
        <a:xfrm>
          <a:off x="895428" y="1350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FCE33BD2-DD37-4A30-8669-17948F4FE376}"/>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B5D6AE60-E5C5-4FD1-AC18-5B9BC4E23E1D}"/>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1FB7DAA0-D405-4643-80BB-829D0622C5E9}"/>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D3B95FC2-A3EE-4FD0-A45B-78CB3DE63781}"/>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A8EC8DE4-B0AD-49F2-A837-B6C8CCB56F1A}"/>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2622966E-B780-4C28-B720-D50682A0E2FB}"/>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5F2AEF62-9E6C-43C5-838A-855938FD3F2C}"/>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5C8E81C5-5A48-4028-B127-194F27427BAA}"/>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E93FD7A5-81ED-4FE0-B7F0-6C86A6DF015F}"/>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3CC2D531-1812-4CE7-9D0E-C1A0F28BBDC5}"/>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5E2EC5C-0BE8-4BAA-B55D-F3730110E7F5}"/>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B0584840-C4D6-44DC-A39F-80E860A3EE18}"/>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38A1BCB9-FCFA-4F14-A84F-F2B5214C960F}"/>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93A2A2DB-38E3-4BAD-B202-FC33A7F17662}"/>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CA203DEF-C0BD-4863-8E72-35A96281321E}"/>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94DE7065-D2C3-45E3-BD9B-F72A01270D1C}"/>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9155796E-C2A2-4073-9ADC-C139E4DB7BB3}"/>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87550888-0206-4213-B728-4D176C28234A}"/>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2F383D3E-83A5-49A4-9371-DE3E2478DD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8C285A3B-45C8-46BE-AB9B-84C7C817DEE8}"/>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59D7880F-FDD1-46E4-9C2C-CABDC265024C}"/>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44C7DE6B-AD54-4B54-8DA1-5AFC7F75A659}"/>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24E84446-333D-467E-8721-5936F1A5439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47BB3C85-DE6F-475F-8809-1C50DB0EB2EF}"/>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9B47C3C1-F17A-4B96-889B-2582CCF9672B}"/>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80B6C3F1-F707-4189-97F0-1C5D26D1037C}"/>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7" name="直線コネクタ 226">
          <a:extLst>
            <a:ext uri="{FF2B5EF4-FFF2-40B4-BE49-F238E27FC236}">
              <a16:creationId xmlns:a16="http://schemas.microsoft.com/office/drawing/2014/main" id="{920B54BA-8F45-44E9-9380-DD5801247DD7}"/>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8" name="扶助費最小値テキスト">
          <a:extLst>
            <a:ext uri="{FF2B5EF4-FFF2-40B4-BE49-F238E27FC236}">
              <a16:creationId xmlns:a16="http://schemas.microsoft.com/office/drawing/2014/main" id="{98F91BF8-D49F-4D06-B9E6-331147E0B28F}"/>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9" name="直線コネクタ 228">
          <a:extLst>
            <a:ext uri="{FF2B5EF4-FFF2-40B4-BE49-F238E27FC236}">
              <a16:creationId xmlns:a16="http://schemas.microsoft.com/office/drawing/2014/main" id="{4B3B9F5E-7E52-4674-A832-9BA995E998C7}"/>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30" name="扶助費最大値テキスト">
          <a:extLst>
            <a:ext uri="{FF2B5EF4-FFF2-40B4-BE49-F238E27FC236}">
              <a16:creationId xmlns:a16="http://schemas.microsoft.com/office/drawing/2014/main" id="{62F58DE9-123A-4452-A2FB-13AD2A4EBDD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31" name="直線コネクタ 230">
          <a:extLst>
            <a:ext uri="{FF2B5EF4-FFF2-40B4-BE49-F238E27FC236}">
              <a16:creationId xmlns:a16="http://schemas.microsoft.com/office/drawing/2014/main" id="{B2E819CC-FBD7-49D0-9C98-5042F64074FC}"/>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47847</xdr:rowOff>
    </xdr:from>
    <xdr:to>
      <xdr:col>24</xdr:col>
      <xdr:colOff>63500</xdr:colOff>
      <xdr:row>95</xdr:row>
      <xdr:rowOff>87209</xdr:rowOff>
    </xdr:to>
    <xdr:cxnSp macro="">
      <xdr:nvCxnSpPr>
        <xdr:cNvPr id="232" name="直線コネクタ 231">
          <a:extLst>
            <a:ext uri="{FF2B5EF4-FFF2-40B4-BE49-F238E27FC236}">
              <a16:creationId xmlns:a16="http://schemas.microsoft.com/office/drawing/2014/main" id="{9923304C-6442-4187-AE22-F7F3114C5C39}"/>
            </a:ext>
          </a:extLst>
        </xdr:cNvPr>
        <xdr:cNvCxnSpPr/>
      </xdr:nvCxnSpPr>
      <xdr:spPr>
        <a:xfrm flipV="1">
          <a:off x="3797300" y="16335597"/>
          <a:ext cx="838200" cy="3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5464</xdr:rowOff>
    </xdr:from>
    <xdr:ext cx="534377" cy="259045"/>
    <xdr:sp macro="" textlink="">
      <xdr:nvSpPr>
        <xdr:cNvPr id="233" name="扶助費平均値テキスト">
          <a:extLst>
            <a:ext uri="{FF2B5EF4-FFF2-40B4-BE49-F238E27FC236}">
              <a16:creationId xmlns:a16="http://schemas.microsoft.com/office/drawing/2014/main" id="{24F44091-6EA0-440D-8803-9C914E9644C8}"/>
            </a:ext>
          </a:extLst>
        </xdr:cNvPr>
        <xdr:cNvSpPr txBox="1"/>
      </xdr:nvSpPr>
      <xdr:spPr>
        <a:xfrm>
          <a:off x="4686300" y="16293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4" name="フローチャート: 判断 233">
          <a:extLst>
            <a:ext uri="{FF2B5EF4-FFF2-40B4-BE49-F238E27FC236}">
              <a16:creationId xmlns:a16="http://schemas.microsoft.com/office/drawing/2014/main" id="{4FE8E909-31DD-4560-AD36-41A9774895FD}"/>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136522</xdr:rowOff>
    </xdr:from>
    <xdr:to>
      <xdr:col>19</xdr:col>
      <xdr:colOff>177800</xdr:colOff>
      <xdr:row>95</xdr:row>
      <xdr:rowOff>87209</xdr:rowOff>
    </xdr:to>
    <xdr:cxnSp macro="">
      <xdr:nvCxnSpPr>
        <xdr:cNvPr id="235" name="直線コネクタ 234">
          <a:extLst>
            <a:ext uri="{FF2B5EF4-FFF2-40B4-BE49-F238E27FC236}">
              <a16:creationId xmlns:a16="http://schemas.microsoft.com/office/drawing/2014/main" id="{993639CB-7F7A-4861-A524-D992D309485D}"/>
            </a:ext>
          </a:extLst>
        </xdr:cNvPr>
        <xdr:cNvCxnSpPr/>
      </xdr:nvCxnSpPr>
      <xdr:spPr>
        <a:xfrm>
          <a:off x="2908300" y="16252822"/>
          <a:ext cx="889000" cy="12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6" name="フローチャート: 判断 235">
          <a:extLst>
            <a:ext uri="{FF2B5EF4-FFF2-40B4-BE49-F238E27FC236}">
              <a16:creationId xmlns:a16="http://schemas.microsoft.com/office/drawing/2014/main" id="{2F43235C-9782-48D2-875B-1C5CB5FD85D5}"/>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42791</xdr:rowOff>
    </xdr:from>
    <xdr:ext cx="534377" cy="259045"/>
    <xdr:sp macro="" textlink="">
      <xdr:nvSpPr>
        <xdr:cNvPr id="237" name="テキスト ボックス 236">
          <a:extLst>
            <a:ext uri="{FF2B5EF4-FFF2-40B4-BE49-F238E27FC236}">
              <a16:creationId xmlns:a16="http://schemas.microsoft.com/office/drawing/2014/main" id="{B4365D74-57CC-4857-A8EF-40DEE0A3F8C1}"/>
            </a:ext>
          </a:extLst>
        </xdr:cNvPr>
        <xdr:cNvSpPr txBox="1"/>
      </xdr:nvSpPr>
      <xdr:spPr>
        <a:xfrm>
          <a:off x="3530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136522</xdr:rowOff>
    </xdr:from>
    <xdr:to>
      <xdr:col>15</xdr:col>
      <xdr:colOff>50800</xdr:colOff>
      <xdr:row>96</xdr:row>
      <xdr:rowOff>76225</xdr:rowOff>
    </xdr:to>
    <xdr:cxnSp macro="">
      <xdr:nvCxnSpPr>
        <xdr:cNvPr id="238" name="直線コネクタ 237">
          <a:extLst>
            <a:ext uri="{FF2B5EF4-FFF2-40B4-BE49-F238E27FC236}">
              <a16:creationId xmlns:a16="http://schemas.microsoft.com/office/drawing/2014/main" id="{3EA5870B-F866-4CB8-BF41-09E37B41100E}"/>
            </a:ext>
          </a:extLst>
        </xdr:cNvPr>
        <xdr:cNvCxnSpPr/>
      </xdr:nvCxnSpPr>
      <xdr:spPr>
        <a:xfrm flipV="1">
          <a:off x="2019300" y="16252822"/>
          <a:ext cx="889000" cy="28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9" name="フローチャート: 判断 238">
          <a:extLst>
            <a:ext uri="{FF2B5EF4-FFF2-40B4-BE49-F238E27FC236}">
              <a16:creationId xmlns:a16="http://schemas.microsoft.com/office/drawing/2014/main" id="{90F82CA5-2E9C-4133-A466-6DBE0C9E5595}"/>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111861</xdr:rowOff>
    </xdr:from>
    <xdr:ext cx="534377" cy="259045"/>
    <xdr:sp macro="" textlink="">
      <xdr:nvSpPr>
        <xdr:cNvPr id="240" name="テキスト ボックス 239">
          <a:extLst>
            <a:ext uri="{FF2B5EF4-FFF2-40B4-BE49-F238E27FC236}">
              <a16:creationId xmlns:a16="http://schemas.microsoft.com/office/drawing/2014/main" id="{56ACDCB0-986C-4DC6-986B-F78DA52E2112}"/>
            </a:ext>
          </a:extLst>
        </xdr:cNvPr>
        <xdr:cNvSpPr txBox="1"/>
      </xdr:nvSpPr>
      <xdr:spPr>
        <a:xfrm>
          <a:off x="2641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74744</xdr:rowOff>
    </xdr:from>
    <xdr:to>
      <xdr:col>10</xdr:col>
      <xdr:colOff>114300</xdr:colOff>
      <xdr:row>96</xdr:row>
      <xdr:rowOff>76225</xdr:rowOff>
    </xdr:to>
    <xdr:cxnSp macro="">
      <xdr:nvCxnSpPr>
        <xdr:cNvPr id="241" name="直線コネクタ 240">
          <a:extLst>
            <a:ext uri="{FF2B5EF4-FFF2-40B4-BE49-F238E27FC236}">
              <a16:creationId xmlns:a16="http://schemas.microsoft.com/office/drawing/2014/main" id="{FB365353-CB99-4650-A600-902C8022669A}"/>
            </a:ext>
          </a:extLst>
        </xdr:cNvPr>
        <xdr:cNvCxnSpPr/>
      </xdr:nvCxnSpPr>
      <xdr:spPr>
        <a:xfrm>
          <a:off x="1130300" y="16533944"/>
          <a:ext cx="889000" cy="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2" name="フローチャート: 判断 241">
          <a:extLst>
            <a:ext uri="{FF2B5EF4-FFF2-40B4-BE49-F238E27FC236}">
              <a16:creationId xmlns:a16="http://schemas.microsoft.com/office/drawing/2014/main" id="{79AE6B40-5870-425C-ABAE-0EB2901AFD67}"/>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25657</xdr:rowOff>
    </xdr:from>
    <xdr:ext cx="534377" cy="259045"/>
    <xdr:sp macro="" textlink="">
      <xdr:nvSpPr>
        <xdr:cNvPr id="243" name="テキスト ボックス 242">
          <a:extLst>
            <a:ext uri="{FF2B5EF4-FFF2-40B4-BE49-F238E27FC236}">
              <a16:creationId xmlns:a16="http://schemas.microsoft.com/office/drawing/2014/main" id="{302C5BC6-6D55-4A97-B04F-724CFA48EBFC}"/>
            </a:ext>
          </a:extLst>
        </xdr:cNvPr>
        <xdr:cNvSpPr txBox="1"/>
      </xdr:nvSpPr>
      <xdr:spPr>
        <a:xfrm>
          <a:off x="1752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4" name="フローチャート: 判断 243">
          <a:extLst>
            <a:ext uri="{FF2B5EF4-FFF2-40B4-BE49-F238E27FC236}">
              <a16:creationId xmlns:a16="http://schemas.microsoft.com/office/drawing/2014/main" id="{EE6E4865-7AF4-4B3B-84F0-8F0299469C2B}"/>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22891</xdr:rowOff>
    </xdr:from>
    <xdr:ext cx="534377" cy="259045"/>
    <xdr:sp macro="" textlink="">
      <xdr:nvSpPr>
        <xdr:cNvPr id="245" name="テキスト ボックス 244">
          <a:extLst>
            <a:ext uri="{FF2B5EF4-FFF2-40B4-BE49-F238E27FC236}">
              <a16:creationId xmlns:a16="http://schemas.microsoft.com/office/drawing/2014/main" id="{B9B6400C-051F-4781-BAD3-C5F5CD6B67BA}"/>
            </a:ext>
          </a:extLst>
        </xdr:cNvPr>
        <xdr:cNvSpPr txBox="1"/>
      </xdr:nvSpPr>
      <xdr:spPr>
        <a:xfrm>
          <a:off x="863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71D4A75-AC23-4842-B130-C4407A725B04}"/>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851E39E7-F99A-4179-A2A7-820EB86AFD32}"/>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7AA81442-B05B-4112-B288-13C25A88289A}"/>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1C16F469-BC07-4716-9529-0AF7BD929828}"/>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29A6BDB8-B869-4C65-891B-4E1EA3F24AE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168497</xdr:rowOff>
    </xdr:from>
    <xdr:to>
      <xdr:col>24</xdr:col>
      <xdr:colOff>114300</xdr:colOff>
      <xdr:row>95</xdr:row>
      <xdr:rowOff>98647</xdr:rowOff>
    </xdr:to>
    <xdr:sp macro="" textlink="">
      <xdr:nvSpPr>
        <xdr:cNvPr id="251" name="楕円 250">
          <a:extLst>
            <a:ext uri="{FF2B5EF4-FFF2-40B4-BE49-F238E27FC236}">
              <a16:creationId xmlns:a16="http://schemas.microsoft.com/office/drawing/2014/main" id="{B97B3228-8280-4B7F-A06E-62CC9258AB73}"/>
            </a:ext>
          </a:extLst>
        </xdr:cNvPr>
        <xdr:cNvSpPr/>
      </xdr:nvSpPr>
      <xdr:spPr>
        <a:xfrm>
          <a:off x="4584700" y="1628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19924</xdr:rowOff>
    </xdr:from>
    <xdr:ext cx="534377" cy="259045"/>
    <xdr:sp macro="" textlink="">
      <xdr:nvSpPr>
        <xdr:cNvPr id="252" name="扶助費該当値テキスト">
          <a:extLst>
            <a:ext uri="{FF2B5EF4-FFF2-40B4-BE49-F238E27FC236}">
              <a16:creationId xmlns:a16="http://schemas.microsoft.com/office/drawing/2014/main" id="{CC68F9AC-4D9C-4A71-BC32-AD6B95811A4F}"/>
            </a:ext>
          </a:extLst>
        </xdr:cNvPr>
        <xdr:cNvSpPr txBox="1"/>
      </xdr:nvSpPr>
      <xdr:spPr>
        <a:xfrm>
          <a:off x="4686300" y="1613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36409</xdr:rowOff>
    </xdr:from>
    <xdr:to>
      <xdr:col>20</xdr:col>
      <xdr:colOff>38100</xdr:colOff>
      <xdr:row>95</xdr:row>
      <xdr:rowOff>138009</xdr:rowOff>
    </xdr:to>
    <xdr:sp macro="" textlink="">
      <xdr:nvSpPr>
        <xdr:cNvPr id="253" name="楕円 252">
          <a:extLst>
            <a:ext uri="{FF2B5EF4-FFF2-40B4-BE49-F238E27FC236}">
              <a16:creationId xmlns:a16="http://schemas.microsoft.com/office/drawing/2014/main" id="{393EB405-A608-4C5B-97D6-5DE9DC4778C8}"/>
            </a:ext>
          </a:extLst>
        </xdr:cNvPr>
        <xdr:cNvSpPr/>
      </xdr:nvSpPr>
      <xdr:spPr>
        <a:xfrm>
          <a:off x="3746500" y="1632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154536</xdr:rowOff>
    </xdr:from>
    <xdr:ext cx="534377" cy="259045"/>
    <xdr:sp macro="" textlink="">
      <xdr:nvSpPr>
        <xdr:cNvPr id="254" name="テキスト ボックス 253">
          <a:extLst>
            <a:ext uri="{FF2B5EF4-FFF2-40B4-BE49-F238E27FC236}">
              <a16:creationId xmlns:a16="http://schemas.microsoft.com/office/drawing/2014/main" id="{6059FBA4-C387-4238-B8A6-86F4EBA2F33F}"/>
            </a:ext>
          </a:extLst>
        </xdr:cNvPr>
        <xdr:cNvSpPr txBox="1"/>
      </xdr:nvSpPr>
      <xdr:spPr>
        <a:xfrm>
          <a:off x="3530111" y="1609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85722</xdr:rowOff>
    </xdr:from>
    <xdr:to>
      <xdr:col>15</xdr:col>
      <xdr:colOff>101600</xdr:colOff>
      <xdr:row>95</xdr:row>
      <xdr:rowOff>15872</xdr:rowOff>
    </xdr:to>
    <xdr:sp macro="" textlink="">
      <xdr:nvSpPr>
        <xdr:cNvPr id="255" name="楕円 254">
          <a:extLst>
            <a:ext uri="{FF2B5EF4-FFF2-40B4-BE49-F238E27FC236}">
              <a16:creationId xmlns:a16="http://schemas.microsoft.com/office/drawing/2014/main" id="{B24E08D7-573E-4DA9-BEFA-0342CE3C712F}"/>
            </a:ext>
          </a:extLst>
        </xdr:cNvPr>
        <xdr:cNvSpPr/>
      </xdr:nvSpPr>
      <xdr:spPr>
        <a:xfrm>
          <a:off x="2857500" y="1620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32399</xdr:rowOff>
    </xdr:from>
    <xdr:ext cx="599010" cy="259045"/>
    <xdr:sp macro="" textlink="">
      <xdr:nvSpPr>
        <xdr:cNvPr id="256" name="テキスト ボックス 255">
          <a:extLst>
            <a:ext uri="{FF2B5EF4-FFF2-40B4-BE49-F238E27FC236}">
              <a16:creationId xmlns:a16="http://schemas.microsoft.com/office/drawing/2014/main" id="{7FF9D67A-A7AB-4B15-B052-3C909F0EED23}"/>
            </a:ext>
          </a:extLst>
        </xdr:cNvPr>
        <xdr:cNvSpPr txBox="1"/>
      </xdr:nvSpPr>
      <xdr:spPr>
        <a:xfrm>
          <a:off x="2608795" y="15977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25425</xdr:rowOff>
    </xdr:from>
    <xdr:to>
      <xdr:col>10</xdr:col>
      <xdr:colOff>165100</xdr:colOff>
      <xdr:row>96</xdr:row>
      <xdr:rowOff>127025</xdr:rowOff>
    </xdr:to>
    <xdr:sp macro="" textlink="">
      <xdr:nvSpPr>
        <xdr:cNvPr id="257" name="楕円 256">
          <a:extLst>
            <a:ext uri="{FF2B5EF4-FFF2-40B4-BE49-F238E27FC236}">
              <a16:creationId xmlns:a16="http://schemas.microsoft.com/office/drawing/2014/main" id="{2E5027D6-316F-4162-B9E2-0F3F391C1B11}"/>
            </a:ext>
          </a:extLst>
        </xdr:cNvPr>
        <xdr:cNvSpPr/>
      </xdr:nvSpPr>
      <xdr:spPr>
        <a:xfrm>
          <a:off x="1968500" y="1648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143552</xdr:rowOff>
    </xdr:from>
    <xdr:ext cx="534377" cy="259045"/>
    <xdr:sp macro="" textlink="">
      <xdr:nvSpPr>
        <xdr:cNvPr id="258" name="テキスト ボックス 257">
          <a:extLst>
            <a:ext uri="{FF2B5EF4-FFF2-40B4-BE49-F238E27FC236}">
              <a16:creationId xmlns:a16="http://schemas.microsoft.com/office/drawing/2014/main" id="{24CA7E29-33A7-4B56-94F3-7EE9E2A6D949}"/>
            </a:ext>
          </a:extLst>
        </xdr:cNvPr>
        <xdr:cNvSpPr txBox="1"/>
      </xdr:nvSpPr>
      <xdr:spPr>
        <a:xfrm>
          <a:off x="1752111" y="1625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23944</xdr:rowOff>
    </xdr:from>
    <xdr:to>
      <xdr:col>6</xdr:col>
      <xdr:colOff>38100</xdr:colOff>
      <xdr:row>96</xdr:row>
      <xdr:rowOff>125544</xdr:rowOff>
    </xdr:to>
    <xdr:sp macro="" textlink="">
      <xdr:nvSpPr>
        <xdr:cNvPr id="259" name="楕円 258">
          <a:extLst>
            <a:ext uri="{FF2B5EF4-FFF2-40B4-BE49-F238E27FC236}">
              <a16:creationId xmlns:a16="http://schemas.microsoft.com/office/drawing/2014/main" id="{B0F189DB-3879-4238-8434-9CEEB271441A}"/>
            </a:ext>
          </a:extLst>
        </xdr:cNvPr>
        <xdr:cNvSpPr/>
      </xdr:nvSpPr>
      <xdr:spPr>
        <a:xfrm>
          <a:off x="1079500" y="1648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142071</xdr:rowOff>
    </xdr:from>
    <xdr:ext cx="534377" cy="259045"/>
    <xdr:sp macro="" textlink="">
      <xdr:nvSpPr>
        <xdr:cNvPr id="260" name="テキスト ボックス 259">
          <a:extLst>
            <a:ext uri="{FF2B5EF4-FFF2-40B4-BE49-F238E27FC236}">
              <a16:creationId xmlns:a16="http://schemas.microsoft.com/office/drawing/2014/main" id="{2CD7D3C7-F3BB-4DCD-8817-C0BEB00721A5}"/>
            </a:ext>
          </a:extLst>
        </xdr:cNvPr>
        <xdr:cNvSpPr txBox="1"/>
      </xdr:nvSpPr>
      <xdr:spPr>
        <a:xfrm>
          <a:off x="863111" y="1625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7755D5F2-E1ED-435B-8AA6-B4BAD895AAB4}"/>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28EDD6AF-A5DE-4EF4-A4ED-8546DF4FCF53}"/>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F6BA605A-6FA4-407F-BDE8-CC42D267AE7A}"/>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E2EC637D-A2F9-41F4-917C-B6B9D4E072BD}"/>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99F37C2D-FF33-4D19-991A-3AF3C48FA7A2}"/>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5911BE80-D7B2-4B27-B201-823F988A9E01}"/>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E746B5B5-4848-4444-89BD-C2375A324029}"/>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BE0F933B-AFB3-4CC3-BD86-B4630D8CE166}"/>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53354DCF-8A10-4F88-A4C9-C7A954F74952}"/>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7FC21216-FC52-409B-BD7E-4B84453B2D62}"/>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FBFAF3AB-9667-4C70-97DD-FDAB988962D2}"/>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99B79463-2D7C-4211-88FD-3B1BCFAED883}"/>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13A16B16-D890-49ED-A612-A29FB1435098}"/>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6E20D86A-8AC2-43E1-BAF6-5F46966FCFFA}"/>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D72C13C8-5D8D-494B-BA13-1EA2F57059CE}"/>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F0B10C0D-6BEB-40D2-A1B9-632A163FFB27}"/>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6F003F55-CB20-49A3-B2DC-B6FC4B00515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5295343B-8EB5-432F-8047-DDCB7B14B57A}"/>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59DAF9C5-697D-41EC-B4B9-D676B29E7F3E}"/>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F3B2E4CE-9CDA-4DEA-ADCF-3FD4F6AB8F07}"/>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1FE25F7A-3F01-4FDA-BF54-8256593D4443}"/>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2" name="直線コネクタ 281">
          <a:extLst>
            <a:ext uri="{FF2B5EF4-FFF2-40B4-BE49-F238E27FC236}">
              <a16:creationId xmlns:a16="http://schemas.microsoft.com/office/drawing/2014/main" id="{0D53B695-B87E-403B-9C66-8B8505DC2064}"/>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3" name="補助費等最小値テキスト">
          <a:extLst>
            <a:ext uri="{FF2B5EF4-FFF2-40B4-BE49-F238E27FC236}">
              <a16:creationId xmlns:a16="http://schemas.microsoft.com/office/drawing/2014/main" id="{1E1886E4-59A0-4F5E-AB79-2E6E87A9670C}"/>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4" name="直線コネクタ 283">
          <a:extLst>
            <a:ext uri="{FF2B5EF4-FFF2-40B4-BE49-F238E27FC236}">
              <a16:creationId xmlns:a16="http://schemas.microsoft.com/office/drawing/2014/main" id="{EDC57CDB-FC5F-4EAB-9B54-4B7114D3DA1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5" name="補助費等最大値テキスト">
          <a:extLst>
            <a:ext uri="{FF2B5EF4-FFF2-40B4-BE49-F238E27FC236}">
              <a16:creationId xmlns:a16="http://schemas.microsoft.com/office/drawing/2014/main" id="{2FE58BE3-3920-4BA3-BEBE-E37BF757412F}"/>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6" name="直線コネクタ 285">
          <a:extLst>
            <a:ext uri="{FF2B5EF4-FFF2-40B4-BE49-F238E27FC236}">
              <a16:creationId xmlns:a16="http://schemas.microsoft.com/office/drawing/2014/main" id="{66097C24-AFD2-4BA8-97A5-0DC590D07927}"/>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78348</xdr:rowOff>
    </xdr:from>
    <xdr:to>
      <xdr:col>55</xdr:col>
      <xdr:colOff>0</xdr:colOff>
      <xdr:row>36</xdr:row>
      <xdr:rowOff>166533</xdr:rowOff>
    </xdr:to>
    <xdr:cxnSp macro="">
      <xdr:nvCxnSpPr>
        <xdr:cNvPr id="287" name="直線コネクタ 286">
          <a:extLst>
            <a:ext uri="{FF2B5EF4-FFF2-40B4-BE49-F238E27FC236}">
              <a16:creationId xmlns:a16="http://schemas.microsoft.com/office/drawing/2014/main" id="{38744ABA-1CD4-4BCE-8880-D5E45ED59885}"/>
            </a:ext>
          </a:extLst>
        </xdr:cNvPr>
        <xdr:cNvCxnSpPr/>
      </xdr:nvCxnSpPr>
      <xdr:spPr>
        <a:xfrm flipV="1">
          <a:off x="9639300" y="6250548"/>
          <a:ext cx="838200" cy="8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10539</xdr:rowOff>
    </xdr:from>
    <xdr:ext cx="534377" cy="259045"/>
    <xdr:sp macro="" textlink="">
      <xdr:nvSpPr>
        <xdr:cNvPr id="288" name="補助費等平均値テキスト">
          <a:extLst>
            <a:ext uri="{FF2B5EF4-FFF2-40B4-BE49-F238E27FC236}">
              <a16:creationId xmlns:a16="http://schemas.microsoft.com/office/drawing/2014/main" id="{16C8AB0F-B2B5-4EF0-B002-3D2270067B41}"/>
            </a:ext>
          </a:extLst>
        </xdr:cNvPr>
        <xdr:cNvSpPr txBox="1"/>
      </xdr:nvSpPr>
      <xdr:spPr>
        <a:xfrm>
          <a:off x="10528300" y="60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9" name="フローチャート: 判断 288">
          <a:extLst>
            <a:ext uri="{FF2B5EF4-FFF2-40B4-BE49-F238E27FC236}">
              <a16:creationId xmlns:a16="http://schemas.microsoft.com/office/drawing/2014/main" id="{5278CD61-9596-4973-ABF0-E5CAB9F579AE}"/>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166533</xdr:rowOff>
    </xdr:from>
    <xdr:to>
      <xdr:col>50</xdr:col>
      <xdr:colOff>114300</xdr:colOff>
      <xdr:row>37</xdr:row>
      <xdr:rowOff>33904</xdr:rowOff>
    </xdr:to>
    <xdr:cxnSp macro="">
      <xdr:nvCxnSpPr>
        <xdr:cNvPr id="290" name="直線コネクタ 289">
          <a:extLst>
            <a:ext uri="{FF2B5EF4-FFF2-40B4-BE49-F238E27FC236}">
              <a16:creationId xmlns:a16="http://schemas.microsoft.com/office/drawing/2014/main" id="{B2ED0758-CE20-4128-A89A-4FFB6CA0F2CD}"/>
            </a:ext>
          </a:extLst>
        </xdr:cNvPr>
        <xdr:cNvCxnSpPr/>
      </xdr:nvCxnSpPr>
      <xdr:spPr>
        <a:xfrm flipV="1">
          <a:off x="8750300" y="6338733"/>
          <a:ext cx="889000" cy="3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91" name="フローチャート: 判断 290">
          <a:extLst>
            <a:ext uri="{FF2B5EF4-FFF2-40B4-BE49-F238E27FC236}">
              <a16:creationId xmlns:a16="http://schemas.microsoft.com/office/drawing/2014/main" id="{6E232E21-60D3-4C8D-8354-D2ABD7C5AA44}"/>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108038</xdr:rowOff>
    </xdr:from>
    <xdr:ext cx="534377" cy="259045"/>
    <xdr:sp macro="" textlink="">
      <xdr:nvSpPr>
        <xdr:cNvPr id="292" name="テキスト ボックス 291">
          <a:extLst>
            <a:ext uri="{FF2B5EF4-FFF2-40B4-BE49-F238E27FC236}">
              <a16:creationId xmlns:a16="http://schemas.microsoft.com/office/drawing/2014/main" id="{45B959CB-4824-4774-8E0C-657D416C9F83}"/>
            </a:ext>
          </a:extLst>
        </xdr:cNvPr>
        <xdr:cNvSpPr txBox="1"/>
      </xdr:nvSpPr>
      <xdr:spPr>
        <a:xfrm>
          <a:off x="9372111" y="59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112597</xdr:rowOff>
    </xdr:from>
    <xdr:to>
      <xdr:col>45</xdr:col>
      <xdr:colOff>177800</xdr:colOff>
      <xdr:row>37</xdr:row>
      <xdr:rowOff>33904</xdr:rowOff>
    </xdr:to>
    <xdr:cxnSp macro="">
      <xdr:nvCxnSpPr>
        <xdr:cNvPr id="293" name="直線コネクタ 292">
          <a:extLst>
            <a:ext uri="{FF2B5EF4-FFF2-40B4-BE49-F238E27FC236}">
              <a16:creationId xmlns:a16="http://schemas.microsoft.com/office/drawing/2014/main" id="{F4C4DFA1-2A08-4618-92F9-CBA15CA4A589}"/>
            </a:ext>
          </a:extLst>
        </xdr:cNvPr>
        <xdr:cNvCxnSpPr/>
      </xdr:nvCxnSpPr>
      <xdr:spPr>
        <a:xfrm>
          <a:off x="7861300" y="5941897"/>
          <a:ext cx="889000" cy="43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4" name="フローチャート: 判断 293">
          <a:extLst>
            <a:ext uri="{FF2B5EF4-FFF2-40B4-BE49-F238E27FC236}">
              <a16:creationId xmlns:a16="http://schemas.microsoft.com/office/drawing/2014/main" id="{F2238CA4-1FA3-459F-BECB-C8646338D472}"/>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152716</xdr:rowOff>
    </xdr:from>
    <xdr:ext cx="534377" cy="259045"/>
    <xdr:sp macro="" textlink="">
      <xdr:nvSpPr>
        <xdr:cNvPr id="295" name="テキスト ボックス 294">
          <a:extLst>
            <a:ext uri="{FF2B5EF4-FFF2-40B4-BE49-F238E27FC236}">
              <a16:creationId xmlns:a16="http://schemas.microsoft.com/office/drawing/2014/main" id="{B86D6BEB-40DF-4384-931C-E124161BF697}"/>
            </a:ext>
          </a:extLst>
        </xdr:cNvPr>
        <xdr:cNvSpPr txBox="1"/>
      </xdr:nvSpPr>
      <xdr:spPr>
        <a:xfrm>
          <a:off x="8483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112597</xdr:rowOff>
    </xdr:from>
    <xdr:to>
      <xdr:col>41</xdr:col>
      <xdr:colOff>50800</xdr:colOff>
      <xdr:row>37</xdr:row>
      <xdr:rowOff>78362</xdr:rowOff>
    </xdr:to>
    <xdr:cxnSp macro="">
      <xdr:nvCxnSpPr>
        <xdr:cNvPr id="296" name="直線コネクタ 295">
          <a:extLst>
            <a:ext uri="{FF2B5EF4-FFF2-40B4-BE49-F238E27FC236}">
              <a16:creationId xmlns:a16="http://schemas.microsoft.com/office/drawing/2014/main" id="{87AFF950-A51C-44CC-A16D-F62918EC4F20}"/>
            </a:ext>
          </a:extLst>
        </xdr:cNvPr>
        <xdr:cNvCxnSpPr/>
      </xdr:nvCxnSpPr>
      <xdr:spPr>
        <a:xfrm flipV="1">
          <a:off x="6972300" y="5941897"/>
          <a:ext cx="889000" cy="48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7" name="フローチャート: 判断 296">
          <a:extLst>
            <a:ext uri="{FF2B5EF4-FFF2-40B4-BE49-F238E27FC236}">
              <a16:creationId xmlns:a16="http://schemas.microsoft.com/office/drawing/2014/main" id="{28218DC4-27C0-4A5C-97F7-85D8A8ED0E0F}"/>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22350</xdr:rowOff>
    </xdr:from>
    <xdr:ext cx="599010" cy="259045"/>
    <xdr:sp macro="" textlink="">
      <xdr:nvSpPr>
        <xdr:cNvPr id="298" name="テキスト ボックス 297">
          <a:extLst>
            <a:ext uri="{FF2B5EF4-FFF2-40B4-BE49-F238E27FC236}">
              <a16:creationId xmlns:a16="http://schemas.microsoft.com/office/drawing/2014/main" id="{ADBADD52-AA07-4B24-8584-620E06EACCCB}"/>
            </a:ext>
          </a:extLst>
        </xdr:cNvPr>
        <xdr:cNvSpPr txBox="1"/>
      </xdr:nvSpPr>
      <xdr:spPr>
        <a:xfrm>
          <a:off x="7561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9" name="フローチャート: 判断 298">
          <a:extLst>
            <a:ext uri="{FF2B5EF4-FFF2-40B4-BE49-F238E27FC236}">
              <a16:creationId xmlns:a16="http://schemas.microsoft.com/office/drawing/2014/main" id="{2E555AD5-AB7F-4D2E-B6FE-3355E2D33FD1}"/>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57788</xdr:rowOff>
    </xdr:from>
    <xdr:ext cx="534377" cy="259045"/>
    <xdr:sp macro="" textlink="">
      <xdr:nvSpPr>
        <xdr:cNvPr id="300" name="テキスト ボックス 299">
          <a:extLst>
            <a:ext uri="{FF2B5EF4-FFF2-40B4-BE49-F238E27FC236}">
              <a16:creationId xmlns:a16="http://schemas.microsoft.com/office/drawing/2014/main" id="{EC285C63-8D5F-4F1A-9576-370B301F2DED}"/>
            </a:ext>
          </a:extLst>
        </xdr:cNvPr>
        <xdr:cNvSpPr txBox="1"/>
      </xdr:nvSpPr>
      <xdr:spPr>
        <a:xfrm>
          <a:off x="6705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39A2A8F4-B0C7-4ED9-AD6E-C1B7AEEB033B}"/>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FD8A0330-0E19-49BC-93C0-70870A865297}"/>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68B53AFB-DC45-4B11-AF3B-A658B8B42225}"/>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6082FFF9-B8A8-4D4F-91C0-E5FD59EB141D}"/>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7A9E5172-E319-4313-B808-8B3049D7072C}"/>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27548</xdr:rowOff>
    </xdr:from>
    <xdr:to>
      <xdr:col>55</xdr:col>
      <xdr:colOff>50800</xdr:colOff>
      <xdr:row>36</xdr:row>
      <xdr:rowOff>129148</xdr:rowOff>
    </xdr:to>
    <xdr:sp macro="" textlink="">
      <xdr:nvSpPr>
        <xdr:cNvPr id="306" name="楕円 305">
          <a:extLst>
            <a:ext uri="{FF2B5EF4-FFF2-40B4-BE49-F238E27FC236}">
              <a16:creationId xmlns:a16="http://schemas.microsoft.com/office/drawing/2014/main" id="{56B957B2-624B-42E1-BA03-BD9A3D49E7B6}"/>
            </a:ext>
          </a:extLst>
        </xdr:cNvPr>
        <xdr:cNvSpPr/>
      </xdr:nvSpPr>
      <xdr:spPr>
        <a:xfrm>
          <a:off x="10426700" y="619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5975</xdr:rowOff>
    </xdr:from>
    <xdr:ext cx="534377" cy="259045"/>
    <xdr:sp macro="" textlink="">
      <xdr:nvSpPr>
        <xdr:cNvPr id="307" name="補助費等該当値テキスト">
          <a:extLst>
            <a:ext uri="{FF2B5EF4-FFF2-40B4-BE49-F238E27FC236}">
              <a16:creationId xmlns:a16="http://schemas.microsoft.com/office/drawing/2014/main" id="{881673CD-5917-410D-B4D1-981BAF04B3D9}"/>
            </a:ext>
          </a:extLst>
        </xdr:cNvPr>
        <xdr:cNvSpPr txBox="1"/>
      </xdr:nvSpPr>
      <xdr:spPr>
        <a:xfrm>
          <a:off x="10528300" y="617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115733</xdr:rowOff>
    </xdr:from>
    <xdr:to>
      <xdr:col>50</xdr:col>
      <xdr:colOff>165100</xdr:colOff>
      <xdr:row>37</xdr:row>
      <xdr:rowOff>45883</xdr:rowOff>
    </xdr:to>
    <xdr:sp macro="" textlink="">
      <xdr:nvSpPr>
        <xdr:cNvPr id="308" name="楕円 307">
          <a:extLst>
            <a:ext uri="{FF2B5EF4-FFF2-40B4-BE49-F238E27FC236}">
              <a16:creationId xmlns:a16="http://schemas.microsoft.com/office/drawing/2014/main" id="{3D701573-8DBD-4ED0-A085-3B091B306422}"/>
            </a:ext>
          </a:extLst>
        </xdr:cNvPr>
        <xdr:cNvSpPr/>
      </xdr:nvSpPr>
      <xdr:spPr>
        <a:xfrm>
          <a:off x="9588500" y="628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37010</xdr:rowOff>
    </xdr:from>
    <xdr:ext cx="534377" cy="259045"/>
    <xdr:sp macro="" textlink="">
      <xdr:nvSpPr>
        <xdr:cNvPr id="309" name="テキスト ボックス 308">
          <a:extLst>
            <a:ext uri="{FF2B5EF4-FFF2-40B4-BE49-F238E27FC236}">
              <a16:creationId xmlns:a16="http://schemas.microsoft.com/office/drawing/2014/main" id="{C6CD0D1D-8AF3-405E-AA3D-BC73FBE1DF09}"/>
            </a:ext>
          </a:extLst>
        </xdr:cNvPr>
        <xdr:cNvSpPr txBox="1"/>
      </xdr:nvSpPr>
      <xdr:spPr>
        <a:xfrm>
          <a:off x="9372111" y="638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154554</xdr:rowOff>
    </xdr:from>
    <xdr:to>
      <xdr:col>46</xdr:col>
      <xdr:colOff>38100</xdr:colOff>
      <xdr:row>37</xdr:row>
      <xdr:rowOff>84704</xdr:rowOff>
    </xdr:to>
    <xdr:sp macro="" textlink="">
      <xdr:nvSpPr>
        <xdr:cNvPr id="310" name="楕円 309">
          <a:extLst>
            <a:ext uri="{FF2B5EF4-FFF2-40B4-BE49-F238E27FC236}">
              <a16:creationId xmlns:a16="http://schemas.microsoft.com/office/drawing/2014/main" id="{B1EB8565-A69A-4C84-B97F-970DC7364FDA}"/>
            </a:ext>
          </a:extLst>
        </xdr:cNvPr>
        <xdr:cNvSpPr/>
      </xdr:nvSpPr>
      <xdr:spPr>
        <a:xfrm>
          <a:off x="8699500" y="632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75831</xdr:rowOff>
    </xdr:from>
    <xdr:ext cx="534377" cy="259045"/>
    <xdr:sp macro="" textlink="">
      <xdr:nvSpPr>
        <xdr:cNvPr id="311" name="テキスト ボックス 310">
          <a:extLst>
            <a:ext uri="{FF2B5EF4-FFF2-40B4-BE49-F238E27FC236}">
              <a16:creationId xmlns:a16="http://schemas.microsoft.com/office/drawing/2014/main" id="{0D246776-E942-4F8A-A62B-81886CBDAAA0}"/>
            </a:ext>
          </a:extLst>
        </xdr:cNvPr>
        <xdr:cNvSpPr txBox="1"/>
      </xdr:nvSpPr>
      <xdr:spPr>
        <a:xfrm>
          <a:off x="8483111" y="641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61797</xdr:rowOff>
    </xdr:from>
    <xdr:to>
      <xdr:col>41</xdr:col>
      <xdr:colOff>101600</xdr:colOff>
      <xdr:row>34</xdr:row>
      <xdr:rowOff>163397</xdr:rowOff>
    </xdr:to>
    <xdr:sp macro="" textlink="">
      <xdr:nvSpPr>
        <xdr:cNvPr id="312" name="楕円 311">
          <a:extLst>
            <a:ext uri="{FF2B5EF4-FFF2-40B4-BE49-F238E27FC236}">
              <a16:creationId xmlns:a16="http://schemas.microsoft.com/office/drawing/2014/main" id="{AE78D1BF-AEB0-4689-B33D-D15489004510}"/>
            </a:ext>
          </a:extLst>
        </xdr:cNvPr>
        <xdr:cNvSpPr/>
      </xdr:nvSpPr>
      <xdr:spPr>
        <a:xfrm>
          <a:off x="7810500" y="589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154524</xdr:rowOff>
    </xdr:from>
    <xdr:ext cx="599010" cy="259045"/>
    <xdr:sp macro="" textlink="">
      <xdr:nvSpPr>
        <xdr:cNvPr id="313" name="テキスト ボックス 312">
          <a:extLst>
            <a:ext uri="{FF2B5EF4-FFF2-40B4-BE49-F238E27FC236}">
              <a16:creationId xmlns:a16="http://schemas.microsoft.com/office/drawing/2014/main" id="{E77D8A41-BCE3-4141-B6D1-D457664AE570}"/>
            </a:ext>
          </a:extLst>
        </xdr:cNvPr>
        <xdr:cNvSpPr txBox="1"/>
      </xdr:nvSpPr>
      <xdr:spPr>
        <a:xfrm>
          <a:off x="7561795" y="5983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27562</xdr:rowOff>
    </xdr:from>
    <xdr:to>
      <xdr:col>36</xdr:col>
      <xdr:colOff>165100</xdr:colOff>
      <xdr:row>37</xdr:row>
      <xdr:rowOff>129162</xdr:rowOff>
    </xdr:to>
    <xdr:sp macro="" textlink="">
      <xdr:nvSpPr>
        <xdr:cNvPr id="314" name="楕円 313">
          <a:extLst>
            <a:ext uri="{FF2B5EF4-FFF2-40B4-BE49-F238E27FC236}">
              <a16:creationId xmlns:a16="http://schemas.microsoft.com/office/drawing/2014/main" id="{09666A7F-97F3-475D-B209-6F9FE66E9ED8}"/>
            </a:ext>
          </a:extLst>
        </xdr:cNvPr>
        <xdr:cNvSpPr/>
      </xdr:nvSpPr>
      <xdr:spPr>
        <a:xfrm>
          <a:off x="6921500" y="637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120289</xdr:rowOff>
    </xdr:from>
    <xdr:ext cx="534377" cy="259045"/>
    <xdr:sp macro="" textlink="">
      <xdr:nvSpPr>
        <xdr:cNvPr id="315" name="テキスト ボックス 314">
          <a:extLst>
            <a:ext uri="{FF2B5EF4-FFF2-40B4-BE49-F238E27FC236}">
              <a16:creationId xmlns:a16="http://schemas.microsoft.com/office/drawing/2014/main" id="{5D64D5A2-3506-4688-9143-7EE90C674F3D}"/>
            </a:ext>
          </a:extLst>
        </xdr:cNvPr>
        <xdr:cNvSpPr txBox="1"/>
      </xdr:nvSpPr>
      <xdr:spPr>
        <a:xfrm>
          <a:off x="6705111" y="646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5B04F5AD-8718-4714-8F20-D78D014A687D}"/>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E085B0B7-77BB-4DA9-92C4-727AC0D30067}"/>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E73D65E6-3960-4FFC-A19B-61C04FBF6578}"/>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617423-3E85-466F-959A-918B21083267}"/>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131E8615-8D60-4400-9686-2653D3A80F1C}"/>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6B27DC55-DEEC-48CC-BAC0-38EB899184DC}"/>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3A0476E5-F6C2-4162-B96E-3F157CE95ED3}"/>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C4B44987-0E98-4CF4-8441-2B18B643698B}"/>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84C74387-A2AC-4DF4-BE76-BA38DEF3E075}"/>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6351300A-F74C-40A4-AD70-A690CBBC396F}"/>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8877EF45-0758-47DD-9B0F-998FA5360962}"/>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2B07DF25-2189-4C56-B37B-5511CCCAF717}"/>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28430C73-751F-4728-9417-E9F74FE7CF08}"/>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8C4B10D1-AF8E-4E4C-B7AD-6FE9501ADCA4}"/>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9490E5EC-C987-4B9A-8B42-494944E9173C}"/>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9D9A88BA-C8C7-43F3-997D-B5BEBAA3499A}"/>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9683B56A-C8E8-4750-A982-1D80CECB4C9C}"/>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5C3C7932-48D3-42FC-98BB-6377126870F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376F686-8EB3-4177-B09F-8D3D558BFA5E}"/>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5DE50B8E-7CC9-4D89-9F65-63BC2377CA7B}"/>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C034C99D-51B4-4B17-ACBA-19C6052F03BF}"/>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F493D307-27A6-47B8-9346-832C2EF27F23}"/>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A56337B-BA93-4A98-B9AA-04087071CF95}"/>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9" name="直線コネクタ 338">
          <a:extLst>
            <a:ext uri="{FF2B5EF4-FFF2-40B4-BE49-F238E27FC236}">
              <a16:creationId xmlns:a16="http://schemas.microsoft.com/office/drawing/2014/main" id="{6CA35FBD-D19A-47BC-90F7-D91304094C61}"/>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40" name="普通建設事業費最小値テキスト">
          <a:extLst>
            <a:ext uri="{FF2B5EF4-FFF2-40B4-BE49-F238E27FC236}">
              <a16:creationId xmlns:a16="http://schemas.microsoft.com/office/drawing/2014/main" id="{445E8E1F-97C6-4336-9017-8FCA600F7CFC}"/>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41" name="直線コネクタ 340">
          <a:extLst>
            <a:ext uri="{FF2B5EF4-FFF2-40B4-BE49-F238E27FC236}">
              <a16:creationId xmlns:a16="http://schemas.microsoft.com/office/drawing/2014/main" id="{2CCA886A-218C-464E-9B11-986245C43E62}"/>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2" name="普通建設事業費最大値テキスト">
          <a:extLst>
            <a:ext uri="{FF2B5EF4-FFF2-40B4-BE49-F238E27FC236}">
              <a16:creationId xmlns:a16="http://schemas.microsoft.com/office/drawing/2014/main" id="{46EFB622-6A37-4CFA-985B-6A585D8E3064}"/>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3" name="直線コネクタ 342">
          <a:extLst>
            <a:ext uri="{FF2B5EF4-FFF2-40B4-BE49-F238E27FC236}">
              <a16:creationId xmlns:a16="http://schemas.microsoft.com/office/drawing/2014/main" id="{8D2AD788-97F4-46F0-8D1E-EB47054687F1}"/>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163795</xdr:rowOff>
    </xdr:from>
    <xdr:to>
      <xdr:col>55</xdr:col>
      <xdr:colOff>0</xdr:colOff>
      <xdr:row>58</xdr:row>
      <xdr:rowOff>72400</xdr:rowOff>
    </xdr:to>
    <xdr:cxnSp macro="">
      <xdr:nvCxnSpPr>
        <xdr:cNvPr id="344" name="直線コネクタ 343">
          <a:extLst>
            <a:ext uri="{FF2B5EF4-FFF2-40B4-BE49-F238E27FC236}">
              <a16:creationId xmlns:a16="http://schemas.microsoft.com/office/drawing/2014/main" id="{591CBC98-250F-4AD4-8B76-1B480FCB59BF}"/>
            </a:ext>
          </a:extLst>
        </xdr:cNvPr>
        <xdr:cNvCxnSpPr/>
      </xdr:nvCxnSpPr>
      <xdr:spPr>
        <a:xfrm flipV="1">
          <a:off x="9639300" y="9936445"/>
          <a:ext cx="838200" cy="8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14050</xdr:rowOff>
    </xdr:from>
    <xdr:ext cx="534377" cy="259045"/>
    <xdr:sp macro="" textlink="">
      <xdr:nvSpPr>
        <xdr:cNvPr id="345" name="普通建設事業費平均値テキスト">
          <a:extLst>
            <a:ext uri="{FF2B5EF4-FFF2-40B4-BE49-F238E27FC236}">
              <a16:creationId xmlns:a16="http://schemas.microsoft.com/office/drawing/2014/main" id="{091092FB-6ED7-468F-ACDD-38C78AA693E4}"/>
            </a:ext>
          </a:extLst>
        </xdr:cNvPr>
        <xdr:cNvSpPr txBox="1"/>
      </xdr:nvSpPr>
      <xdr:spPr>
        <a:xfrm>
          <a:off x="10528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6" name="フローチャート: 判断 345">
          <a:extLst>
            <a:ext uri="{FF2B5EF4-FFF2-40B4-BE49-F238E27FC236}">
              <a16:creationId xmlns:a16="http://schemas.microsoft.com/office/drawing/2014/main" id="{F858222E-F3D8-4CAD-96D1-C0743A5F80E8}"/>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72400</xdr:rowOff>
    </xdr:from>
    <xdr:to>
      <xdr:col>50</xdr:col>
      <xdr:colOff>114300</xdr:colOff>
      <xdr:row>58</xdr:row>
      <xdr:rowOff>102712</xdr:rowOff>
    </xdr:to>
    <xdr:cxnSp macro="">
      <xdr:nvCxnSpPr>
        <xdr:cNvPr id="347" name="直線コネクタ 346">
          <a:extLst>
            <a:ext uri="{FF2B5EF4-FFF2-40B4-BE49-F238E27FC236}">
              <a16:creationId xmlns:a16="http://schemas.microsoft.com/office/drawing/2014/main" id="{07F31D8B-87DD-4AF1-9B8F-147331CD1525}"/>
            </a:ext>
          </a:extLst>
        </xdr:cNvPr>
        <xdr:cNvCxnSpPr/>
      </xdr:nvCxnSpPr>
      <xdr:spPr>
        <a:xfrm flipV="1">
          <a:off x="8750300" y="10016500"/>
          <a:ext cx="889000" cy="3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8" name="フローチャート: 判断 347">
          <a:extLst>
            <a:ext uri="{FF2B5EF4-FFF2-40B4-BE49-F238E27FC236}">
              <a16:creationId xmlns:a16="http://schemas.microsoft.com/office/drawing/2014/main" id="{E8A4CFB9-D556-4B54-9E90-2EFD58B07636}"/>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119542</xdr:rowOff>
    </xdr:from>
    <xdr:ext cx="534377" cy="259045"/>
    <xdr:sp macro="" textlink="">
      <xdr:nvSpPr>
        <xdr:cNvPr id="349" name="テキスト ボックス 348">
          <a:extLst>
            <a:ext uri="{FF2B5EF4-FFF2-40B4-BE49-F238E27FC236}">
              <a16:creationId xmlns:a16="http://schemas.microsoft.com/office/drawing/2014/main" id="{7343793A-18D6-4996-B9B7-62752B23BF11}"/>
            </a:ext>
          </a:extLst>
        </xdr:cNvPr>
        <xdr:cNvSpPr txBox="1"/>
      </xdr:nvSpPr>
      <xdr:spPr>
        <a:xfrm>
          <a:off x="9372111" y="93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102712</xdr:rowOff>
    </xdr:from>
    <xdr:to>
      <xdr:col>45</xdr:col>
      <xdr:colOff>177800</xdr:colOff>
      <xdr:row>58</xdr:row>
      <xdr:rowOff>111590</xdr:rowOff>
    </xdr:to>
    <xdr:cxnSp macro="">
      <xdr:nvCxnSpPr>
        <xdr:cNvPr id="350" name="直線コネクタ 349">
          <a:extLst>
            <a:ext uri="{FF2B5EF4-FFF2-40B4-BE49-F238E27FC236}">
              <a16:creationId xmlns:a16="http://schemas.microsoft.com/office/drawing/2014/main" id="{AAA0A72B-AC27-4B61-AF20-3E72431BEAA5}"/>
            </a:ext>
          </a:extLst>
        </xdr:cNvPr>
        <xdr:cNvCxnSpPr/>
      </xdr:nvCxnSpPr>
      <xdr:spPr>
        <a:xfrm flipV="1">
          <a:off x="7861300" y="10046812"/>
          <a:ext cx="889000" cy="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51" name="フローチャート: 判断 350">
          <a:extLst>
            <a:ext uri="{FF2B5EF4-FFF2-40B4-BE49-F238E27FC236}">
              <a16:creationId xmlns:a16="http://schemas.microsoft.com/office/drawing/2014/main" id="{1209839A-6E41-415C-88FD-A6D8A8C0B6B9}"/>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2" name="テキスト ボックス 351">
          <a:extLst>
            <a:ext uri="{FF2B5EF4-FFF2-40B4-BE49-F238E27FC236}">
              <a16:creationId xmlns:a16="http://schemas.microsoft.com/office/drawing/2014/main" id="{BC6B8C29-E2EF-4E9E-A0C4-869BAC3B586D}"/>
            </a:ext>
          </a:extLst>
        </xdr:cNvPr>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98872</xdr:rowOff>
    </xdr:from>
    <xdr:to>
      <xdr:col>41</xdr:col>
      <xdr:colOff>50800</xdr:colOff>
      <xdr:row>58</xdr:row>
      <xdr:rowOff>111590</xdr:rowOff>
    </xdr:to>
    <xdr:cxnSp macro="">
      <xdr:nvCxnSpPr>
        <xdr:cNvPr id="353" name="直線コネクタ 352">
          <a:extLst>
            <a:ext uri="{FF2B5EF4-FFF2-40B4-BE49-F238E27FC236}">
              <a16:creationId xmlns:a16="http://schemas.microsoft.com/office/drawing/2014/main" id="{4B6A6E64-A0C6-463A-91A0-263BAF35AB3C}"/>
            </a:ext>
          </a:extLst>
        </xdr:cNvPr>
        <xdr:cNvCxnSpPr/>
      </xdr:nvCxnSpPr>
      <xdr:spPr>
        <a:xfrm>
          <a:off x="6972300" y="10042972"/>
          <a:ext cx="889000" cy="1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4" name="フローチャート: 判断 353">
          <a:extLst>
            <a:ext uri="{FF2B5EF4-FFF2-40B4-BE49-F238E27FC236}">
              <a16:creationId xmlns:a16="http://schemas.microsoft.com/office/drawing/2014/main" id="{17C3F277-2B9A-4832-8ADD-2372680F5260}"/>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64168</xdr:rowOff>
    </xdr:from>
    <xdr:ext cx="534377" cy="259045"/>
    <xdr:sp macro="" textlink="">
      <xdr:nvSpPr>
        <xdr:cNvPr id="355" name="テキスト ボックス 354">
          <a:extLst>
            <a:ext uri="{FF2B5EF4-FFF2-40B4-BE49-F238E27FC236}">
              <a16:creationId xmlns:a16="http://schemas.microsoft.com/office/drawing/2014/main" id="{90C3EEA0-D86B-46F9-93D9-CFCAB7B2F6D0}"/>
            </a:ext>
          </a:extLst>
        </xdr:cNvPr>
        <xdr:cNvSpPr txBox="1"/>
      </xdr:nvSpPr>
      <xdr:spPr>
        <a:xfrm>
          <a:off x="7594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6" name="フローチャート: 判断 355">
          <a:extLst>
            <a:ext uri="{FF2B5EF4-FFF2-40B4-BE49-F238E27FC236}">
              <a16:creationId xmlns:a16="http://schemas.microsoft.com/office/drawing/2014/main" id="{22B5C512-69F3-46B0-BF50-32764E3523F7}"/>
            </a:ext>
          </a:extLst>
        </xdr:cNvPr>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131101</xdr:rowOff>
    </xdr:from>
    <xdr:ext cx="534377" cy="259045"/>
    <xdr:sp macro="" textlink="">
      <xdr:nvSpPr>
        <xdr:cNvPr id="357" name="テキスト ボックス 356">
          <a:extLst>
            <a:ext uri="{FF2B5EF4-FFF2-40B4-BE49-F238E27FC236}">
              <a16:creationId xmlns:a16="http://schemas.microsoft.com/office/drawing/2014/main" id="{95545081-25A7-4A0D-B1DF-1CEBCE0984F4}"/>
            </a:ext>
          </a:extLst>
        </xdr:cNvPr>
        <xdr:cNvSpPr txBox="1"/>
      </xdr:nvSpPr>
      <xdr:spPr>
        <a:xfrm>
          <a:off x="6705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EA47948E-5300-4D55-920B-E3CA578B385C}"/>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A4B6BDD8-DB21-4731-9F86-36FF486C807D}"/>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A1A9A7AC-A0CA-4588-9866-C57D81A9A64A}"/>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42B760CA-1A96-4EA6-8F42-CC2BE506284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5E983EE2-6C39-48FA-A1CA-EC0638461C5B}"/>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112995</xdr:rowOff>
    </xdr:from>
    <xdr:to>
      <xdr:col>55</xdr:col>
      <xdr:colOff>50800</xdr:colOff>
      <xdr:row>58</xdr:row>
      <xdr:rowOff>43145</xdr:rowOff>
    </xdr:to>
    <xdr:sp macro="" textlink="">
      <xdr:nvSpPr>
        <xdr:cNvPr id="363" name="楕円 362">
          <a:extLst>
            <a:ext uri="{FF2B5EF4-FFF2-40B4-BE49-F238E27FC236}">
              <a16:creationId xmlns:a16="http://schemas.microsoft.com/office/drawing/2014/main" id="{B27AE768-0819-4D27-941E-BE3ADC84B150}"/>
            </a:ext>
          </a:extLst>
        </xdr:cNvPr>
        <xdr:cNvSpPr/>
      </xdr:nvSpPr>
      <xdr:spPr>
        <a:xfrm>
          <a:off x="10426700" y="988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27922</xdr:rowOff>
    </xdr:from>
    <xdr:ext cx="534377" cy="259045"/>
    <xdr:sp macro="" textlink="">
      <xdr:nvSpPr>
        <xdr:cNvPr id="364" name="普通建設事業費該当値テキスト">
          <a:extLst>
            <a:ext uri="{FF2B5EF4-FFF2-40B4-BE49-F238E27FC236}">
              <a16:creationId xmlns:a16="http://schemas.microsoft.com/office/drawing/2014/main" id="{F754FB89-6A15-43B8-91D1-2A1E4CF34FF4}"/>
            </a:ext>
          </a:extLst>
        </xdr:cNvPr>
        <xdr:cNvSpPr txBox="1"/>
      </xdr:nvSpPr>
      <xdr:spPr>
        <a:xfrm>
          <a:off x="10528300" y="980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21600</xdr:rowOff>
    </xdr:from>
    <xdr:to>
      <xdr:col>50</xdr:col>
      <xdr:colOff>165100</xdr:colOff>
      <xdr:row>58</xdr:row>
      <xdr:rowOff>123200</xdr:rowOff>
    </xdr:to>
    <xdr:sp macro="" textlink="">
      <xdr:nvSpPr>
        <xdr:cNvPr id="365" name="楕円 364">
          <a:extLst>
            <a:ext uri="{FF2B5EF4-FFF2-40B4-BE49-F238E27FC236}">
              <a16:creationId xmlns:a16="http://schemas.microsoft.com/office/drawing/2014/main" id="{51B5792E-4696-4C99-8E41-C54DCD9A3629}"/>
            </a:ext>
          </a:extLst>
        </xdr:cNvPr>
        <xdr:cNvSpPr/>
      </xdr:nvSpPr>
      <xdr:spPr>
        <a:xfrm>
          <a:off x="9588500" y="99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114327</xdr:rowOff>
    </xdr:from>
    <xdr:ext cx="534377" cy="259045"/>
    <xdr:sp macro="" textlink="">
      <xdr:nvSpPr>
        <xdr:cNvPr id="366" name="テキスト ボックス 365">
          <a:extLst>
            <a:ext uri="{FF2B5EF4-FFF2-40B4-BE49-F238E27FC236}">
              <a16:creationId xmlns:a16="http://schemas.microsoft.com/office/drawing/2014/main" id="{E9CD78FC-EF9D-4B09-9136-57E645DF8A50}"/>
            </a:ext>
          </a:extLst>
        </xdr:cNvPr>
        <xdr:cNvSpPr txBox="1"/>
      </xdr:nvSpPr>
      <xdr:spPr>
        <a:xfrm>
          <a:off x="9372111" y="1005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51912</xdr:rowOff>
    </xdr:from>
    <xdr:to>
      <xdr:col>46</xdr:col>
      <xdr:colOff>38100</xdr:colOff>
      <xdr:row>58</xdr:row>
      <xdr:rowOff>153512</xdr:rowOff>
    </xdr:to>
    <xdr:sp macro="" textlink="">
      <xdr:nvSpPr>
        <xdr:cNvPr id="367" name="楕円 366">
          <a:extLst>
            <a:ext uri="{FF2B5EF4-FFF2-40B4-BE49-F238E27FC236}">
              <a16:creationId xmlns:a16="http://schemas.microsoft.com/office/drawing/2014/main" id="{3551A91A-D458-4065-85EE-6DE7CD64E156}"/>
            </a:ext>
          </a:extLst>
        </xdr:cNvPr>
        <xdr:cNvSpPr/>
      </xdr:nvSpPr>
      <xdr:spPr>
        <a:xfrm>
          <a:off x="8699500" y="999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144639</xdr:rowOff>
    </xdr:from>
    <xdr:ext cx="534377" cy="259045"/>
    <xdr:sp macro="" textlink="">
      <xdr:nvSpPr>
        <xdr:cNvPr id="368" name="テキスト ボックス 367">
          <a:extLst>
            <a:ext uri="{FF2B5EF4-FFF2-40B4-BE49-F238E27FC236}">
              <a16:creationId xmlns:a16="http://schemas.microsoft.com/office/drawing/2014/main" id="{0B01730F-7743-4D36-A5EA-E4A82CAE8C89}"/>
            </a:ext>
          </a:extLst>
        </xdr:cNvPr>
        <xdr:cNvSpPr txBox="1"/>
      </xdr:nvSpPr>
      <xdr:spPr>
        <a:xfrm>
          <a:off x="8483111" y="1008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60790</xdr:rowOff>
    </xdr:from>
    <xdr:to>
      <xdr:col>41</xdr:col>
      <xdr:colOff>101600</xdr:colOff>
      <xdr:row>58</xdr:row>
      <xdr:rowOff>162390</xdr:rowOff>
    </xdr:to>
    <xdr:sp macro="" textlink="">
      <xdr:nvSpPr>
        <xdr:cNvPr id="369" name="楕円 368">
          <a:extLst>
            <a:ext uri="{FF2B5EF4-FFF2-40B4-BE49-F238E27FC236}">
              <a16:creationId xmlns:a16="http://schemas.microsoft.com/office/drawing/2014/main" id="{B6813DA2-CA6F-4B55-93DA-A62B797CD4C4}"/>
            </a:ext>
          </a:extLst>
        </xdr:cNvPr>
        <xdr:cNvSpPr/>
      </xdr:nvSpPr>
      <xdr:spPr>
        <a:xfrm>
          <a:off x="7810500" y="100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153517</xdr:rowOff>
    </xdr:from>
    <xdr:ext cx="534377" cy="259045"/>
    <xdr:sp macro="" textlink="">
      <xdr:nvSpPr>
        <xdr:cNvPr id="370" name="テキスト ボックス 369">
          <a:extLst>
            <a:ext uri="{FF2B5EF4-FFF2-40B4-BE49-F238E27FC236}">
              <a16:creationId xmlns:a16="http://schemas.microsoft.com/office/drawing/2014/main" id="{9EE3DE14-6E09-45CA-B90F-AAD26324E63A}"/>
            </a:ext>
          </a:extLst>
        </xdr:cNvPr>
        <xdr:cNvSpPr txBox="1"/>
      </xdr:nvSpPr>
      <xdr:spPr>
        <a:xfrm>
          <a:off x="7594111" y="100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48072</xdr:rowOff>
    </xdr:from>
    <xdr:to>
      <xdr:col>36</xdr:col>
      <xdr:colOff>165100</xdr:colOff>
      <xdr:row>58</xdr:row>
      <xdr:rowOff>149672</xdr:rowOff>
    </xdr:to>
    <xdr:sp macro="" textlink="">
      <xdr:nvSpPr>
        <xdr:cNvPr id="371" name="楕円 370">
          <a:extLst>
            <a:ext uri="{FF2B5EF4-FFF2-40B4-BE49-F238E27FC236}">
              <a16:creationId xmlns:a16="http://schemas.microsoft.com/office/drawing/2014/main" id="{89E417F4-8E8C-4C0F-A46D-9B84CD8FE751}"/>
            </a:ext>
          </a:extLst>
        </xdr:cNvPr>
        <xdr:cNvSpPr/>
      </xdr:nvSpPr>
      <xdr:spPr>
        <a:xfrm>
          <a:off x="6921500" y="999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140799</xdr:rowOff>
    </xdr:from>
    <xdr:ext cx="534377" cy="259045"/>
    <xdr:sp macro="" textlink="">
      <xdr:nvSpPr>
        <xdr:cNvPr id="372" name="テキスト ボックス 371">
          <a:extLst>
            <a:ext uri="{FF2B5EF4-FFF2-40B4-BE49-F238E27FC236}">
              <a16:creationId xmlns:a16="http://schemas.microsoft.com/office/drawing/2014/main" id="{3A552768-65B5-43E0-9772-7A2F0CCB8DFA}"/>
            </a:ext>
          </a:extLst>
        </xdr:cNvPr>
        <xdr:cNvSpPr txBox="1"/>
      </xdr:nvSpPr>
      <xdr:spPr>
        <a:xfrm>
          <a:off x="6705111" y="1008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AB312D16-FF27-41C2-B761-7559A6CCA5AF}"/>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F2E7B455-1872-4EEC-AC96-0A26A6F3F721}"/>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6FA6CF2B-196F-4DF0-A99A-909C99161AAE}"/>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81B18ABF-1520-4177-B606-186E787D6E21}"/>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FD3D43C-1DB4-40B4-8019-675E9CFCF0FB}"/>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5E69CFBC-CB83-4EE0-9A39-95152019109D}"/>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1849AEFF-87A3-441D-AA3B-0FB24B183008}"/>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C3669BD0-FC59-4309-A49F-18AF210223A8}"/>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FC546847-4133-4888-A94B-24CFB0591EC8}"/>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BA006844-01A3-4ACB-9BC3-DD821FE820B5}"/>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D83E8572-18EE-4F67-9791-1FF54257F519}"/>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FC1E7B8A-506B-419D-9CF3-F168F573CBAF}"/>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69F682B3-1273-41FE-8AA0-74706BA3A244}"/>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5E8D84E3-1423-429F-8F32-E6D54954EE89}"/>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330C322F-4298-48E9-B132-781090211125}"/>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1F713019-AB8C-4F8E-8437-6070FC86FFBB}"/>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6ADA8033-9EE5-42A5-A479-6098658F1B51}"/>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70C17FE4-2AD3-493F-BF0C-CAB8F5887082}"/>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365AED8F-1F4B-44B8-B4B9-AD2FED9CEAB9}"/>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6C94632E-EBD6-4763-B1AE-B8744C56A7AC}"/>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7F9F9FF2-FF66-4F43-9973-F08EFCA0CE5B}"/>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98068B37-15DB-4A8D-AC4C-0934126CDCA8}"/>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3E97C11-26E4-42F1-BFC9-4D4AD37DCAC6}"/>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6" name="直線コネクタ 395">
          <a:extLst>
            <a:ext uri="{FF2B5EF4-FFF2-40B4-BE49-F238E27FC236}">
              <a16:creationId xmlns:a16="http://schemas.microsoft.com/office/drawing/2014/main" id="{3FDE745A-87D0-4C3A-9746-D9B0E9E3E0E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a:extLst>
            <a:ext uri="{FF2B5EF4-FFF2-40B4-BE49-F238E27FC236}">
              <a16:creationId xmlns:a16="http://schemas.microsoft.com/office/drawing/2014/main" id="{B7FC9875-4142-4502-A1DC-08618D1DC1D4}"/>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a:extLst>
            <a:ext uri="{FF2B5EF4-FFF2-40B4-BE49-F238E27FC236}">
              <a16:creationId xmlns:a16="http://schemas.microsoft.com/office/drawing/2014/main" id="{068209B5-61DF-49BF-A6DA-AFC3168BE307}"/>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9" name="普通建設事業費 （ うち新規整備　）最大値テキスト">
          <a:extLst>
            <a:ext uri="{FF2B5EF4-FFF2-40B4-BE49-F238E27FC236}">
              <a16:creationId xmlns:a16="http://schemas.microsoft.com/office/drawing/2014/main" id="{26DEB709-4F67-411A-9542-0C4C0684A927}"/>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400" name="直線コネクタ 399">
          <a:extLst>
            <a:ext uri="{FF2B5EF4-FFF2-40B4-BE49-F238E27FC236}">
              <a16:creationId xmlns:a16="http://schemas.microsoft.com/office/drawing/2014/main" id="{275CB75F-767E-441C-9BFB-E9A7AEA749D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147529</xdr:rowOff>
    </xdr:from>
    <xdr:to>
      <xdr:col>55</xdr:col>
      <xdr:colOff>0</xdr:colOff>
      <xdr:row>79</xdr:row>
      <xdr:rowOff>38525</xdr:rowOff>
    </xdr:to>
    <xdr:cxnSp macro="">
      <xdr:nvCxnSpPr>
        <xdr:cNvPr id="401" name="直線コネクタ 400">
          <a:extLst>
            <a:ext uri="{FF2B5EF4-FFF2-40B4-BE49-F238E27FC236}">
              <a16:creationId xmlns:a16="http://schemas.microsoft.com/office/drawing/2014/main" id="{09F8F373-5507-491A-855C-982335E201F6}"/>
            </a:ext>
          </a:extLst>
        </xdr:cNvPr>
        <xdr:cNvCxnSpPr/>
      </xdr:nvCxnSpPr>
      <xdr:spPr>
        <a:xfrm flipV="1">
          <a:off x="9639300" y="13349179"/>
          <a:ext cx="838200" cy="23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98138</xdr:rowOff>
    </xdr:from>
    <xdr:ext cx="534377" cy="259045"/>
    <xdr:sp macro="" textlink="">
      <xdr:nvSpPr>
        <xdr:cNvPr id="402" name="普通建設事業費 （ うち新規整備　）平均値テキスト">
          <a:extLst>
            <a:ext uri="{FF2B5EF4-FFF2-40B4-BE49-F238E27FC236}">
              <a16:creationId xmlns:a16="http://schemas.microsoft.com/office/drawing/2014/main" id="{7717E758-35F1-46D3-A0CE-2E144217F6AF}"/>
            </a:ext>
          </a:extLst>
        </xdr:cNvPr>
        <xdr:cNvSpPr txBox="1"/>
      </xdr:nvSpPr>
      <xdr:spPr>
        <a:xfrm>
          <a:off x="10528300" y="131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3" name="フローチャート: 判断 402">
          <a:extLst>
            <a:ext uri="{FF2B5EF4-FFF2-40B4-BE49-F238E27FC236}">
              <a16:creationId xmlns:a16="http://schemas.microsoft.com/office/drawing/2014/main" id="{4FCCB348-F567-4E19-B4E0-5B09BC370AAF}"/>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7589</xdr:rowOff>
    </xdr:from>
    <xdr:to>
      <xdr:col>50</xdr:col>
      <xdr:colOff>114300</xdr:colOff>
      <xdr:row>79</xdr:row>
      <xdr:rowOff>38525</xdr:rowOff>
    </xdr:to>
    <xdr:cxnSp macro="">
      <xdr:nvCxnSpPr>
        <xdr:cNvPr id="404" name="直線コネクタ 403">
          <a:extLst>
            <a:ext uri="{FF2B5EF4-FFF2-40B4-BE49-F238E27FC236}">
              <a16:creationId xmlns:a16="http://schemas.microsoft.com/office/drawing/2014/main" id="{E63102D4-16ED-439C-9FE1-9CDA3B4D8BCD}"/>
            </a:ext>
          </a:extLst>
        </xdr:cNvPr>
        <xdr:cNvCxnSpPr/>
      </xdr:nvCxnSpPr>
      <xdr:spPr>
        <a:xfrm>
          <a:off x="8750300" y="13552139"/>
          <a:ext cx="889000" cy="3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5" name="フローチャート: 判断 404">
          <a:extLst>
            <a:ext uri="{FF2B5EF4-FFF2-40B4-BE49-F238E27FC236}">
              <a16:creationId xmlns:a16="http://schemas.microsoft.com/office/drawing/2014/main" id="{87ED0F03-1773-42F2-AB54-FBAE9A754A6A}"/>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16736</xdr:rowOff>
    </xdr:from>
    <xdr:ext cx="534377" cy="259045"/>
    <xdr:sp macro="" textlink="">
      <xdr:nvSpPr>
        <xdr:cNvPr id="406" name="テキスト ボックス 405">
          <a:extLst>
            <a:ext uri="{FF2B5EF4-FFF2-40B4-BE49-F238E27FC236}">
              <a16:creationId xmlns:a16="http://schemas.microsoft.com/office/drawing/2014/main" id="{E3668A4A-5769-4802-B435-99A6A3BE4FB0}"/>
            </a:ext>
          </a:extLst>
        </xdr:cNvPr>
        <xdr:cNvSpPr txBox="1"/>
      </xdr:nvSpPr>
      <xdr:spPr>
        <a:xfrm>
          <a:off x="9372111" y="13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7589</xdr:rowOff>
    </xdr:from>
    <xdr:to>
      <xdr:col>45</xdr:col>
      <xdr:colOff>177800</xdr:colOff>
      <xdr:row>79</xdr:row>
      <xdr:rowOff>43955</xdr:rowOff>
    </xdr:to>
    <xdr:cxnSp macro="">
      <xdr:nvCxnSpPr>
        <xdr:cNvPr id="407" name="直線コネクタ 406">
          <a:extLst>
            <a:ext uri="{FF2B5EF4-FFF2-40B4-BE49-F238E27FC236}">
              <a16:creationId xmlns:a16="http://schemas.microsoft.com/office/drawing/2014/main" id="{A2D8F110-63CE-49C3-AF3F-72F34FCC8C8F}"/>
            </a:ext>
          </a:extLst>
        </xdr:cNvPr>
        <xdr:cNvCxnSpPr/>
      </xdr:nvCxnSpPr>
      <xdr:spPr>
        <a:xfrm flipV="1">
          <a:off x="7861300" y="13552139"/>
          <a:ext cx="889000" cy="3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8" name="フローチャート: 判断 407">
          <a:extLst>
            <a:ext uri="{FF2B5EF4-FFF2-40B4-BE49-F238E27FC236}">
              <a16:creationId xmlns:a16="http://schemas.microsoft.com/office/drawing/2014/main" id="{62C9E8BE-76B6-462F-BE68-BC8A4212E00B}"/>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9" name="テキスト ボックス 408">
          <a:extLst>
            <a:ext uri="{FF2B5EF4-FFF2-40B4-BE49-F238E27FC236}">
              <a16:creationId xmlns:a16="http://schemas.microsoft.com/office/drawing/2014/main" id="{342260F4-B11B-4D38-90B8-44C45BAA146D}"/>
            </a:ext>
          </a:extLst>
        </xdr:cNvPr>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9931</xdr:rowOff>
    </xdr:from>
    <xdr:to>
      <xdr:col>41</xdr:col>
      <xdr:colOff>50800</xdr:colOff>
      <xdr:row>79</xdr:row>
      <xdr:rowOff>43955</xdr:rowOff>
    </xdr:to>
    <xdr:cxnSp macro="">
      <xdr:nvCxnSpPr>
        <xdr:cNvPr id="410" name="直線コネクタ 409">
          <a:extLst>
            <a:ext uri="{FF2B5EF4-FFF2-40B4-BE49-F238E27FC236}">
              <a16:creationId xmlns:a16="http://schemas.microsoft.com/office/drawing/2014/main" id="{241CA587-2FFE-48C0-8DD8-B10325D4B114}"/>
            </a:ext>
          </a:extLst>
        </xdr:cNvPr>
        <xdr:cNvCxnSpPr/>
      </xdr:nvCxnSpPr>
      <xdr:spPr>
        <a:xfrm>
          <a:off x="6972300" y="13554481"/>
          <a:ext cx="889000" cy="3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11" name="フローチャート: 判断 410">
          <a:extLst>
            <a:ext uri="{FF2B5EF4-FFF2-40B4-BE49-F238E27FC236}">
              <a16:creationId xmlns:a16="http://schemas.microsoft.com/office/drawing/2014/main" id="{37AD0A4D-7ECB-42AB-8D22-5871BE3C8712}"/>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12" name="テキスト ボックス 411">
          <a:extLst>
            <a:ext uri="{FF2B5EF4-FFF2-40B4-BE49-F238E27FC236}">
              <a16:creationId xmlns:a16="http://schemas.microsoft.com/office/drawing/2014/main" id="{EE0EE961-7BC5-4A8B-AB19-986BA6C36CC8}"/>
            </a:ext>
          </a:extLst>
        </xdr:cNvPr>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3" name="フローチャート: 判断 412">
          <a:extLst>
            <a:ext uri="{FF2B5EF4-FFF2-40B4-BE49-F238E27FC236}">
              <a16:creationId xmlns:a16="http://schemas.microsoft.com/office/drawing/2014/main" id="{FF9BF35B-574D-4028-A62B-80C81D8CEF01}"/>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39063</xdr:rowOff>
    </xdr:from>
    <xdr:ext cx="534377" cy="259045"/>
    <xdr:sp macro="" textlink="">
      <xdr:nvSpPr>
        <xdr:cNvPr id="414" name="テキスト ボックス 413">
          <a:extLst>
            <a:ext uri="{FF2B5EF4-FFF2-40B4-BE49-F238E27FC236}">
              <a16:creationId xmlns:a16="http://schemas.microsoft.com/office/drawing/2014/main" id="{AAE22949-D94B-4037-8F5F-952FC8034AA2}"/>
            </a:ext>
          </a:extLst>
        </xdr:cNvPr>
        <xdr:cNvSpPr txBox="1"/>
      </xdr:nvSpPr>
      <xdr:spPr>
        <a:xfrm>
          <a:off x="6705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29FFD12F-AECE-4683-83E4-88CE11B89484}"/>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72859D4A-74FF-4FEC-853B-D17C43F0186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D9216131-81D6-4F72-99AC-535CEF3DD816}"/>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9E888DC0-66FC-4D4A-9692-0AF230E83BF4}"/>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7F663E29-9CFD-467F-A846-9264C8067456}"/>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96729</xdr:rowOff>
    </xdr:from>
    <xdr:to>
      <xdr:col>55</xdr:col>
      <xdr:colOff>50800</xdr:colOff>
      <xdr:row>78</xdr:row>
      <xdr:rowOff>26879</xdr:rowOff>
    </xdr:to>
    <xdr:sp macro="" textlink="">
      <xdr:nvSpPr>
        <xdr:cNvPr id="420" name="楕円 419">
          <a:extLst>
            <a:ext uri="{FF2B5EF4-FFF2-40B4-BE49-F238E27FC236}">
              <a16:creationId xmlns:a16="http://schemas.microsoft.com/office/drawing/2014/main" id="{CDC32B0C-3019-4F96-915A-F6C1165F308E}"/>
            </a:ext>
          </a:extLst>
        </xdr:cNvPr>
        <xdr:cNvSpPr/>
      </xdr:nvSpPr>
      <xdr:spPr>
        <a:xfrm>
          <a:off x="10426700" y="1329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75156</xdr:rowOff>
    </xdr:from>
    <xdr:ext cx="534377" cy="259045"/>
    <xdr:sp macro="" textlink="">
      <xdr:nvSpPr>
        <xdr:cNvPr id="421" name="普通建設事業費 （ うち新規整備　）該当値テキスト">
          <a:extLst>
            <a:ext uri="{FF2B5EF4-FFF2-40B4-BE49-F238E27FC236}">
              <a16:creationId xmlns:a16="http://schemas.microsoft.com/office/drawing/2014/main" id="{48E93B81-A749-4E8D-80F3-DCA8668832EB}"/>
            </a:ext>
          </a:extLst>
        </xdr:cNvPr>
        <xdr:cNvSpPr txBox="1"/>
      </xdr:nvSpPr>
      <xdr:spPr>
        <a:xfrm>
          <a:off x="10528300" y="1327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159175</xdr:rowOff>
    </xdr:from>
    <xdr:to>
      <xdr:col>50</xdr:col>
      <xdr:colOff>165100</xdr:colOff>
      <xdr:row>79</xdr:row>
      <xdr:rowOff>89325</xdr:rowOff>
    </xdr:to>
    <xdr:sp macro="" textlink="">
      <xdr:nvSpPr>
        <xdr:cNvPr id="422" name="楕円 421">
          <a:extLst>
            <a:ext uri="{FF2B5EF4-FFF2-40B4-BE49-F238E27FC236}">
              <a16:creationId xmlns:a16="http://schemas.microsoft.com/office/drawing/2014/main" id="{A4F1CD41-3FD0-4B54-B7B2-6410641F1501}"/>
            </a:ext>
          </a:extLst>
        </xdr:cNvPr>
        <xdr:cNvSpPr/>
      </xdr:nvSpPr>
      <xdr:spPr>
        <a:xfrm>
          <a:off x="9588500" y="1353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80452</xdr:rowOff>
    </xdr:from>
    <xdr:ext cx="378565" cy="259045"/>
    <xdr:sp macro="" textlink="">
      <xdr:nvSpPr>
        <xdr:cNvPr id="423" name="テキスト ボックス 422">
          <a:extLst>
            <a:ext uri="{FF2B5EF4-FFF2-40B4-BE49-F238E27FC236}">
              <a16:creationId xmlns:a16="http://schemas.microsoft.com/office/drawing/2014/main" id="{C567607B-BE06-4508-B270-4B09B8EF8CA8}"/>
            </a:ext>
          </a:extLst>
        </xdr:cNvPr>
        <xdr:cNvSpPr txBox="1"/>
      </xdr:nvSpPr>
      <xdr:spPr>
        <a:xfrm>
          <a:off x="9450017" y="1362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128239</xdr:rowOff>
    </xdr:from>
    <xdr:to>
      <xdr:col>46</xdr:col>
      <xdr:colOff>38100</xdr:colOff>
      <xdr:row>79</xdr:row>
      <xdr:rowOff>58389</xdr:rowOff>
    </xdr:to>
    <xdr:sp macro="" textlink="">
      <xdr:nvSpPr>
        <xdr:cNvPr id="424" name="楕円 423">
          <a:extLst>
            <a:ext uri="{FF2B5EF4-FFF2-40B4-BE49-F238E27FC236}">
              <a16:creationId xmlns:a16="http://schemas.microsoft.com/office/drawing/2014/main" id="{22D6C0CB-DDB3-4D92-93B9-BB23662A6872}"/>
            </a:ext>
          </a:extLst>
        </xdr:cNvPr>
        <xdr:cNvSpPr/>
      </xdr:nvSpPr>
      <xdr:spPr>
        <a:xfrm>
          <a:off x="8699500" y="1350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49516</xdr:rowOff>
    </xdr:from>
    <xdr:ext cx="469744" cy="259045"/>
    <xdr:sp macro="" textlink="">
      <xdr:nvSpPr>
        <xdr:cNvPr id="425" name="テキスト ボックス 424">
          <a:extLst>
            <a:ext uri="{FF2B5EF4-FFF2-40B4-BE49-F238E27FC236}">
              <a16:creationId xmlns:a16="http://schemas.microsoft.com/office/drawing/2014/main" id="{E67BBCC9-047C-41ED-B7CA-7C17A5B59417}"/>
            </a:ext>
          </a:extLst>
        </xdr:cNvPr>
        <xdr:cNvSpPr txBox="1"/>
      </xdr:nvSpPr>
      <xdr:spPr>
        <a:xfrm>
          <a:off x="8515428" y="1359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164605</xdr:rowOff>
    </xdr:from>
    <xdr:to>
      <xdr:col>41</xdr:col>
      <xdr:colOff>101600</xdr:colOff>
      <xdr:row>79</xdr:row>
      <xdr:rowOff>94755</xdr:rowOff>
    </xdr:to>
    <xdr:sp macro="" textlink="">
      <xdr:nvSpPr>
        <xdr:cNvPr id="426" name="楕円 425">
          <a:extLst>
            <a:ext uri="{FF2B5EF4-FFF2-40B4-BE49-F238E27FC236}">
              <a16:creationId xmlns:a16="http://schemas.microsoft.com/office/drawing/2014/main" id="{CE66C56F-30EF-422C-90F1-44D3007E3087}"/>
            </a:ext>
          </a:extLst>
        </xdr:cNvPr>
        <xdr:cNvSpPr/>
      </xdr:nvSpPr>
      <xdr:spPr>
        <a:xfrm>
          <a:off x="7810500" y="135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85882</xdr:rowOff>
    </xdr:from>
    <xdr:ext cx="313932" cy="259045"/>
    <xdr:sp macro="" textlink="">
      <xdr:nvSpPr>
        <xdr:cNvPr id="427" name="テキスト ボックス 426">
          <a:extLst>
            <a:ext uri="{FF2B5EF4-FFF2-40B4-BE49-F238E27FC236}">
              <a16:creationId xmlns:a16="http://schemas.microsoft.com/office/drawing/2014/main" id="{41611632-A4EB-4695-ACC5-5169012B72D3}"/>
            </a:ext>
          </a:extLst>
        </xdr:cNvPr>
        <xdr:cNvSpPr txBox="1"/>
      </xdr:nvSpPr>
      <xdr:spPr>
        <a:xfrm>
          <a:off x="7704333" y="13630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130581</xdr:rowOff>
    </xdr:from>
    <xdr:to>
      <xdr:col>36</xdr:col>
      <xdr:colOff>165100</xdr:colOff>
      <xdr:row>79</xdr:row>
      <xdr:rowOff>60731</xdr:rowOff>
    </xdr:to>
    <xdr:sp macro="" textlink="">
      <xdr:nvSpPr>
        <xdr:cNvPr id="428" name="楕円 427">
          <a:extLst>
            <a:ext uri="{FF2B5EF4-FFF2-40B4-BE49-F238E27FC236}">
              <a16:creationId xmlns:a16="http://schemas.microsoft.com/office/drawing/2014/main" id="{74057F88-FEFA-4B88-A8FE-525D42AA8BA8}"/>
            </a:ext>
          </a:extLst>
        </xdr:cNvPr>
        <xdr:cNvSpPr/>
      </xdr:nvSpPr>
      <xdr:spPr>
        <a:xfrm>
          <a:off x="6921500" y="135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51858</xdr:rowOff>
    </xdr:from>
    <xdr:ext cx="469744" cy="259045"/>
    <xdr:sp macro="" textlink="">
      <xdr:nvSpPr>
        <xdr:cNvPr id="429" name="テキスト ボックス 428">
          <a:extLst>
            <a:ext uri="{FF2B5EF4-FFF2-40B4-BE49-F238E27FC236}">
              <a16:creationId xmlns:a16="http://schemas.microsoft.com/office/drawing/2014/main" id="{FDFB56D3-506D-4C37-8F8A-60E354912C33}"/>
            </a:ext>
          </a:extLst>
        </xdr:cNvPr>
        <xdr:cNvSpPr txBox="1"/>
      </xdr:nvSpPr>
      <xdr:spPr>
        <a:xfrm>
          <a:off x="6737428" y="1359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7E21C74D-E96B-4965-9A9F-2B0279137CBC}"/>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305C9C84-3DF6-4C16-A233-121DC9A8748C}"/>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8607D586-1BBF-46DF-A80F-89A4CCD02995}"/>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788497B5-5DA3-4A6A-A304-C63376B0C6B4}"/>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5B5EFE00-83DF-4449-B89B-BD35B6AC1137}"/>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63D81EAD-7109-416A-9EAD-799972916A2F}"/>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744C05D3-41F1-449E-B630-43C0E5984A5C}"/>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8C7EF035-1ED5-49D5-843C-DFB5C347D54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2C5D7894-57AA-467E-99F9-D7A4AFF25B86}"/>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783DE439-0008-4394-9753-1400672C0B2A}"/>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B76EEC7B-ABE0-4C07-AF1F-66E04D0AF8E7}"/>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66BBB4FF-22C3-4248-9D2C-598016F0AD6C}"/>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102BCC4D-6B7E-4DF1-8FB5-E8490EE713CB}"/>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D719799E-D582-4EFD-B213-C6C587B6917B}"/>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9593E4F7-22BD-4F3F-BF73-A3F6726CD92E}"/>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BBB36D1D-F75D-4FDB-8FD9-CD406D8E6F9F}"/>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CF70DD3F-DBAA-4460-8B8A-56E306D7DF5E}"/>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a:extLst>
            <a:ext uri="{FF2B5EF4-FFF2-40B4-BE49-F238E27FC236}">
              <a16:creationId xmlns:a16="http://schemas.microsoft.com/office/drawing/2014/main" id="{54064468-60BC-4B1E-B8BB-49BD7A2A82E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89648337-7F1E-4E01-B13E-BCD36A619198}"/>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D6E9D356-8D34-4A2B-BFD9-E34D6796C1AB}"/>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ED8C9A6C-E93D-4F63-B4FF-F7476CF0C238}"/>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A1D45F4-981C-4727-9E54-8CDC4E79EBD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DF9DC7B2-4DFD-49F8-BB7E-65B4A1C81264}"/>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9EEF6BD8-A890-444F-AB73-87ED52BA1FC4}"/>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847ED537-2B17-43E7-AC5F-BFF792EF88B1}"/>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5" name="直線コネクタ 454">
          <a:extLst>
            <a:ext uri="{FF2B5EF4-FFF2-40B4-BE49-F238E27FC236}">
              <a16:creationId xmlns:a16="http://schemas.microsoft.com/office/drawing/2014/main" id="{4740BFC1-8E08-417F-AEA0-900B550285BA}"/>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6" name="普通建設事業費 （ うち更新整備　）最小値テキスト">
          <a:extLst>
            <a:ext uri="{FF2B5EF4-FFF2-40B4-BE49-F238E27FC236}">
              <a16:creationId xmlns:a16="http://schemas.microsoft.com/office/drawing/2014/main" id="{01DDA459-5364-4B4E-82BC-8B9806CDB71E}"/>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7" name="直線コネクタ 456">
          <a:extLst>
            <a:ext uri="{FF2B5EF4-FFF2-40B4-BE49-F238E27FC236}">
              <a16:creationId xmlns:a16="http://schemas.microsoft.com/office/drawing/2014/main" id="{838D5608-7FF1-421D-A55E-CFF93BB2BD4C}"/>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8" name="普通建設事業費 （ うち更新整備　）最大値テキスト">
          <a:extLst>
            <a:ext uri="{FF2B5EF4-FFF2-40B4-BE49-F238E27FC236}">
              <a16:creationId xmlns:a16="http://schemas.microsoft.com/office/drawing/2014/main" id="{0064047B-0C9C-42E1-818E-53AF5C7F0CE8}"/>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9" name="直線コネクタ 458">
          <a:extLst>
            <a:ext uri="{FF2B5EF4-FFF2-40B4-BE49-F238E27FC236}">
              <a16:creationId xmlns:a16="http://schemas.microsoft.com/office/drawing/2014/main" id="{2C1FDA0C-9ED0-4FE6-9972-3721CE1514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108099</xdr:rowOff>
    </xdr:from>
    <xdr:to>
      <xdr:col>55</xdr:col>
      <xdr:colOff>0</xdr:colOff>
      <xdr:row>98</xdr:row>
      <xdr:rowOff>155919</xdr:rowOff>
    </xdr:to>
    <xdr:cxnSp macro="">
      <xdr:nvCxnSpPr>
        <xdr:cNvPr id="460" name="直線コネクタ 459">
          <a:extLst>
            <a:ext uri="{FF2B5EF4-FFF2-40B4-BE49-F238E27FC236}">
              <a16:creationId xmlns:a16="http://schemas.microsoft.com/office/drawing/2014/main" id="{3AD3413C-46A0-42A1-8F79-BAA03DF45FC4}"/>
            </a:ext>
          </a:extLst>
        </xdr:cNvPr>
        <xdr:cNvCxnSpPr/>
      </xdr:nvCxnSpPr>
      <xdr:spPr>
        <a:xfrm flipV="1">
          <a:off x="9639300" y="16910199"/>
          <a:ext cx="838200" cy="4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108534</xdr:rowOff>
    </xdr:from>
    <xdr:ext cx="534377" cy="259045"/>
    <xdr:sp macro="" textlink="">
      <xdr:nvSpPr>
        <xdr:cNvPr id="461" name="普通建設事業費 （ うち更新整備　）平均値テキスト">
          <a:extLst>
            <a:ext uri="{FF2B5EF4-FFF2-40B4-BE49-F238E27FC236}">
              <a16:creationId xmlns:a16="http://schemas.microsoft.com/office/drawing/2014/main" id="{4312648C-CAB6-48F3-A7F7-6BBC17780088}"/>
            </a:ext>
          </a:extLst>
        </xdr:cNvPr>
        <xdr:cNvSpPr txBox="1"/>
      </xdr:nvSpPr>
      <xdr:spPr>
        <a:xfrm>
          <a:off x="10528300" y="1639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2" name="フローチャート: 判断 461">
          <a:extLst>
            <a:ext uri="{FF2B5EF4-FFF2-40B4-BE49-F238E27FC236}">
              <a16:creationId xmlns:a16="http://schemas.microsoft.com/office/drawing/2014/main" id="{41A33986-9282-4EF3-A4BD-3E1F92E27636}"/>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154341</xdr:rowOff>
    </xdr:from>
    <xdr:to>
      <xdr:col>50</xdr:col>
      <xdr:colOff>114300</xdr:colOff>
      <xdr:row>98</xdr:row>
      <xdr:rowOff>155919</xdr:rowOff>
    </xdr:to>
    <xdr:cxnSp macro="">
      <xdr:nvCxnSpPr>
        <xdr:cNvPr id="463" name="直線コネクタ 462">
          <a:extLst>
            <a:ext uri="{FF2B5EF4-FFF2-40B4-BE49-F238E27FC236}">
              <a16:creationId xmlns:a16="http://schemas.microsoft.com/office/drawing/2014/main" id="{37DDFB29-2B29-48BF-AAFD-B60300917401}"/>
            </a:ext>
          </a:extLst>
        </xdr:cNvPr>
        <xdr:cNvCxnSpPr/>
      </xdr:nvCxnSpPr>
      <xdr:spPr>
        <a:xfrm>
          <a:off x="8750300" y="16956441"/>
          <a:ext cx="8890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4" name="フローチャート: 判断 463">
          <a:extLst>
            <a:ext uri="{FF2B5EF4-FFF2-40B4-BE49-F238E27FC236}">
              <a16:creationId xmlns:a16="http://schemas.microsoft.com/office/drawing/2014/main" id="{D70BF6E0-98EB-4DE6-9940-9BFE17B60474}"/>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47551</xdr:rowOff>
    </xdr:from>
    <xdr:ext cx="534377" cy="259045"/>
    <xdr:sp macro="" textlink="">
      <xdr:nvSpPr>
        <xdr:cNvPr id="465" name="テキスト ボックス 464">
          <a:extLst>
            <a:ext uri="{FF2B5EF4-FFF2-40B4-BE49-F238E27FC236}">
              <a16:creationId xmlns:a16="http://schemas.microsoft.com/office/drawing/2014/main" id="{9A1C208F-2899-4E73-9076-826A43E3DE92}"/>
            </a:ext>
          </a:extLst>
        </xdr:cNvPr>
        <xdr:cNvSpPr txBox="1"/>
      </xdr:nvSpPr>
      <xdr:spPr>
        <a:xfrm>
          <a:off x="9372111" y="1633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154341</xdr:rowOff>
    </xdr:from>
    <xdr:to>
      <xdr:col>45</xdr:col>
      <xdr:colOff>177800</xdr:colOff>
      <xdr:row>99</xdr:row>
      <xdr:rowOff>37526</xdr:rowOff>
    </xdr:to>
    <xdr:cxnSp macro="">
      <xdr:nvCxnSpPr>
        <xdr:cNvPr id="466" name="直線コネクタ 465">
          <a:extLst>
            <a:ext uri="{FF2B5EF4-FFF2-40B4-BE49-F238E27FC236}">
              <a16:creationId xmlns:a16="http://schemas.microsoft.com/office/drawing/2014/main" id="{5C27E294-F9C8-47C4-9FCB-D69FE108BE60}"/>
            </a:ext>
          </a:extLst>
        </xdr:cNvPr>
        <xdr:cNvCxnSpPr/>
      </xdr:nvCxnSpPr>
      <xdr:spPr>
        <a:xfrm flipV="1">
          <a:off x="7861300" y="16956441"/>
          <a:ext cx="889000" cy="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7" name="フローチャート: 判断 466">
          <a:extLst>
            <a:ext uri="{FF2B5EF4-FFF2-40B4-BE49-F238E27FC236}">
              <a16:creationId xmlns:a16="http://schemas.microsoft.com/office/drawing/2014/main" id="{A26004DA-904F-4624-BF93-5C5A3BA57822}"/>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8" name="テキスト ボックス 467">
          <a:extLst>
            <a:ext uri="{FF2B5EF4-FFF2-40B4-BE49-F238E27FC236}">
              <a16:creationId xmlns:a16="http://schemas.microsoft.com/office/drawing/2014/main" id="{94A65163-99CA-4C79-95AF-F8218921D134}"/>
            </a:ext>
          </a:extLst>
        </xdr:cNvPr>
        <xdr:cNvSpPr txBox="1"/>
      </xdr:nvSpPr>
      <xdr:spPr>
        <a:xfrm>
          <a:off x="8483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151935</xdr:rowOff>
    </xdr:from>
    <xdr:to>
      <xdr:col>41</xdr:col>
      <xdr:colOff>50800</xdr:colOff>
      <xdr:row>99</xdr:row>
      <xdr:rowOff>37526</xdr:rowOff>
    </xdr:to>
    <xdr:cxnSp macro="">
      <xdr:nvCxnSpPr>
        <xdr:cNvPr id="469" name="直線コネクタ 468">
          <a:extLst>
            <a:ext uri="{FF2B5EF4-FFF2-40B4-BE49-F238E27FC236}">
              <a16:creationId xmlns:a16="http://schemas.microsoft.com/office/drawing/2014/main" id="{295F8103-5608-4C16-99A8-5C0DFC3BC6EA}"/>
            </a:ext>
          </a:extLst>
        </xdr:cNvPr>
        <xdr:cNvCxnSpPr/>
      </xdr:nvCxnSpPr>
      <xdr:spPr>
        <a:xfrm>
          <a:off x="6972300" y="16954035"/>
          <a:ext cx="889000" cy="5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70" name="フローチャート: 判断 469">
          <a:extLst>
            <a:ext uri="{FF2B5EF4-FFF2-40B4-BE49-F238E27FC236}">
              <a16:creationId xmlns:a16="http://schemas.microsoft.com/office/drawing/2014/main" id="{215A7E44-E544-4E9D-BAB9-F732C0A07F99}"/>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89636</xdr:rowOff>
    </xdr:from>
    <xdr:ext cx="534377" cy="259045"/>
    <xdr:sp macro="" textlink="">
      <xdr:nvSpPr>
        <xdr:cNvPr id="471" name="テキスト ボックス 470">
          <a:extLst>
            <a:ext uri="{FF2B5EF4-FFF2-40B4-BE49-F238E27FC236}">
              <a16:creationId xmlns:a16="http://schemas.microsoft.com/office/drawing/2014/main" id="{48AE54AC-2B09-42F6-A0F3-F05CB58CAABD}"/>
            </a:ext>
          </a:extLst>
        </xdr:cNvPr>
        <xdr:cNvSpPr txBox="1"/>
      </xdr:nvSpPr>
      <xdr:spPr>
        <a:xfrm>
          <a:off x="7594111" y="162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2" name="フローチャート: 判断 471">
          <a:extLst>
            <a:ext uri="{FF2B5EF4-FFF2-40B4-BE49-F238E27FC236}">
              <a16:creationId xmlns:a16="http://schemas.microsoft.com/office/drawing/2014/main" id="{35AF49F3-B5D3-443A-A69D-CCCD21C54278}"/>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14949</xdr:rowOff>
    </xdr:from>
    <xdr:ext cx="534377" cy="259045"/>
    <xdr:sp macro="" textlink="">
      <xdr:nvSpPr>
        <xdr:cNvPr id="473" name="テキスト ボックス 472">
          <a:extLst>
            <a:ext uri="{FF2B5EF4-FFF2-40B4-BE49-F238E27FC236}">
              <a16:creationId xmlns:a16="http://schemas.microsoft.com/office/drawing/2014/main" id="{53DF1414-FF2C-4E13-8144-DE307B78D0D8}"/>
            </a:ext>
          </a:extLst>
        </xdr:cNvPr>
        <xdr:cNvSpPr txBox="1"/>
      </xdr:nvSpPr>
      <xdr:spPr>
        <a:xfrm>
          <a:off x="6705111" y="163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E077DA2E-367E-4CB5-97B8-9EECA2303757}"/>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D1E0B1BF-30B0-4D26-937C-B93AAFC85F1B}"/>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4E86D4CC-D3B4-43A3-B547-8F8916BFEB58}"/>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5BBE7726-6006-4D1C-8C65-AD952F13E292}"/>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569D642F-F3B0-46C0-A983-B48E99E45BFC}"/>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57299</xdr:rowOff>
    </xdr:from>
    <xdr:to>
      <xdr:col>55</xdr:col>
      <xdr:colOff>50800</xdr:colOff>
      <xdr:row>98</xdr:row>
      <xdr:rowOff>158899</xdr:rowOff>
    </xdr:to>
    <xdr:sp macro="" textlink="">
      <xdr:nvSpPr>
        <xdr:cNvPr id="479" name="楕円 478">
          <a:extLst>
            <a:ext uri="{FF2B5EF4-FFF2-40B4-BE49-F238E27FC236}">
              <a16:creationId xmlns:a16="http://schemas.microsoft.com/office/drawing/2014/main" id="{919FDE26-01B3-43A1-B47F-B33FE2EAE110}"/>
            </a:ext>
          </a:extLst>
        </xdr:cNvPr>
        <xdr:cNvSpPr/>
      </xdr:nvSpPr>
      <xdr:spPr>
        <a:xfrm>
          <a:off x="10426700" y="1685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143676</xdr:rowOff>
    </xdr:from>
    <xdr:ext cx="534377" cy="259045"/>
    <xdr:sp macro="" textlink="">
      <xdr:nvSpPr>
        <xdr:cNvPr id="480" name="普通建設事業費 （ うち更新整備　）該当値テキスト">
          <a:extLst>
            <a:ext uri="{FF2B5EF4-FFF2-40B4-BE49-F238E27FC236}">
              <a16:creationId xmlns:a16="http://schemas.microsoft.com/office/drawing/2014/main" id="{F5C73AB9-3A75-4D13-AFD9-9A1E254D1849}"/>
            </a:ext>
          </a:extLst>
        </xdr:cNvPr>
        <xdr:cNvSpPr txBox="1"/>
      </xdr:nvSpPr>
      <xdr:spPr>
        <a:xfrm>
          <a:off x="10528300" y="1677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105119</xdr:rowOff>
    </xdr:from>
    <xdr:to>
      <xdr:col>50</xdr:col>
      <xdr:colOff>165100</xdr:colOff>
      <xdr:row>99</xdr:row>
      <xdr:rowOff>35269</xdr:rowOff>
    </xdr:to>
    <xdr:sp macro="" textlink="">
      <xdr:nvSpPr>
        <xdr:cNvPr id="481" name="楕円 480">
          <a:extLst>
            <a:ext uri="{FF2B5EF4-FFF2-40B4-BE49-F238E27FC236}">
              <a16:creationId xmlns:a16="http://schemas.microsoft.com/office/drawing/2014/main" id="{EF87F1A2-F529-4E30-89EE-D51769E071B5}"/>
            </a:ext>
          </a:extLst>
        </xdr:cNvPr>
        <xdr:cNvSpPr/>
      </xdr:nvSpPr>
      <xdr:spPr>
        <a:xfrm>
          <a:off x="9588500" y="1690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26396</xdr:rowOff>
    </xdr:from>
    <xdr:ext cx="534377" cy="259045"/>
    <xdr:sp macro="" textlink="">
      <xdr:nvSpPr>
        <xdr:cNvPr id="482" name="テキスト ボックス 481">
          <a:extLst>
            <a:ext uri="{FF2B5EF4-FFF2-40B4-BE49-F238E27FC236}">
              <a16:creationId xmlns:a16="http://schemas.microsoft.com/office/drawing/2014/main" id="{45B4AAAC-320D-4B81-9222-7F998D809FE5}"/>
            </a:ext>
          </a:extLst>
        </xdr:cNvPr>
        <xdr:cNvSpPr txBox="1"/>
      </xdr:nvSpPr>
      <xdr:spPr>
        <a:xfrm>
          <a:off x="9372111" y="1699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103541</xdr:rowOff>
    </xdr:from>
    <xdr:to>
      <xdr:col>46</xdr:col>
      <xdr:colOff>38100</xdr:colOff>
      <xdr:row>99</xdr:row>
      <xdr:rowOff>33691</xdr:rowOff>
    </xdr:to>
    <xdr:sp macro="" textlink="">
      <xdr:nvSpPr>
        <xdr:cNvPr id="483" name="楕円 482">
          <a:extLst>
            <a:ext uri="{FF2B5EF4-FFF2-40B4-BE49-F238E27FC236}">
              <a16:creationId xmlns:a16="http://schemas.microsoft.com/office/drawing/2014/main" id="{9665EB92-EEC2-46D6-8149-7E3C88627EBB}"/>
            </a:ext>
          </a:extLst>
        </xdr:cNvPr>
        <xdr:cNvSpPr/>
      </xdr:nvSpPr>
      <xdr:spPr>
        <a:xfrm>
          <a:off x="8699500" y="1690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24818</xdr:rowOff>
    </xdr:from>
    <xdr:ext cx="534377" cy="259045"/>
    <xdr:sp macro="" textlink="">
      <xdr:nvSpPr>
        <xdr:cNvPr id="484" name="テキスト ボックス 483">
          <a:extLst>
            <a:ext uri="{FF2B5EF4-FFF2-40B4-BE49-F238E27FC236}">
              <a16:creationId xmlns:a16="http://schemas.microsoft.com/office/drawing/2014/main" id="{596A8E16-CBD6-4336-8A89-F09685FA702B}"/>
            </a:ext>
          </a:extLst>
        </xdr:cNvPr>
        <xdr:cNvSpPr txBox="1"/>
      </xdr:nvSpPr>
      <xdr:spPr>
        <a:xfrm>
          <a:off x="8483111" y="1699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158176</xdr:rowOff>
    </xdr:from>
    <xdr:to>
      <xdr:col>41</xdr:col>
      <xdr:colOff>101600</xdr:colOff>
      <xdr:row>99</xdr:row>
      <xdr:rowOff>88326</xdr:rowOff>
    </xdr:to>
    <xdr:sp macro="" textlink="">
      <xdr:nvSpPr>
        <xdr:cNvPr id="485" name="楕円 484">
          <a:extLst>
            <a:ext uri="{FF2B5EF4-FFF2-40B4-BE49-F238E27FC236}">
              <a16:creationId xmlns:a16="http://schemas.microsoft.com/office/drawing/2014/main" id="{4759F84D-C6F9-4967-9E02-9124AFB5D895}"/>
            </a:ext>
          </a:extLst>
        </xdr:cNvPr>
        <xdr:cNvSpPr/>
      </xdr:nvSpPr>
      <xdr:spPr>
        <a:xfrm>
          <a:off x="7810500" y="1696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79453</xdr:rowOff>
    </xdr:from>
    <xdr:ext cx="469744" cy="259045"/>
    <xdr:sp macro="" textlink="">
      <xdr:nvSpPr>
        <xdr:cNvPr id="486" name="テキスト ボックス 485">
          <a:extLst>
            <a:ext uri="{FF2B5EF4-FFF2-40B4-BE49-F238E27FC236}">
              <a16:creationId xmlns:a16="http://schemas.microsoft.com/office/drawing/2014/main" id="{57F1CCA5-B8E1-4009-834E-C35EBCD2A032}"/>
            </a:ext>
          </a:extLst>
        </xdr:cNvPr>
        <xdr:cNvSpPr txBox="1"/>
      </xdr:nvSpPr>
      <xdr:spPr>
        <a:xfrm>
          <a:off x="7626428" y="1705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101135</xdr:rowOff>
    </xdr:from>
    <xdr:to>
      <xdr:col>36</xdr:col>
      <xdr:colOff>165100</xdr:colOff>
      <xdr:row>99</xdr:row>
      <xdr:rowOff>31285</xdr:rowOff>
    </xdr:to>
    <xdr:sp macro="" textlink="">
      <xdr:nvSpPr>
        <xdr:cNvPr id="487" name="楕円 486">
          <a:extLst>
            <a:ext uri="{FF2B5EF4-FFF2-40B4-BE49-F238E27FC236}">
              <a16:creationId xmlns:a16="http://schemas.microsoft.com/office/drawing/2014/main" id="{BF8C40F3-9C86-478E-8ED5-8DF111E0D1E9}"/>
            </a:ext>
          </a:extLst>
        </xdr:cNvPr>
        <xdr:cNvSpPr/>
      </xdr:nvSpPr>
      <xdr:spPr>
        <a:xfrm>
          <a:off x="6921500" y="1690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22412</xdr:rowOff>
    </xdr:from>
    <xdr:ext cx="534377" cy="259045"/>
    <xdr:sp macro="" textlink="">
      <xdr:nvSpPr>
        <xdr:cNvPr id="488" name="テキスト ボックス 487">
          <a:extLst>
            <a:ext uri="{FF2B5EF4-FFF2-40B4-BE49-F238E27FC236}">
              <a16:creationId xmlns:a16="http://schemas.microsoft.com/office/drawing/2014/main" id="{3D21904D-F946-4533-860D-69971FC6F646}"/>
            </a:ext>
          </a:extLst>
        </xdr:cNvPr>
        <xdr:cNvSpPr txBox="1"/>
      </xdr:nvSpPr>
      <xdr:spPr>
        <a:xfrm>
          <a:off x="6705111" y="1699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BAC4D672-D59F-4382-AE2D-1E2DD169B0B2}"/>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6EBB88F7-028A-40A5-9509-4145DC22342C}"/>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608E1BA4-7B2D-41A4-883D-9736D2CC1613}"/>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5AD104F5-A27C-48B3-9D10-4DC7D2770DD7}"/>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A81C684D-452C-41CC-A311-BD443D906443}"/>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3EBABEB-6A30-4926-8D29-4D3DD0DB32FF}"/>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56A86923-7078-4ABE-8798-F854B96B82D7}"/>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DAE58BD8-1359-45F5-B932-5725337219FA}"/>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B35711B3-3195-4B5A-B99C-70DB60DC18BE}"/>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DB7C24E0-ACEC-439D-9EE8-1B545A5BB5C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43EE7D51-4ED8-4F33-B60B-F22E947C54F8}"/>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63DE6ABB-C9EC-4A72-84EC-541897A9A75C}"/>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854F5E3F-6B46-49DD-AFF0-51DD7F6D605B}"/>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4650B47D-0649-4188-B62C-E6A5786D324D}"/>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7CBBC3CA-EA0B-4940-BCEB-EA3857B0960B}"/>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171456C4-6DDE-404C-B90E-57807629E695}"/>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F5137353-584D-41B1-8C36-CD82A7BA99DD}"/>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978EF548-37B8-418F-B3F6-0A09D5B2793F}"/>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DC8843A6-E20B-48FD-AC4A-29B89184B8EB}"/>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181C57AB-D91C-47D9-9BD6-F823F738C5A7}"/>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17A0D041-E70E-4382-88B6-7743E2212448}"/>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93609E8A-3EE1-423B-9475-7973CAE02DF8}"/>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8845B2A4-A655-4969-8171-83DC4321A284}"/>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35276500-7089-40C4-93F4-6B48578704C1}"/>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EE4B1694-1DCE-4DF3-9C2C-30CF0CDCD083}"/>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D22467-6EC2-4EFC-A7E5-40A226A4AE06}"/>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1765D1EC-4258-47EA-841C-E3326E9B721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3912605B-9F6B-4EE1-94BB-C8E55E3467A6}"/>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7" name="災害復旧事業費最大値テキスト">
          <a:extLst>
            <a:ext uri="{FF2B5EF4-FFF2-40B4-BE49-F238E27FC236}">
              <a16:creationId xmlns:a16="http://schemas.microsoft.com/office/drawing/2014/main" id="{4C880339-0D82-49C9-833B-BBEF0AFC1CCB}"/>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8" name="直線コネクタ 517">
          <a:extLst>
            <a:ext uri="{FF2B5EF4-FFF2-40B4-BE49-F238E27FC236}">
              <a16:creationId xmlns:a16="http://schemas.microsoft.com/office/drawing/2014/main" id="{75791C91-6617-4E11-854E-342D33C0E0A7}"/>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98062</xdr:rowOff>
    </xdr:from>
    <xdr:to>
      <xdr:col>85</xdr:col>
      <xdr:colOff>127000</xdr:colOff>
      <xdr:row>39</xdr:row>
      <xdr:rowOff>98813</xdr:rowOff>
    </xdr:to>
    <xdr:cxnSp macro="">
      <xdr:nvCxnSpPr>
        <xdr:cNvPr id="519" name="直線コネクタ 518">
          <a:extLst>
            <a:ext uri="{FF2B5EF4-FFF2-40B4-BE49-F238E27FC236}">
              <a16:creationId xmlns:a16="http://schemas.microsoft.com/office/drawing/2014/main" id="{9F7A31D0-202A-429E-B7DB-F2AE8B6A692E}"/>
            </a:ext>
          </a:extLst>
        </xdr:cNvPr>
        <xdr:cNvCxnSpPr/>
      </xdr:nvCxnSpPr>
      <xdr:spPr>
        <a:xfrm flipV="1">
          <a:off x="15481300" y="6784612"/>
          <a:ext cx="8382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20" name="災害復旧事業費平均値テキスト">
          <a:extLst>
            <a:ext uri="{FF2B5EF4-FFF2-40B4-BE49-F238E27FC236}">
              <a16:creationId xmlns:a16="http://schemas.microsoft.com/office/drawing/2014/main" id="{0D0A2D26-C328-40DC-95E9-3CC52D1871B8}"/>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21" name="フローチャート: 判断 520">
          <a:extLst>
            <a:ext uri="{FF2B5EF4-FFF2-40B4-BE49-F238E27FC236}">
              <a16:creationId xmlns:a16="http://schemas.microsoft.com/office/drawing/2014/main" id="{A9DB7E2C-1690-45BE-B51F-4146B53CF0B8}"/>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98813</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4B3036FA-D933-47E9-8251-6A9F874B2569}"/>
            </a:ext>
          </a:extLst>
        </xdr:cNvPr>
        <xdr:cNvCxnSpPr/>
      </xdr:nvCxnSpPr>
      <xdr:spPr>
        <a:xfrm flipV="1">
          <a:off x="14592300" y="6785363"/>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3" name="フローチャート: 判断 522">
          <a:extLst>
            <a:ext uri="{FF2B5EF4-FFF2-40B4-BE49-F238E27FC236}">
              <a16:creationId xmlns:a16="http://schemas.microsoft.com/office/drawing/2014/main" id="{3731A1EB-A23F-4767-96C7-21AA40493119}"/>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4" name="テキスト ボックス 523">
          <a:extLst>
            <a:ext uri="{FF2B5EF4-FFF2-40B4-BE49-F238E27FC236}">
              <a16:creationId xmlns:a16="http://schemas.microsoft.com/office/drawing/2014/main" id="{69CC8FD3-54BB-4E95-9C1A-8309C5B22B41}"/>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322A83AF-B06F-4948-9801-1E1A77D703F1}"/>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6" name="フローチャート: 判断 525">
          <a:extLst>
            <a:ext uri="{FF2B5EF4-FFF2-40B4-BE49-F238E27FC236}">
              <a16:creationId xmlns:a16="http://schemas.microsoft.com/office/drawing/2014/main" id="{8A9F6329-77C6-49E1-B65D-F2A037549687}"/>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7" name="テキスト ボックス 526">
          <a:extLst>
            <a:ext uri="{FF2B5EF4-FFF2-40B4-BE49-F238E27FC236}">
              <a16:creationId xmlns:a16="http://schemas.microsoft.com/office/drawing/2014/main" id="{BD097AAC-7AA0-4A53-AAC9-BCB3CE7D2634}"/>
            </a:ext>
          </a:extLst>
        </xdr:cNvPr>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95613</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F727C012-3D78-4FB5-A7F4-DCA390BF4074}"/>
            </a:ext>
          </a:extLst>
        </xdr:cNvPr>
        <xdr:cNvCxnSpPr/>
      </xdr:nvCxnSpPr>
      <xdr:spPr>
        <a:xfrm>
          <a:off x="12814300" y="678216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9" name="フローチャート: 判断 528">
          <a:extLst>
            <a:ext uri="{FF2B5EF4-FFF2-40B4-BE49-F238E27FC236}">
              <a16:creationId xmlns:a16="http://schemas.microsoft.com/office/drawing/2014/main" id="{2EF00764-2B71-49C0-AB2A-C32CAC3FA8A9}"/>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30" name="テキスト ボックス 529">
          <a:extLst>
            <a:ext uri="{FF2B5EF4-FFF2-40B4-BE49-F238E27FC236}">
              <a16:creationId xmlns:a16="http://schemas.microsoft.com/office/drawing/2014/main" id="{25F983B6-C57A-4804-8892-DBD1EB48498B}"/>
            </a:ext>
          </a:extLst>
        </xdr:cNvPr>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31" name="フローチャート: 判断 530">
          <a:extLst>
            <a:ext uri="{FF2B5EF4-FFF2-40B4-BE49-F238E27FC236}">
              <a16:creationId xmlns:a16="http://schemas.microsoft.com/office/drawing/2014/main" id="{99E6AD8C-BC1D-4698-8F1F-5FDBB8A9D60E}"/>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100140</xdr:rowOff>
    </xdr:from>
    <xdr:ext cx="469744" cy="259045"/>
    <xdr:sp macro="" textlink="">
      <xdr:nvSpPr>
        <xdr:cNvPr id="532" name="テキスト ボックス 531">
          <a:extLst>
            <a:ext uri="{FF2B5EF4-FFF2-40B4-BE49-F238E27FC236}">
              <a16:creationId xmlns:a16="http://schemas.microsoft.com/office/drawing/2014/main" id="{C31AFCE8-F96C-43DD-A7EC-35939A51EE1A}"/>
            </a:ext>
          </a:extLst>
        </xdr:cNvPr>
        <xdr:cNvSpPr txBox="1"/>
      </xdr:nvSpPr>
      <xdr:spPr>
        <a:xfrm>
          <a:off x="12579428" y="644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35837A6E-457E-4C15-9D1C-56FC05F7A1C4}"/>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29C7AAB8-0A93-4EDA-A40F-F7EFB4FFB5B6}"/>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C0720293-DC58-40EB-B005-96C651C01E92}"/>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8A915290-6452-436A-A857-5F848CEAADAC}"/>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79B5F27E-3780-408A-9519-93881A77FAFC}"/>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47262</xdr:rowOff>
    </xdr:from>
    <xdr:to>
      <xdr:col>85</xdr:col>
      <xdr:colOff>177800</xdr:colOff>
      <xdr:row>39</xdr:row>
      <xdr:rowOff>148862</xdr:rowOff>
    </xdr:to>
    <xdr:sp macro="" textlink="">
      <xdr:nvSpPr>
        <xdr:cNvPr id="538" name="楕円 537">
          <a:extLst>
            <a:ext uri="{FF2B5EF4-FFF2-40B4-BE49-F238E27FC236}">
              <a16:creationId xmlns:a16="http://schemas.microsoft.com/office/drawing/2014/main" id="{1F1C4EB8-E599-4E9E-95F7-655D10FF7052}"/>
            </a:ext>
          </a:extLst>
        </xdr:cNvPr>
        <xdr:cNvSpPr/>
      </xdr:nvSpPr>
      <xdr:spPr>
        <a:xfrm>
          <a:off x="16268700" y="673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313932" cy="259045"/>
    <xdr:sp macro="" textlink="">
      <xdr:nvSpPr>
        <xdr:cNvPr id="539" name="災害復旧事業費該当値テキスト">
          <a:extLst>
            <a:ext uri="{FF2B5EF4-FFF2-40B4-BE49-F238E27FC236}">
              <a16:creationId xmlns:a16="http://schemas.microsoft.com/office/drawing/2014/main" id="{CD315F82-D269-437D-AF0C-533ECFFECBAF}"/>
            </a:ext>
          </a:extLst>
        </xdr:cNvPr>
        <xdr:cNvSpPr txBox="1"/>
      </xdr:nvSpPr>
      <xdr:spPr>
        <a:xfrm>
          <a:off x="16370300" y="66541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48013</xdr:rowOff>
    </xdr:from>
    <xdr:to>
      <xdr:col>81</xdr:col>
      <xdr:colOff>101600</xdr:colOff>
      <xdr:row>39</xdr:row>
      <xdr:rowOff>149613</xdr:rowOff>
    </xdr:to>
    <xdr:sp macro="" textlink="">
      <xdr:nvSpPr>
        <xdr:cNvPr id="540" name="楕円 539">
          <a:extLst>
            <a:ext uri="{FF2B5EF4-FFF2-40B4-BE49-F238E27FC236}">
              <a16:creationId xmlns:a16="http://schemas.microsoft.com/office/drawing/2014/main" id="{6838E489-0B00-4F5C-BD93-0C53ECBED864}"/>
            </a:ext>
          </a:extLst>
        </xdr:cNvPr>
        <xdr:cNvSpPr/>
      </xdr:nvSpPr>
      <xdr:spPr>
        <a:xfrm>
          <a:off x="15430500" y="67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140740</xdr:rowOff>
    </xdr:from>
    <xdr:ext cx="249299" cy="259045"/>
    <xdr:sp macro="" textlink="">
      <xdr:nvSpPr>
        <xdr:cNvPr id="541" name="テキスト ボックス 540">
          <a:extLst>
            <a:ext uri="{FF2B5EF4-FFF2-40B4-BE49-F238E27FC236}">
              <a16:creationId xmlns:a16="http://schemas.microsoft.com/office/drawing/2014/main" id="{1D8C7A9C-56B1-4720-9473-176663310DFD}"/>
            </a:ext>
          </a:extLst>
        </xdr:cNvPr>
        <xdr:cNvSpPr txBox="1"/>
      </xdr:nvSpPr>
      <xdr:spPr>
        <a:xfrm>
          <a:off x="15356650" y="6827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C9FE3711-FAC0-4F4C-A6FE-7175303A9BBF}"/>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D58C7408-4AC4-4E7E-A460-AEE634D0ACC3}"/>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1D5F11A7-2DA6-4F61-8F66-627AD7C319D4}"/>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3B96BA26-FEBE-476A-96EE-D36196214B52}"/>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44813</xdr:rowOff>
    </xdr:from>
    <xdr:to>
      <xdr:col>67</xdr:col>
      <xdr:colOff>101600</xdr:colOff>
      <xdr:row>39</xdr:row>
      <xdr:rowOff>146413</xdr:rowOff>
    </xdr:to>
    <xdr:sp macro="" textlink="">
      <xdr:nvSpPr>
        <xdr:cNvPr id="546" name="楕円 545">
          <a:extLst>
            <a:ext uri="{FF2B5EF4-FFF2-40B4-BE49-F238E27FC236}">
              <a16:creationId xmlns:a16="http://schemas.microsoft.com/office/drawing/2014/main" id="{DF036A25-6118-45FA-BCD3-61B072885969}"/>
            </a:ext>
          </a:extLst>
        </xdr:cNvPr>
        <xdr:cNvSpPr/>
      </xdr:nvSpPr>
      <xdr:spPr>
        <a:xfrm>
          <a:off x="12763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137540</xdr:rowOff>
    </xdr:from>
    <xdr:ext cx="378565" cy="259045"/>
    <xdr:sp macro="" textlink="">
      <xdr:nvSpPr>
        <xdr:cNvPr id="547" name="テキスト ボックス 546">
          <a:extLst>
            <a:ext uri="{FF2B5EF4-FFF2-40B4-BE49-F238E27FC236}">
              <a16:creationId xmlns:a16="http://schemas.microsoft.com/office/drawing/2014/main" id="{F25D630E-6F30-4D36-A4BD-A06B00696C8B}"/>
            </a:ext>
          </a:extLst>
        </xdr:cNvPr>
        <xdr:cNvSpPr txBox="1"/>
      </xdr:nvSpPr>
      <xdr:spPr>
        <a:xfrm>
          <a:off x="12625017" y="6824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4EC077ED-F2E8-4EA8-9E59-30EF8DF922AC}"/>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F0421143-71EF-4AE3-97CE-DBBDD0339583}"/>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E18AFEE4-EB29-4DB8-8D70-4ABB96B1314B}"/>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65FCA44-6415-465D-93B4-726073E35C89}"/>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F0FB50F3-A3A0-4C66-AF00-7E912C3750D8}"/>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5884A430-A3AD-4B4F-B085-6D623C2F3456}"/>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E93719F2-6C3C-40AA-A96D-B94205E30214}"/>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999629F7-35EC-42DC-BDAB-E16119E86EB9}"/>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ACA5110F-88FD-44A7-848A-1AD44D9A341E}"/>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F13035DF-D60B-458F-BC5C-902143C19CBF}"/>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8E165246-25CD-4F92-8135-270787F14A56}"/>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93C3A8AE-D986-494D-9F00-506CA59BB30E}"/>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F78D3A76-53AE-484C-9C98-B9F41C825CED}"/>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17D4EB3D-C8E5-4626-B9C7-234EB8346A69}"/>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CC5043C6-D6E7-4D8E-B7C5-18832F3023B5}"/>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F9065EB9-3738-4D0B-9CE7-22D73253FF33}"/>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F1AF5BA3-EAEC-4601-A682-E966491083A8}"/>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682954EC-8F4A-4BE5-8DC1-3DD3B8D59043}"/>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864D70FE-3015-4A89-AB1F-238462A2FB32}"/>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97ED9647-F356-4CD6-9939-64ECFE4105C2}"/>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B77955CA-5C13-4338-A35F-4F87E7AA1B6E}"/>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AD8F9BD5-4E55-4782-B49F-7C5178F5F285}"/>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3DBFADF5-E7A1-478C-BF03-F3C0A92A5C21}"/>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21C50781-DE16-4699-9077-F35F10CA5B6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E5A5A020-9277-4B6F-A725-27C1039099B5}"/>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249AEC5A-0D08-4043-BBB4-840E7F9639C5}"/>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C97514C0-590F-4DCD-99F2-626826D77FD2}"/>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80140C66-A0C5-432B-A7F3-96A0555C6303}"/>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FB91403D-5A05-4B46-8A3F-5A07F66E214E}"/>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F3FF7872-81F8-475B-B08A-3A676A5F277E}"/>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8D172BDD-190B-4CB0-938C-D48DAF4691BA}"/>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E6DE5454-CF70-4CF8-80CD-E75677436069}"/>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DB9C63F5-DA5A-4D01-9183-DDCDA8C6DDC5}"/>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2577D974-E1E1-4265-8301-00664EAA03BD}"/>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C743579C-D826-4610-9584-3D6DB52F43CE}"/>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57E65575-A04F-4E60-9501-4C0C61606D8D}"/>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EDC2ADB5-5C8A-46C1-B396-76B41AF157F1}"/>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E7F5BD7D-FD91-4BDD-920B-7DC1C382CDF9}"/>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786F122C-BC3F-4848-A251-0CA98E526683}"/>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9C78D75C-3785-4800-B384-1BC9CCDC3FF2}"/>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6071F12E-C68C-4254-AA13-A67F21AC17BC}"/>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F503AE89-F913-4267-9B56-B87DE16639C8}"/>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4BF4959F-D34E-4FC2-86EF-4836993C7CFF}"/>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8E89A398-4E80-4E3E-9DDA-0BC7FEF8F6FA}"/>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C7D347FC-056D-47B3-A7EC-0AF24C968D8C}"/>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2EEB5F74-D75B-42BA-9083-B37493C3A7AD}"/>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F159AE0-48A9-43C5-97DA-217C3C202F7C}"/>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950F49C1-239F-4C0F-84B0-683F3571294B}"/>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816AFB09-69D6-43BA-A4B5-14A4B898759A}"/>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64A63851-6B1E-47A6-85C1-7B37671DB024}"/>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802C7777-7DB2-4170-A80C-A2327C7DF2AF}"/>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C821805A-FF83-4857-B45A-3D90805F40A9}"/>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823ACCC9-BDC3-4C80-A8AC-B0A2C2441A7E}"/>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78978619-1B4E-4EDB-AEC1-8840E36E9F33}"/>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9622DAD1-ACB7-4D35-B5C5-32A99F5F2927}"/>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E9BFA496-7905-45C4-9BD2-1EF2C67AF51C}"/>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41D01A72-6CB4-41B2-8134-41E2C9058C77}"/>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C9B37107-4D2F-433C-9E42-16DFC3BC4803}"/>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16584204-1832-41E3-B30C-DA84F6745A24}"/>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C382E884-5244-4A15-9769-087DEF4239F9}"/>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D132A172-0E55-4738-90C8-85BE5B2819C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71F51C7D-E849-438C-937E-1DDD09E806B1}"/>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15461CF1-030B-4C2D-A760-6159A56F76DB}"/>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436A3B95-8EFD-4534-BBD1-97C4AEE8E503}"/>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C11BD80E-472E-42EF-A7F9-05B95CCCE5A9}"/>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3CDDF8A0-F973-4A42-A76B-5882B5EE953C}"/>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DD8F38CC-A7D1-416F-B7F4-058C8029E0C2}"/>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E4DE0161-55F8-431A-A26D-EECE373FC534}"/>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82E4FF8-71F7-4305-81DB-8DBD628E8B87}"/>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4588C190-4762-4FF4-B117-A050CEC8246E}"/>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D56C4A41-EF82-4511-A187-27921523C715}"/>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2A67D6B9-CE28-41A1-9A62-4AAD51303E05}"/>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20" name="直線コネクタ 619">
          <a:extLst>
            <a:ext uri="{FF2B5EF4-FFF2-40B4-BE49-F238E27FC236}">
              <a16:creationId xmlns:a16="http://schemas.microsoft.com/office/drawing/2014/main" id="{C23D3548-BD93-4E79-B11D-5080D86CC787}"/>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21" name="公債費最小値テキスト">
          <a:extLst>
            <a:ext uri="{FF2B5EF4-FFF2-40B4-BE49-F238E27FC236}">
              <a16:creationId xmlns:a16="http://schemas.microsoft.com/office/drawing/2014/main" id="{EE845125-074C-4050-962C-8F8E40177B09}"/>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2" name="直線コネクタ 621">
          <a:extLst>
            <a:ext uri="{FF2B5EF4-FFF2-40B4-BE49-F238E27FC236}">
              <a16:creationId xmlns:a16="http://schemas.microsoft.com/office/drawing/2014/main" id="{0272F244-7340-48D3-9470-074831E67D03}"/>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3" name="公債費最大値テキスト">
          <a:extLst>
            <a:ext uri="{FF2B5EF4-FFF2-40B4-BE49-F238E27FC236}">
              <a16:creationId xmlns:a16="http://schemas.microsoft.com/office/drawing/2014/main" id="{11B81984-C7A0-4C4D-8D24-1E23B8D9099C}"/>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4" name="直線コネクタ 623">
          <a:extLst>
            <a:ext uri="{FF2B5EF4-FFF2-40B4-BE49-F238E27FC236}">
              <a16:creationId xmlns:a16="http://schemas.microsoft.com/office/drawing/2014/main" id="{8074BA1D-B393-44C9-8BDC-BD5073E20D4E}"/>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153943</xdr:rowOff>
    </xdr:from>
    <xdr:to>
      <xdr:col>85</xdr:col>
      <xdr:colOff>127000</xdr:colOff>
      <xdr:row>78</xdr:row>
      <xdr:rowOff>1969</xdr:rowOff>
    </xdr:to>
    <xdr:cxnSp macro="">
      <xdr:nvCxnSpPr>
        <xdr:cNvPr id="625" name="直線コネクタ 624">
          <a:extLst>
            <a:ext uri="{FF2B5EF4-FFF2-40B4-BE49-F238E27FC236}">
              <a16:creationId xmlns:a16="http://schemas.microsoft.com/office/drawing/2014/main" id="{D4FDCAE0-CDD6-4E47-9AE1-90CD4DE5CD2C}"/>
            </a:ext>
          </a:extLst>
        </xdr:cNvPr>
        <xdr:cNvCxnSpPr/>
      </xdr:nvCxnSpPr>
      <xdr:spPr>
        <a:xfrm>
          <a:off x="15481300" y="13355593"/>
          <a:ext cx="838200" cy="1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128122</xdr:rowOff>
    </xdr:from>
    <xdr:ext cx="534377" cy="259045"/>
    <xdr:sp macro="" textlink="">
      <xdr:nvSpPr>
        <xdr:cNvPr id="626" name="公債費平均値テキスト">
          <a:extLst>
            <a:ext uri="{FF2B5EF4-FFF2-40B4-BE49-F238E27FC236}">
              <a16:creationId xmlns:a16="http://schemas.microsoft.com/office/drawing/2014/main" id="{8A3F5D72-DF3C-4443-8922-1061F7956218}"/>
            </a:ext>
          </a:extLst>
        </xdr:cNvPr>
        <xdr:cNvSpPr txBox="1"/>
      </xdr:nvSpPr>
      <xdr:spPr>
        <a:xfrm>
          <a:off x="16370300" y="1298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7" name="フローチャート: 判断 626">
          <a:extLst>
            <a:ext uri="{FF2B5EF4-FFF2-40B4-BE49-F238E27FC236}">
              <a16:creationId xmlns:a16="http://schemas.microsoft.com/office/drawing/2014/main" id="{6207C1BA-F17B-4912-B746-272E82E4514D}"/>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153943</xdr:rowOff>
    </xdr:from>
    <xdr:to>
      <xdr:col>81</xdr:col>
      <xdr:colOff>50800</xdr:colOff>
      <xdr:row>77</xdr:row>
      <xdr:rowOff>154353</xdr:rowOff>
    </xdr:to>
    <xdr:cxnSp macro="">
      <xdr:nvCxnSpPr>
        <xdr:cNvPr id="628" name="直線コネクタ 627">
          <a:extLst>
            <a:ext uri="{FF2B5EF4-FFF2-40B4-BE49-F238E27FC236}">
              <a16:creationId xmlns:a16="http://schemas.microsoft.com/office/drawing/2014/main" id="{48A24031-4640-4814-BDB0-3EA91804C7E0}"/>
            </a:ext>
          </a:extLst>
        </xdr:cNvPr>
        <xdr:cNvCxnSpPr/>
      </xdr:nvCxnSpPr>
      <xdr:spPr>
        <a:xfrm flipV="1">
          <a:off x="14592300" y="13355593"/>
          <a:ext cx="889000" cy="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9" name="フローチャート: 判断 628">
          <a:extLst>
            <a:ext uri="{FF2B5EF4-FFF2-40B4-BE49-F238E27FC236}">
              <a16:creationId xmlns:a16="http://schemas.microsoft.com/office/drawing/2014/main" id="{6FAD6147-97BC-47F9-9217-CA9AE20A388E}"/>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21564</xdr:rowOff>
    </xdr:from>
    <xdr:ext cx="534377" cy="259045"/>
    <xdr:sp macro="" textlink="">
      <xdr:nvSpPr>
        <xdr:cNvPr id="630" name="テキスト ボックス 629">
          <a:extLst>
            <a:ext uri="{FF2B5EF4-FFF2-40B4-BE49-F238E27FC236}">
              <a16:creationId xmlns:a16="http://schemas.microsoft.com/office/drawing/2014/main" id="{6F9F7420-69E3-48A5-9337-BF5406D89BAB}"/>
            </a:ext>
          </a:extLst>
        </xdr:cNvPr>
        <xdr:cNvSpPr txBox="1"/>
      </xdr:nvSpPr>
      <xdr:spPr>
        <a:xfrm>
          <a:off x="15214111" y="128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154353</xdr:rowOff>
    </xdr:from>
    <xdr:to>
      <xdr:col>76</xdr:col>
      <xdr:colOff>114300</xdr:colOff>
      <xdr:row>77</xdr:row>
      <xdr:rowOff>158795</xdr:rowOff>
    </xdr:to>
    <xdr:cxnSp macro="">
      <xdr:nvCxnSpPr>
        <xdr:cNvPr id="631" name="直線コネクタ 630">
          <a:extLst>
            <a:ext uri="{FF2B5EF4-FFF2-40B4-BE49-F238E27FC236}">
              <a16:creationId xmlns:a16="http://schemas.microsoft.com/office/drawing/2014/main" id="{DEE8CE23-5236-4B83-8FF1-68428A3C00FD}"/>
            </a:ext>
          </a:extLst>
        </xdr:cNvPr>
        <xdr:cNvCxnSpPr/>
      </xdr:nvCxnSpPr>
      <xdr:spPr>
        <a:xfrm flipV="1">
          <a:off x="13703300" y="13356003"/>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2" name="フローチャート: 判断 631">
          <a:extLst>
            <a:ext uri="{FF2B5EF4-FFF2-40B4-BE49-F238E27FC236}">
              <a16:creationId xmlns:a16="http://schemas.microsoft.com/office/drawing/2014/main" id="{4B5A2148-241A-4CB0-8C94-69B6675F2CFF}"/>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38838</xdr:rowOff>
    </xdr:from>
    <xdr:ext cx="534377" cy="259045"/>
    <xdr:sp macro="" textlink="">
      <xdr:nvSpPr>
        <xdr:cNvPr id="633" name="テキスト ボックス 632">
          <a:extLst>
            <a:ext uri="{FF2B5EF4-FFF2-40B4-BE49-F238E27FC236}">
              <a16:creationId xmlns:a16="http://schemas.microsoft.com/office/drawing/2014/main" id="{C89BC089-B251-4B9B-8137-971EBFE8D2A8}"/>
            </a:ext>
          </a:extLst>
        </xdr:cNvPr>
        <xdr:cNvSpPr txBox="1"/>
      </xdr:nvSpPr>
      <xdr:spPr>
        <a:xfrm>
          <a:off x="14325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137246</xdr:rowOff>
    </xdr:from>
    <xdr:to>
      <xdr:col>71</xdr:col>
      <xdr:colOff>177800</xdr:colOff>
      <xdr:row>77</xdr:row>
      <xdr:rowOff>158795</xdr:rowOff>
    </xdr:to>
    <xdr:cxnSp macro="">
      <xdr:nvCxnSpPr>
        <xdr:cNvPr id="634" name="直線コネクタ 633">
          <a:extLst>
            <a:ext uri="{FF2B5EF4-FFF2-40B4-BE49-F238E27FC236}">
              <a16:creationId xmlns:a16="http://schemas.microsoft.com/office/drawing/2014/main" id="{FA5E225A-7DDE-4625-A6EA-0E64491895A6}"/>
            </a:ext>
          </a:extLst>
        </xdr:cNvPr>
        <xdr:cNvCxnSpPr/>
      </xdr:nvCxnSpPr>
      <xdr:spPr>
        <a:xfrm>
          <a:off x="12814300" y="13338896"/>
          <a:ext cx="889000" cy="2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5" name="フローチャート: 判断 634">
          <a:extLst>
            <a:ext uri="{FF2B5EF4-FFF2-40B4-BE49-F238E27FC236}">
              <a16:creationId xmlns:a16="http://schemas.microsoft.com/office/drawing/2014/main" id="{BCE6239E-6900-4AEE-90E0-68FF12EF3D47}"/>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57728</xdr:rowOff>
    </xdr:from>
    <xdr:ext cx="534377" cy="259045"/>
    <xdr:sp macro="" textlink="">
      <xdr:nvSpPr>
        <xdr:cNvPr id="636" name="テキスト ボックス 635">
          <a:extLst>
            <a:ext uri="{FF2B5EF4-FFF2-40B4-BE49-F238E27FC236}">
              <a16:creationId xmlns:a16="http://schemas.microsoft.com/office/drawing/2014/main" id="{A971CA3F-9273-4D2B-B454-8D9294CA0A4C}"/>
            </a:ext>
          </a:extLst>
        </xdr:cNvPr>
        <xdr:cNvSpPr txBox="1"/>
      </xdr:nvSpPr>
      <xdr:spPr>
        <a:xfrm>
          <a:off x="13436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7" name="フローチャート: 判断 636">
          <a:extLst>
            <a:ext uri="{FF2B5EF4-FFF2-40B4-BE49-F238E27FC236}">
              <a16:creationId xmlns:a16="http://schemas.microsoft.com/office/drawing/2014/main" id="{8ABF207E-FF8A-4C7C-9525-6E4807DB552A}"/>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56783</xdr:rowOff>
    </xdr:from>
    <xdr:ext cx="534377" cy="259045"/>
    <xdr:sp macro="" textlink="">
      <xdr:nvSpPr>
        <xdr:cNvPr id="638" name="テキスト ボックス 637">
          <a:extLst>
            <a:ext uri="{FF2B5EF4-FFF2-40B4-BE49-F238E27FC236}">
              <a16:creationId xmlns:a16="http://schemas.microsoft.com/office/drawing/2014/main" id="{C4CF5293-B31D-4A6B-8F1E-525899F95159}"/>
            </a:ext>
          </a:extLst>
        </xdr:cNvPr>
        <xdr:cNvSpPr txBox="1"/>
      </xdr:nvSpPr>
      <xdr:spPr>
        <a:xfrm>
          <a:off x="12547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AD4508DA-A485-4D39-B162-352500629E1C}"/>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6B7B7CB0-66E0-49A3-BBA2-4D1370B16685}"/>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FDBB0361-373D-4594-8A4D-06B49C4D8289}"/>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98C80670-3A16-48BA-9A0E-487D91EB46E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6FAE7B87-44BE-4EFA-A49E-B36A7493EAE3}"/>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122619</xdr:rowOff>
    </xdr:from>
    <xdr:to>
      <xdr:col>85</xdr:col>
      <xdr:colOff>177800</xdr:colOff>
      <xdr:row>78</xdr:row>
      <xdr:rowOff>52769</xdr:rowOff>
    </xdr:to>
    <xdr:sp macro="" textlink="">
      <xdr:nvSpPr>
        <xdr:cNvPr id="644" name="楕円 643">
          <a:extLst>
            <a:ext uri="{FF2B5EF4-FFF2-40B4-BE49-F238E27FC236}">
              <a16:creationId xmlns:a16="http://schemas.microsoft.com/office/drawing/2014/main" id="{BBC450C0-F7AB-45E6-8C87-35053C67E270}"/>
            </a:ext>
          </a:extLst>
        </xdr:cNvPr>
        <xdr:cNvSpPr/>
      </xdr:nvSpPr>
      <xdr:spPr>
        <a:xfrm>
          <a:off x="16268700" y="1332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37546</xdr:rowOff>
    </xdr:from>
    <xdr:ext cx="534377" cy="259045"/>
    <xdr:sp macro="" textlink="">
      <xdr:nvSpPr>
        <xdr:cNvPr id="645" name="公債費該当値テキスト">
          <a:extLst>
            <a:ext uri="{FF2B5EF4-FFF2-40B4-BE49-F238E27FC236}">
              <a16:creationId xmlns:a16="http://schemas.microsoft.com/office/drawing/2014/main" id="{47EFECDE-21E7-4544-82FA-F462473BB88D}"/>
            </a:ext>
          </a:extLst>
        </xdr:cNvPr>
        <xdr:cNvSpPr txBox="1"/>
      </xdr:nvSpPr>
      <xdr:spPr>
        <a:xfrm>
          <a:off x="16370300" y="1323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103143</xdr:rowOff>
    </xdr:from>
    <xdr:to>
      <xdr:col>81</xdr:col>
      <xdr:colOff>101600</xdr:colOff>
      <xdr:row>78</xdr:row>
      <xdr:rowOff>33293</xdr:rowOff>
    </xdr:to>
    <xdr:sp macro="" textlink="">
      <xdr:nvSpPr>
        <xdr:cNvPr id="646" name="楕円 645">
          <a:extLst>
            <a:ext uri="{FF2B5EF4-FFF2-40B4-BE49-F238E27FC236}">
              <a16:creationId xmlns:a16="http://schemas.microsoft.com/office/drawing/2014/main" id="{766BD1C4-B038-483E-B8A8-E657BA267195}"/>
            </a:ext>
          </a:extLst>
        </xdr:cNvPr>
        <xdr:cNvSpPr/>
      </xdr:nvSpPr>
      <xdr:spPr>
        <a:xfrm>
          <a:off x="15430500" y="1330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24420</xdr:rowOff>
    </xdr:from>
    <xdr:ext cx="534377" cy="259045"/>
    <xdr:sp macro="" textlink="">
      <xdr:nvSpPr>
        <xdr:cNvPr id="647" name="テキスト ボックス 646">
          <a:extLst>
            <a:ext uri="{FF2B5EF4-FFF2-40B4-BE49-F238E27FC236}">
              <a16:creationId xmlns:a16="http://schemas.microsoft.com/office/drawing/2014/main" id="{9C436F29-071C-4507-A2DA-2AD12AF60FA0}"/>
            </a:ext>
          </a:extLst>
        </xdr:cNvPr>
        <xdr:cNvSpPr txBox="1"/>
      </xdr:nvSpPr>
      <xdr:spPr>
        <a:xfrm>
          <a:off x="15214111" y="1339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103553</xdr:rowOff>
    </xdr:from>
    <xdr:to>
      <xdr:col>76</xdr:col>
      <xdr:colOff>165100</xdr:colOff>
      <xdr:row>78</xdr:row>
      <xdr:rowOff>33703</xdr:rowOff>
    </xdr:to>
    <xdr:sp macro="" textlink="">
      <xdr:nvSpPr>
        <xdr:cNvPr id="648" name="楕円 647">
          <a:extLst>
            <a:ext uri="{FF2B5EF4-FFF2-40B4-BE49-F238E27FC236}">
              <a16:creationId xmlns:a16="http://schemas.microsoft.com/office/drawing/2014/main" id="{9F77A040-B899-4E88-B508-63CF0DD871B3}"/>
            </a:ext>
          </a:extLst>
        </xdr:cNvPr>
        <xdr:cNvSpPr/>
      </xdr:nvSpPr>
      <xdr:spPr>
        <a:xfrm>
          <a:off x="14541500" y="1330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24830</xdr:rowOff>
    </xdr:from>
    <xdr:ext cx="534377" cy="259045"/>
    <xdr:sp macro="" textlink="">
      <xdr:nvSpPr>
        <xdr:cNvPr id="649" name="テキスト ボックス 648">
          <a:extLst>
            <a:ext uri="{FF2B5EF4-FFF2-40B4-BE49-F238E27FC236}">
              <a16:creationId xmlns:a16="http://schemas.microsoft.com/office/drawing/2014/main" id="{C9B9EC54-1B6A-419E-95AA-833FBAC0F4E8}"/>
            </a:ext>
          </a:extLst>
        </xdr:cNvPr>
        <xdr:cNvSpPr txBox="1"/>
      </xdr:nvSpPr>
      <xdr:spPr>
        <a:xfrm>
          <a:off x="14325111" y="1339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107995</xdr:rowOff>
    </xdr:from>
    <xdr:to>
      <xdr:col>72</xdr:col>
      <xdr:colOff>38100</xdr:colOff>
      <xdr:row>78</xdr:row>
      <xdr:rowOff>38145</xdr:rowOff>
    </xdr:to>
    <xdr:sp macro="" textlink="">
      <xdr:nvSpPr>
        <xdr:cNvPr id="650" name="楕円 649">
          <a:extLst>
            <a:ext uri="{FF2B5EF4-FFF2-40B4-BE49-F238E27FC236}">
              <a16:creationId xmlns:a16="http://schemas.microsoft.com/office/drawing/2014/main" id="{D5B9C9A7-A204-425D-A2AC-05DFDC4B63EE}"/>
            </a:ext>
          </a:extLst>
        </xdr:cNvPr>
        <xdr:cNvSpPr/>
      </xdr:nvSpPr>
      <xdr:spPr>
        <a:xfrm>
          <a:off x="13652500" y="1330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29272</xdr:rowOff>
    </xdr:from>
    <xdr:ext cx="534377" cy="259045"/>
    <xdr:sp macro="" textlink="">
      <xdr:nvSpPr>
        <xdr:cNvPr id="651" name="テキスト ボックス 650">
          <a:extLst>
            <a:ext uri="{FF2B5EF4-FFF2-40B4-BE49-F238E27FC236}">
              <a16:creationId xmlns:a16="http://schemas.microsoft.com/office/drawing/2014/main" id="{B1FD076D-B9D8-416C-B299-D4332BD4D011}"/>
            </a:ext>
          </a:extLst>
        </xdr:cNvPr>
        <xdr:cNvSpPr txBox="1"/>
      </xdr:nvSpPr>
      <xdr:spPr>
        <a:xfrm>
          <a:off x="13436111" y="1340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86446</xdr:rowOff>
    </xdr:from>
    <xdr:to>
      <xdr:col>67</xdr:col>
      <xdr:colOff>101600</xdr:colOff>
      <xdr:row>78</xdr:row>
      <xdr:rowOff>16596</xdr:rowOff>
    </xdr:to>
    <xdr:sp macro="" textlink="">
      <xdr:nvSpPr>
        <xdr:cNvPr id="652" name="楕円 651">
          <a:extLst>
            <a:ext uri="{FF2B5EF4-FFF2-40B4-BE49-F238E27FC236}">
              <a16:creationId xmlns:a16="http://schemas.microsoft.com/office/drawing/2014/main" id="{B69EF96B-1017-4A84-8855-939C68683F8F}"/>
            </a:ext>
          </a:extLst>
        </xdr:cNvPr>
        <xdr:cNvSpPr/>
      </xdr:nvSpPr>
      <xdr:spPr>
        <a:xfrm>
          <a:off x="12763500" y="1328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7723</xdr:rowOff>
    </xdr:from>
    <xdr:ext cx="534377" cy="259045"/>
    <xdr:sp macro="" textlink="">
      <xdr:nvSpPr>
        <xdr:cNvPr id="653" name="テキスト ボックス 652">
          <a:extLst>
            <a:ext uri="{FF2B5EF4-FFF2-40B4-BE49-F238E27FC236}">
              <a16:creationId xmlns:a16="http://schemas.microsoft.com/office/drawing/2014/main" id="{26E90DA5-9BB1-40DF-99EF-808AB04A27CD}"/>
            </a:ext>
          </a:extLst>
        </xdr:cNvPr>
        <xdr:cNvSpPr txBox="1"/>
      </xdr:nvSpPr>
      <xdr:spPr>
        <a:xfrm>
          <a:off x="12547111" y="1338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E6D5E936-4E9B-41C2-A23F-D8F5F7E8DDAE}"/>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8B134D15-7DF9-46F7-9527-AC12F514A37B}"/>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BCEDD351-A8ED-4A91-B76C-9A69F53A8A18}"/>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28FFECA0-13C4-4144-A209-F0CCB9943D7D}"/>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A98F8369-BBBA-4DB1-BF3E-A11C7DFE942D}"/>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5BD53A96-C50F-47B4-A095-37384EF091EA}"/>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A5A90679-383E-4EB9-9A88-4D321C5C9D26}"/>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D9CEA04A-A7DE-480C-BC08-71EDCC345E19}"/>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2D30EF19-62D8-4A77-93C0-6BE56B2552F9}"/>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7F0372A2-DD10-47A1-9055-9A4430ED3E7F}"/>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DB1896CB-CDE5-4DB4-A3D1-F54F22349B39}"/>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A6678C5A-C8C1-4FA7-81C6-E81B47FCCFC1}"/>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E3062820-21B5-4775-AA95-0A186C3168FA}"/>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C334654A-9C6F-43DD-84FC-3B3C70E96011}"/>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5AD73229-BE07-4563-86BB-9DD5975DED49}"/>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408C717-CAFD-4F64-B42A-25554A2B94D9}"/>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6C399870-E96D-40D6-BA6A-8BD33C0491CD}"/>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EB1FCC2C-CE6B-4333-BB29-86B23D47F868}"/>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D7D64B55-B3A7-4EB7-A7A7-D27810022564}"/>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E4F07481-E712-4564-82AA-01A480CB6E9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89762E4B-5EA4-4DBA-8B1D-577F70CA8A61}"/>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5" name="直線コネクタ 674">
          <a:extLst>
            <a:ext uri="{FF2B5EF4-FFF2-40B4-BE49-F238E27FC236}">
              <a16:creationId xmlns:a16="http://schemas.microsoft.com/office/drawing/2014/main" id="{53092EDE-27B8-405D-BAC4-1AD30CE7CC42}"/>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6" name="積立金最小値テキスト">
          <a:extLst>
            <a:ext uri="{FF2B5EF4-FFF2-40B4-BE49-F238E27FC236}">
              <a16:creationId xmlns:a16="http://schemas.microsoft.com/office/drawing/2014/main" id="{785A6D6E-8AEC-4EAB-8966-1E1997A60B7D}"/>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7" name="直線コネクタ 676">
          <a:extLst>
            <a:ext uri="{FF2B5EF4-FFF2-40B4-BE49-F238E27FC236}">
              <a16:creationId xmlns:a16="http://schemas.microsoft.com/office/drawing/2014/main" id="{91CBA8FA-47CC-4A89-BC3D-EA446EAC4EFB}"/>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8" name="積立金最大値テキスト">
          <a:extLst>
            <a:ext uri="{FF2B5EF4-FFF2-40B4-BE49-F238E27FC236}">
              <a16:creationId xmlns:a16="http://schemas.microsoft.com/office/drawing/2014/main" id="{73314240-C399-4C32-A37C-C14BB547F0B3}"/>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9" name="直線コネクタ 678">
          <a:extLst>
            <a:ext uri="{FF2B5EF4-FFF2-40B4-BE49-F238E27FC236}">
              <a16:creationId xmlns:a16="http://schemas.microsoft.com/office/drawing/2014/main" id="{343BB1D3-6582-4271-AF03-57202DC28D83}"/>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51045</xdr:rowOff>
    </xdr:from>
    <xdr:to>
      <xdr:col>85</xdr:col>
      <xdr:colOff>127000</xdr:colOff>
      <xdr:row>98</xdr:row>
      <xdr:rowOff>75513</xdr:rowOff>
    </xdr:to>
    <xdr:cxnSp macro="">
      <xdr:nvCxnSpPr>
        <xdr:cNvPr id="680" name="直線コネクタ 679">
          <a:extLst>
            <a:ext uri="{FF2B5EF4-FFF2-40B4-BE49-F238E27FC236}">
              <a16:creationId xmlns:a16="http://schemas.microsoft.com/office/drawing/2014/main" id="{63FB2300-CC5E-417B-98F5-23A2BCDF8AEB}"/>
            </a:ext>
          </a:extLst>
        </xdr:cNvPr>
        <xdr:cNvCxnSpPr/>
      </xdr:nvCxnSpPr>
      <xdr:spPr>
        <a:xfrm>
          <a:off x="15481300" y="16853145"/>
          <a:ext cx="838200" cy="2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81" name="積立金平均値テキスト">
          <a:extLst>
            <a:ext uri="{FF2B5EF4-FFF2-40B4-BE49-F238E27FC236}">
              <a16:creationId xmlns:a16="http://schemas.microsoft.com/office/drawing/2014/main" id="{C7AFAE18-2B2D-4E21-8970-9DC9FA2E3F21}"/>
            </a:ext>
          </a:extLst>
        </xdr:cNvPr>
        <xdr:cNvSpPr txBox="1"/>
      </xdr:nvSpPr>
      <xdr:spPr>
        <a:xfrm>
          <a:off x="16370300" y="16511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2" name="フローチャート: 判断 681">
          <a:extLst>
            <a:ext uri="{FF2B5EF4-FFF2-40B4-BE49-F238E27FC236}">
              <a16:creationId xmlns:a16="http://schemas.microsoft.com/office/drawing/2014/main" id="{8F7ACC59-EB6A-4F16-BCFD-3FE50DE72FE7}"/>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4145</xdr:rowOff>
    </xdr:from>
    <xdr:to>
      <xdr:col>81</xdr:col>
      <xdr:colOff>50800</xdr:colOff>
      <xdr:row>98</xdr:row>
      <xdr:rowOff>51045</xdr:rowOff>
    </xdr:to>
    <xdr:cxnSp macro="">
      <xdr:nvCxnSpPr>
        <xdr:cNvPr id="683" name="直線コネクタ 682">
          <a:extLst>
            <a:ext uri="{FF2B5EF4-FFF2-40B4-BE49-F238E27FC236}">
              <a16:creationId xmlns:a16="http://schemas.microsoft.com/office/drawing/2014/main" id="{6BC95F2E-6881-4624-84F8-A6CF2AF0549F}"/>
            </a:ext>
          </a:extLst>
        </xdr:cNvPr>
        <xdr:cNvCxnSpPr/>
      </xdr:nvCxnSpPr>
      <xdr:spPr>
        <a:xfrm>
          <a:off x="14592300" y="16806245"/>
          <a:ext cx="889000" cy="4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4" name="フローチャート: 判断 683">
          <a:extLst>
            <a:ext uri="{FF2B5EF4-FFF2-40B4-BE49-F238E27FC236}">
              <a16:creationId xmlns:a16="http://schemas.microsoft.com/office/drawing/2014/main" id="{305BEE69-D8B4-4FAD-93A7-E6D9F62337CC}"/>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23668</xdr:rowOff>
    </xdr:from>
    <xdr:ext cx="534377" cy="259045"/>
    <xdr:sp macro="" textlink="">
      <xdr:nvSpPr>
        <xdr:cNvPr id="685" name="テキスト ボックス 684">
          <a:extLst>
            <a:ext uri="{FF2B5EF4-FFF2-40B4-BE49-F238E27FC236}">
              <a16:creationId xmlns:a16="http://schemas.microsoft.com/office/drawing/2014/main" id="{85E98903-8F70-4853-8F8F-CA42270FF913}"/>
            </a:ext>
          </a:extLst>
        </xdr:cNvPr>
        <xdr:cNvSpPr txBox="1"/>
      </xdr:nvSpPr>
      <xdr:spPr>
        <a:xfrm>
          <a:off x="15214111" y="164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4145</xdr:rowOff>
    </xdr:from>
    <xdr:to>
      <xdr:col>76</xdr:col>
      <xdr:colOff>114300</xdr:colOff>
      <xdr:row>98</xdr:row>
      <xdr:rowOff>106398</xdr:rowOff>
    </xdr:to>
    <xdr:cxnSp macro="">
      <xdr:nvCxnSpPr>
        <xdr:cNvPr id="686" name="直線コネクタ 685">
          <a:extLst>
            <a:ext uri="{FF2B5EF4-FFF2-40B4-BE49-F238E27FC236}">
              <a16:creationId xmlns:a16="http://schemas.microsoft.com/office/drawing/2014/main" id="{E9239476-169B-40F8-906E-553CA0EEE2FF}"/>
            </a:ext>
          </a:extLst>
        </xdr:cNvPr>
        <xdr:cNvCxnSpPr/>
      </xdr:nvCxnSpPr>
      <xdr:spPr>
        <a:xfrm flipV="1">
          <a:off x="13703300" y="16806245"/>
          <a:ext cx="889000" cy="10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7" name="フローチャート: 判断 686">
          <a:extLst>
            <a:ext uri="{FF2B5EF4-FFF2-40B4-BE49-F238E27FC236}">
              <a16:creationId xmlns:a16="http://schemas.microsoft.com/office/drawing/2014/main" id="{715DBFA4-E2C4-46E1-A537-5A44ACDC228F}"/>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165994</xdr:rowOff>
    </xdr:from>
    <xdr:ext cx="534377" cy="259045"/>
    <xdr:sp macro="" textlink="">
      <xdr:nvSpPr>
        <xdr:cNvPr id="688" name="テキスト ボックス 687">
          <a:extLst>
            <a:ext uri="{FF2B5EF4-FFF2-40B4-BE49-F238E27FC236}">
              <a16:creationId xmlns:a16="http://schemas.microsoft.com/office/drawing/2014/main" id="{97C39D81-80C8-4CF3-8FF5-E9FEB9B20E9F}"/>
            </a:ext>
          </a:extLst>
        </xdr:cNvPr>
        <xdr:cNvSpPr txBox="1"/>
      </xdr:nvSpPr>
      <xdr:spPr>
        <a:xfrm>
          <a:off x="14325111" y="1645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106398</xdr:rowOff>
    </xdr:from>
    <xdr:to>
      <xdr:col>71</xdr:col>
      <xdr:colOff>177800</xdr:colOff>
      <xdr:row>98</xdr:row>
      <xdr:rowOff>125724</xdr:rowOff>
    </xdr:to>
    <xdr:cxnSp macro="">
      <xdr:nvCxnSpPr>
        <xdr:cNvPr id="689" name="直線コネクタ 688">
          <a:extLst>
            <a:ext uri="{FF2B5EF4-FFF2-40B4-BE49-F238E27FC236}">
              <a16:creationId xmlns:a16="http://schemas.microsoft.com/office/drawing/2014/main" id="{0CD2C00D-0A9D-4592-8298-733D1B37346E}"/>
            </a:ext>
          </a:extLst>
        </xdr:cNvPr>
        <xdr:cNvCxnSpPr/>
      </xdr:nvCxnSpPr>
      <xdr:spPr>
        <a:xfrm flipV="1">
          <a:off x="12814300" y="16908498"/>
          <a:ext cx="889000" cy="1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90" name="フローチャート: 判断 689">
          <a:extLst>
            <a:ext uri="{FF2B5EF4-FFF2-40B4-BE49-F238E27FC236}">
              <a16:creationId xmlns:a16="http://schemas.microsoft.com/office/drawing/2014/main" id="{33A1EE2C-BD9D-4893-B389-539C745FF3EA}"/>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61175</xdr:rowOff>
    </xdr:from>
    <xdr:ext cx="534377" cy="259045"/>
    <xdr:sp macro="" textlink="">
      <xdr:nvSpPr>
        <xdr:cNvPr id="691" name="テキスト ボックス 690">
          <a:extLst>
            <a:ext uri="{FF2B5EF4-FFF2-40B4-BE49-F238E27FC236}">
              <a16:creationId xmlns:a16="http://schemas.microsoft.com/office/drawing/2014/main" id="{2D93FAF7-0F48-4B65-9B50-88207C964301}"/>
            </a:ext>
          </a:extLst>
        </xdr:cNvPr>
        <xdr:cNvSpPr txBox="1"/>
      </xdr:nvSpPr>
      <xdr:spPr>
        <a:xfrm>
          <a:off x="13436111" y="165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2" name="フローチャート: 判断 691">
          <a:extLst>
            <a:ext uri="{FF2B5EF4-FFF2-40B4-BE49-F238E27FC236}">
              <a16:creationId xmlns:a16="http://schemas.microsoft.com/office/drawing/2014/main" id="{59D5841A-6C24-4582-9F35-2B4BF3976369}"/>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96375</xdr:rowOff>
    </xdr:from>
    <xdr:ext cx="534377" cy="259045"/>
    <xdr:sp macro="" textlink="">
      <xdr:nvSpPr>
        <xdr:cNvPr id="693" name="テキスト ボックス 692">
          <a:extLst>
            <a:ext uri="{FF2B5EF4-FFF2-40B4-BE49-F238E27FC236}">
              <a16:creationId xmlns:a16="http://schemas.microsoft.com/office/drawing/2014/main" id="{17EAB1AA-32B2-45AB-8A00-C9213DDAED0A}"/>
            </a:ext>
          </a:extLst>
        </xdr:cNvPr>
        <xdr:cNvSpPr txBox="1"/>
      </xdr:nvSpPr>
      <xdr:spPr>
        <a:xfrm>
          <a:off x="12547111" y="165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AB49C754-CEFE-416D-B606-44FA493FC51C}"/>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B4D981B8-A07E-4777-8A85-DA0BC6C56E8D}"/>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C998EE9B-25BD-4BE8-93D8-6696D6DA7EFD}"/>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7BEF0FF-110D-4C0E-B7C9-F66E555515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B53B8157-4BBB-4492-85D8-5D271F270962}"/>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24713</xdr:rowOff>
    </xdr:from>
    <xdr:to>
      <xdr:col>85</xdr:col>
      <xdr:colOff>177800</xdr:colOff>
      <xdr:row>98</xdr:row>
      <xdr:rowOff>126313</xdr:rowOff>
    </xdr:to>
    <xdr:sp macro="" textlink="">
      <xdr:nvSpPr>
        <xdr:cNvPr id="699" name="楕円 698">
          <a:extLst>
            <a:ext uri="{FF2B5EF4-FFF2-40B4-BE49-F238E27FC236}">
              <a16:creationId xmlns:a16="http://schemas.microsoft.com/office/drawing/2014/main" id="{6F58EA8F-42A2-4641-9B6C-5F13949E4EC2}"/>
            </a:ext>
          </a:extLst>
        </xdr:cNvPr>
        <xdr:cNvSpPr/>
      </xdr:nvSpPr>
      <xdr:spPr>
        <a:xfrm>
          <a:off x="16268700" y="1682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111090</xdr:rowOff>
    </xdr:from>
    <xdr:ext cx="534377" cy="259045"/>
    <xdr:sp macro="" textlink="">
      <xdr:nvSpPr>
        <xdr:cNvPr id="700" name="積立金該当値テキスト">
          <a:extLst>
            <a:ext uri="{FF2B5EF4-FFF2-40B4-BE49-F238E27FC236}">
              <a16:creationId xmlns:a16="http://schemas.microsoft.com/office/drawing/2014/main" id="{52B3048A-C59F-439A-AA4C-C7EF72A4EDA6}"/>
            </a:ext>
          </a:extLst>
        </xdr:cNvPr>
        <xdr:cNvSpPr txBox="1"/>
      </xdr:nvSpPr>
      <xdr:spPr>
        <a:xfrm>
          <a:off x="16370300" y="1674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245</xdr:rowOff>
    </xdr:from>
    <xdr:to>
      <xdr:col>81</xdr:col>
      <xdr:colOff>101600</xdr:colOff>
      <xdr:row>98</xdr:row>
      <xdr:rowOff>101845</xdr:rowOff>
    </xdr:to>
    <xdr:sp macro="" textlink="">
      <xdr:nvSpPr>
        <xdr:cNvPr id="701" name="楕円 700">
          <a:extLst>
            <a:ext uri="{FF2B5EF4-FFF2-40B4-BE49-F238E27FC236}">
              <a16:creationId xmlns:a16="http://schemas.microsoft.com/office/drawing/2014/main" id="{612A753A-79CA-473E-AE51-2491BB18D4D8}"/>
            </a:ext>
          </a:extLst>
        </xdr:cNvPr>
        <xdr:cNvSpPr/>
      </xdr:nvSpPr>
      <xdr:spPr>
        <a:xfrm>
          <a:off x="15430500" y="1680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92972</xdr:rowOff>
    </xdr:from>
    <xdr:ext cx="534377" cy="259045"/>
    <xdr:sp macro="" textlink="">
      <xdr:nvSpPr>
        <xdr:cNvPr id="702" name="テキスト ボックス 701">
          <a:extLst>
            <a:ext uri="{FF2B5EF4-FFF2-40B4-BE49-F238E27FC236}">
              <a16:creationId xmlns:a16="http://schemas.microsoft.com/office/drawing/2014/main" id="{614D5C9A-9194-4914-A322-DF999B49DE4C}"/>
            </a:ext>
          </a:extLst>
        </xdr:cNvPr>
        <xdr:cNvSpPr txBox="1"/>
      </xdr:nvSpPr>
      <xdr:spPr>
        <a:xfrm>
          <a:off x="15214111" y="1689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124795</xdr:rowOff>
    </xdr:from>
    <xdr:to>
      <xdr:col>76</xdr:col>
      <xdr:colOff>165100</xdr:colOff>
      <xdr:row>98</xdr:row>
      <xdr:rowOff>54945</xdr:rowOff>
    </xdr:to>
    <xdr:sp macro="" textlink="">
      <xdr:nvSpPr>
        <xdr:cNvPr id="703" name="楕円 702">
          <a:extLst>
            <a:ext uri="{FF2B5EF4-FFF2-40B4-BE49-F238E27FC236}">
              <a16:creationId xmlns:a16="http://schemas.microsoft.com/office/drawing/2014/main" id="{883069B3-B33E-4472-B31A-9A70E02DB1DA}"/>
            </a:ext>
          </a:extLst>
        </xdr:cNvPr>
        <xdr:cNvSpPr/>
      </xdr:nvSpPr>
      <xdr:spPr>
        <a:xfrm>
          <a:off x="14541500" y="1675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46072</xdr:rowOff>
    </xdr:from>
    <xdr:ext cx="534377" cy="259045"/>
    <xdr:sp macro="" textlink="">
      <xdr:nvSpPr>
        <xdr:cNvPr id="704" name="テキスト ボックス 703">
          <a:extLst>
            <a:ext uri="{FF2B5EF4-FFF2-40B4-BE49-F238E27FC236}">
              <a16:creationId xmlns:a16="http://schemas.microsoft.com/office/drawing/2014/main" id="{2F3B25DC-3436-4D6B-8CE1-465D1D90D27E}"/>
            </a:ext>
          </a:extLst>
        </xdr:cNvPr>
        <xdr:cNvSpPr txBox="1"/>
      </xdr:nvSpPr>
      <xdr:spPr>
        <a:xfrm>
          <a:off x="14325111" y="1684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55598</xdr:rowOff>
    </xdr:from>
    <xdr:to>
      <xdr:col>72</xdr:col>
      <xdr:colOff>38100</xdr:colOff>
      <xdr:row>98</xdr:row>
      <xdr:rowOff>157198</xdr:rowOff>
    </xdr:to>
    <xdr:sp macro="" textlink="">
      <xdr:nvSpPr>
        <xdr:cNvPr id="705" name="楕円 704">
          <a:extLst>
            <a:ext uri="{FF2B5EF4-FFF2-40B4-BE49-F238E27FC236}">
              <a16:creationId xmlns:a16="http://schemas.microsoft.com/office/drawing/2014/main" id="{3DBED7D8-5A92-4666-881F-F5EED238B399}"/>
            </a:ext>
          </a:extLst>
        </xdr:cNvPr>
        <xdr:cNvSpPr/>
      </xdr:nvSpPr>
      <xdr:spPr>
        <a:xfrm>
          <a:off x="13652500" y="1685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148325</xdr:rowOff>
    </xdr:from>
    <xdr:ext cx="469744" cy="259045"/>
    <xdr:sp macro="" textlink="">
      <xdr:nvSpPr>
        <xdr:cNvPr id="706" name="テキスト ボックス 705">
          <a:extLst>
            <a:ext uri="{FF2B5EF4-FFF2-40B4-BE49-F238E27FC236}">
              <a16:creationId xmlns:a16="http://schemas.microsoft.com/office/drawing/2014/main" id="{F679B358-2F33-4489-97B1-710B3AD6BBF4}"/>
            </a:ext>
          </a:extLst>
        </xdr:cNvPr>
        <xdr:cNvSpPr txBox="1"/>
      </xdr:nvSpPr>
      <xdr:spPr>
        <a:xfrm>
          <a:off x="13468428" y="1695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74924</xdr:rowOff>
    </xdr:from>
    <xdr:to>
      <xdr:col>67</xdr:col>
      <xdr:colOff>101600</xdr:colOff>
      <xdr:row>99</xdr:row>
      <xdr:rowOff>5074</xdr:rowOff>
    </xdr:to>
    <xdr:sp macro="" textlink="">
      <xdr:nvSpPr>
        <xdr:cNvPr id="707" name="楕円 706">
          <a:extLst>
            <a:ext uri="{FF2B5EF4-FFF2-40B4-BE49-F238E27FC236}">
              <a16:creationId xmlns:a16="http://schemas.microsoft.com/office/drawing/2014/main" id="{5C476C19-84BB-4A04-976F-C899D655DA50}"/>
            </a:ext>
          </a:extLst>
        </xdr:cNvPr>
        <xdr:cNvSpPr/>
      </xdr:nvSpPr>
      <xdr:spPr>
        <a:xfrm>
          <a:off x="12763500" y="1687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167651</xdr:rowOff>
    </xdr:from>
    <xdr:ext cx="469744" cy="259045"/>
    <xdr:sp macro="" textlink="">
      <xdr:nvSpPr>
        <xdr:cNvPr id="708" name="テキスト ボックス 707">
          <a:extLst>
            <a:ext uri="{FF2B5EF4-FFF2-40B4-BE49-F238E27FC236}">
              <a16:creationId xmlns:a16="http://schemas.microsoft.com/office/drawing/2014/main" id="{85570856-4BC3-40E5-90D8-EBFE543D870D}"/>
            </a:ext>
          </a:extLst>
        </xdr:cNvPr>
        <xdr:cNvSpPr txBox="1"/>
      </xdr:nvSpPr>
      <xdr:spPr>
        <a:xfrm>
          <a:off x="12579428" y="1696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B1D53BF9-822E-4786-B456-0F6AD4C04C0F}"/>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F5776549-6566-4F0E-9F38-9D95ED95AC1F}"/>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FBA94ADE-2E70-4E79-9677-7F89A2E171EF}"/>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652FAEF7-65D6-4541-8123-49B25C84EA51}"/>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1BC9F296-55A8-40D5-B4EF-7E1ADCD2660C}"/>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406EC03B-A352-4A45-9A97-0D51065E6D49}"/>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8C618C27-49F9-4A7F-AE3A-F80F97EAA111}"/>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E1F75F9-4C63-4EC0-BF53-F3811C3CD3C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4C33AA65-E372-4943-8F61-088D32C9C075}"/>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93F1332C-3FAB-443B-B04C-D97F65B7674B}"/>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395C0520-59B0-4E11-B23F-7DCDAFFE64A6}"/>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D152DF57-AE2C-4F07-ABA8-5925EA6ABD7E}"/>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66B41EF7-5A4C-42F9-ABBE-B1C38D122FE3}"/>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93B89B13-68C0-4AAE-9865-54294BB4D241}"/>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CCCD442-4122-43F3-9CA8-6C2C40B0FA26}"/>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8E00DE01-5F7D-444C-9BB0-53162E6000A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334DABBD-BB6E-4F40-AF69-350FC4C83E79}"/>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7E45C88A-7D9B-4272-A905-C80909C6D63E}"/>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8DA70594-FC0F-45E6-BB15-94769573E3FF}"/>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ADA643A3-D07C-4056-96A5-DD7E0C3921A8}"/>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948EC916-6F6C-43E4-81B4-2E35A64D48F5}"/>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E3CDEB0B-2166-4116-A4A3-FDC4FBA5BDC2}"/>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F2007ECE-65BC-4967-8B33-BF34FA4120B3}"/>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73ED02C1-9E63-4E20-BE04-E6F8254FC02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3" name="投資及び出資金最大値テキスト">
          <a:extLst>
            <a:ext uri="{FF2B5EF4-FFF2-40B4-BE49-F238E27FC236}">
              <a16:creationId xmlns:a16="http://schemas.microsoft.com/office/drawing/2014/main" id="{C4093D8C-EDF2-4D48-AAA8-C0191AC009E2}"/>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4" name="直線コネクタ 733">
          <a:extLst>
            <a:ext uri="{FF2B5EF4-FFF2-40B4-BE49-F238E27FC236}">
              <a16:creationId xmlns:a16="http://schemas.microsoft.com/office/drawing/2014/main" id="{4B3455AB-026A-4092-A007-792E7D5243EE}"/>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FD17E524-5B58-4160-B054-9CD5720C57DA}"/>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6" name="投資及び出資金平均値テキスト">
          <a:extLst>
            <a:ext uri="{FF2B5EF4-FFF2-40B4-BE49-F238E27FC236}">
              <a16:creationId xmlns:a16="http://schemas.microsoft.com/office/drawing/2014/main" id="{A2CCF3AA-FD66-403C-8852-6FCBB5CE041F}"/>
            </a:ext>
          </a:extLst>
        </xdr:cNvPr>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7" name="フローチャート: 判断 736">
          <a:extLst>
            <a:ext uri="{FF2B5EF4-FFF2-40B4-BE49-F238E27FC236}">
              <a16:creationId xmlns:a16="http://schemas.microsoft.com/office/drawing/2014/main" id="{DC708A5E-371B-4210-B256-E70D9739FA7D}"/>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B4984746-5071-4CF7-83C7-589E47601882}"/>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9" name="フローチャート: 判断 738">
          <a:extLst>
            <a:ext uri="{FF2B5EF4-FFF2-40B4-BE49-F238E27FC236}">
              <a16:creationId xmlns:a16="http://schemas.microsoft.com/office/drawing/2014/main" id="{325598FE-B29A-4D4A-BD73-626C6B91CD36}"/>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40" name="テキスト ボックス 739">
          <a:extLst>
            <a:ext uri="{FF2B5EF4-FFF2-40B4-BE49-F238E27FC236}">
              <a16:creationId xmlns:a16="http://schemas.microsoft.com/office/drawing/2014/main" id="{B0CB9F4B-1D52-4C0E-96F7-72A925157DDA}"/>
            </a:ext>
          </a:extLst>
        </xdr:cNvPr>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85D97DE1-DB5C-4A50-9E63-554B853DFAEB}"/>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2" name="フローチャート: 判断 741">
          <a:extLst>
            <a:ext uri="{FF2B5EF4-FFF2-40B4-BE49-F238E27FC236}">
              <a16:creationId xmlns:a16="http://schemas.microsoft.com/office/drawing/2014/main" id="{A6393FCA-95BF-40EF-BFEB-7D27D11B791B}"/>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3" name="テキスト ボックス 742">
          <a:extLst>
            <a:ext uri="{FF2B5EF4-FFF2-40B4-BE49-F238E27FC236}">
              <a16:creationId xmlns:a16="http://schemas.microsoft.com/office/drawing/2014/main" id="{C80D2FBC-E7EE-47DF-995B-96033C3EC9F8}"/>
            </a:ext>
          </a:extLst>
        </xdr:cNvPr>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27101EEE-B43F-4C7F-8A88-68E9576C2007}"/>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5" name="フローチャート: 判断 744">
          <a:extLst>
            <a:ext uri="{FF2B5EF4-FFF2-40B4-BE49-F238E27FC236}">
              <a16:creationId xmlns:a16="http://schemas.microsoft.com/office/drawing/2014/main" id="{2489E364-CC6B-4420-953C-F8A987402A28}"/>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6" name="テキスト ボックス 745">
          <a:extLst>
            <a:ext uri="{FF2B5EF4-FFF2-40B4-BE49-F238E27FC236}">
              <a16:creationId xmlns:a16="http://schemas.microsoft.com/office/drawing/2014/main" id="{98FE9D80-C163-4E3F-8C5B-BB45D788D760}"/>
            </a:ext>
          </a:extLst>
        </xdr:cNvPr>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7" name="フローチャート: 判断 746">
          <a:extLst>
            <a:ext uri="{FF2B5EF4-FFF2-40B4-BE49-F238E27FC236}">
              <a16:creationId xmlns:a16="http://schemas.microsoft.com/office/drawing/2014/main" id="{4220A671-1318-4B0B-B0F2-869647069C18}"/>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11506</xdr:rowOff>
    </xdr:from>
    <xdr:ext cx="469744" cy="259045"/>
    <xdr:sp macro="" textlink="">
      <xdr:nvSpPr>
        <xdr:cNvPr id="748" name="テキスト ボックス 747">
          <a:extLst>
            <a:ext uri="{FF2B5EF4-FFF2-40B4-BE49-F238E27FC236}">
              <a16:creationId xmlns:a16="http://schemas.microsoft.com/office/drawing/2014/main" id="{9A746F6B-90C2-4E48-92B4-426169EA25C6}"/>
            </a:ext>
          </a:extLst>
        </xdr:cNvPr>
        <xdr:cNvSpPr txBox="1"/>
      </xdr:nvSpPr>
      <xdr:spPr>
        <a:xfrm>
          <a:off x="18421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262806B2-FAF9-4F29-9ECE-A7709674B767}"/>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1C3F2273-37FE-43E8-B91D-7A6F352C7B01}"/>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C8E7B001-CA1E-44C9-B501-8B9F42570819}"/>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D8A50158-3EA1-4A6E-8331-1A9D85E28F28}"/>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30208E2A-2C81-479B-B354-F26CD8C2272D}"/>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D24777B6-7B40-48EB-B40D-36699D8A5608}"/>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A3BC0561-AFA5-4330-81C4-2E15BB625273}"/>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58F5CB5C-AE16-41B9-BF36-7CDDDD916EB9}"/>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32F858A2-3136-426C-8B47-7E94E99E9065}"/>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84AED6BB-EB1B-43C9-A43C-3CA41BE97355}"/>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616186DD-DC0D-4C83-A6C2-130433F59468}"/>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E14F14C1-3ED7-4C17-BC36-08269A12BC86}"/>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A6F24483-EDF2-4666-B6BF-4C25CAE0FCA7}"/>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FF922FD7-6983-4631-959E-C859F9A95F9F}"/>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232540C4-6424-4294-B18C-85023CC592E8}"/>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A28314B0-4DFE-426A-97A3-5833604295F3}"/>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3D981817-BD52-4874-9A24-D3B4FAFBA874}"/>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3578C6C4-2483-436A-BAE6-964BC3097169}"/>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C987EF19-36C0-439F-98B7-4478C66A592A}"/>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808E0D73-D31F-4C59-9C09-15D2D1F06FCB}"/>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596F9232-D005-4999-A752-E4A0C8BB9709}"/>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9C606B15-6DCB-4FA3-B747-008E73E4B305}"/>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2CA3D455-5E81-4852-B1D8-9F8AA18CA2AF}"/>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9D3AB7FA-3648-4A69-8956-3B28897DC212}"/>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C2A5DA09-82FE-4F31-939E-8436C473ED59}"/>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4" name="直線コネクタ 773">
          <a:extLst>
            <a:ext uri="{FF2B5EF4-FFF2-40B4-BE49-F238E27FC236}">
              <a16:creationId xmlns:a16="http://schemas.microsoft.com/office/drawing/2014/main" id="{A584FC68-EE2E-4234-8696-467BB8D30C08}"/>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5" name="テキスト ボックス 774">
          <a:extLst>
            <a:ext uri="{FF2B5EF4-FFF2-40B4-BE49-F238E27FC236}">
              <a16:creationId xmlns:a16="http://schemas.microsoft.com/office/drawing/2014/main" id="{49C0084E-9D71-4ABB-95BE-6508A34A5C65}"/>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4437C792-506D-4855-BF2B-D3E08D16A247}"/>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99E12234-9541-4A78-9F84-B94232BF937D}"/>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8" name="直線コネクタ 777">
          <a:extLst>
            <a:ext uri="{FF2B5EF4-FFF2-40B4-BE49-F238E27FC236}">
              <a16:creationId xmlns:a16="http://schemas.microsoft.com/office/drawing/2014/main" id="{47F34ED1-3B3F-4A7E-AD88-F916E7F015C5}"/>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9" name="テキスト ボックス 778">
          <a:extLst>
            <a:ext uri="{FF2B5EF4-FFF2-40B4-BE49-F238E27FC236}">
              <a16:creationId xmlns:a16="http://schemas.microsoft.com/office/drawing/2014/main" id="{70212EBE-17EE-4A27-9FC9-423496400AD5}"/>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432C5D1F-040C-423C-BDE2-917AD6E8E932}"/>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7DA77B4-9B74-4AC9-8126-3C58B750D65F}"/>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4BBCCEA6-E502-4480-9DDE-55EA956B76E7}"/>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3" name="直線コネクタ 782">
          <a:extLst>
            <a:ext uri="{FF2B5EF4-FFF2-40B4-BE49-F238E27FC236}">
              <a16:creationId xmlns:a16="http://schemas.microsoft.com/office/drawing/2014/main" id="{A5AD0913-30DB-4BEF-81DD-B7414FC5AB9B}"/>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4" name="貸付金最小値テキスト">
          <a:extLst>
            <a:ext uri="{FF2B5EF4-FFF2-40B4-BE49-F238E27FC236}">
              <a16:creationId xmlns:a16="http://schemas.microsoft.com/office/drawing/2014/main" id="{B81329CC-1FD2-4D34-B91F-01040F4467A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5" name="直線コネクタ 784">
          <a:extLst>
            <a:ext uri="{FF2B5EF4-FFF2-40B4-BE49-F238E27FC236}">
              <a16:creationId xmlns:a16="http://schemas.microsoft.com/office/drawing/2014/main" id="{5472A054-EA54-4252-AAA5-E51784894F29}"/>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6" name="貸付金最大値テキスト">
          <a:extLst>
            <a:ext uri="{FF2B5EF4-FFF2-40B4-BE49-F238E27FC236}">
              <a16:creationId xmlns:a16="http://schemas.microsoft.com/office/drawing/2014/main" id="{621CA622-2FF0-4B11-AB90-7547D1F44339}"/>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7" name="直線コネクタ 786">
          <a:extLst>
            <a:ext uri="{FF2B5EF4-FFF2-40B4-BE49-F238E27FC236}">
              <a16:creationId xmlns:a16="http://schemas.microsoft.com/office/drawing/2014/main" id="{865F0F70-2D4A-4BC5-A204-C96483473919}"/>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8" name="直線コネクタ 787">
          <a:extLst>
            <a:ext uri="{FF2B5EF4-FFF2-40B4-BE49-F238E27FC236}">
              <a16:creationId xmlns:a16="http://schemas.microsoft.com/office/drawing/2014/main" id="{C6B185E8-08BF-4D36-BB26-DBC70548AF0A}"/>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9" name="貸付金平均値テキスト">
          <a:extLst>
            <a:ext uri="{FF2B5EF4-FFF2-40B4-BE49-F238E27FC236}">
              <a16:creationId xmlns:a16="http://schemas.microsoft.com/office/drawing/2014/main" id="{8E22B610-CC0F-4378-8A3E-545D5A7B91F7}"/>
            </a:ext>
          </a:extLst>
        </xdr:cNvPr>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90" name="フローチャート: 判断 789">
          <a:extLst>
            <a:ext uri="{FF2B5EF4-FFF2-40B4-BE49-F238E27FC236}">
              <a16:creationId xmlns:a16="http://schemas.microsoft.com/office/drawing/2014/main" id="{A0C43B96-1EFB-4F56-8F34-FE7B620BAA82}"/>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1" name="直線コネクタ 790">
          <a:extLst>
            <a:ext uri="{FF2B5EF4-FFF2-40B4-BE49-F238E27FC236}">
              <a16:creationId xmlns:a16="http://schemas.microsoft.com/office/drawing/2014/main" id="{805E7256-462A-44EC-A49D-A1734E1A448E}"/>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2" name="フローチャート: 判断 791">
          <a:extLst>
            <a:ext uri="{FF2B5EF4-FFF2-40B4-BE49-F238E27FC236}">
              <a16:creationId xmlns:a16="http://schemas.microsoft.com/office/drawing/2014/main" id="{41E601BA-6E5E-4801-9B4E-395650EE76A9}"/>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93" name="テキスト ボックス 792">
          <a:extLst>
            <a:ext uri="{FF2B5EF4-FFF2-40B4-BE49-F238E27FC236}">
              <a16:creationId xmlns:a16="http://schemas.microsoft.com/office/drawing/2014/main" id="{4AE8CCCB-90D3-443A-8740-E9ABB4915466}"/>
            </a:ext>
          </a:extLst>
        </xdr:cNvPr>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4" name="直線コネクタ 793">
          <a:extLst>
            <a:ext uri="{FF2B5EF4-FFF2-40B4-BE49-F238E27FC236}">
              <a16:creationId xmlns:a16="http://schemas.microsoft.com/office/drawing/2014/main" id="{65C1398F-A1E6-4E41-B31A-86283617A514}"/>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5" name="フローチャート: 判断 794">
          <a:extLst>
            <a:ext uri="{FF2B5EF4-FFF2-40B4-BE49-F238E27FC236}">
              <a16:creationId xmlns:a16="http://schemas.microsoft.com/office/drawing/2014/main" id="{BE71CB29-68A8-4B12-828B-0B8E1D33ECAE}"/>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6" name="テキスト ボックス 795">
          <a:extLst>
            <a:ext uri="{FF2B5EF4-FFF2-40B4-BE49-F238E27FC236}">
              <a16:creationId xmlns:a16="http://schemas.microsoft.com/office/drawing/2014/main" id="{D4E4FDEF-3FA3-4E8B-A36C-BF6868251D99}"/>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797" name="直線コネクタ 796">
          <a:extLst>
            <a:ext uri="{FF2B5EF4-FFF2-40B4-BE49-F238E27FC236}">
              <a16:creationId xmlns:a16="http://schemas.microsoft.com/office/drawing/2014/main" id="{77ED600C-95AA-4414-8155-EC107CA0550F}"/>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8" name="フローチャート: 判断 797">
          <a:extLst>
            <a:ext uri="{FF2B5EF4-FFF2-40B4-BE49-F238E27FC236}">
              <a16:creationId xmlns:a16="http://schemas.microsoft.com/office/drawing/2014/main" id="{31D06AF9-256D-40C6-A83E-EFAD6C2313C9}"/>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9" name="テキスト ボックス 798">
          <a:extLst>
            <a:ext uri="{FF2B5EF4-FFF2-40B4-BE49-F238E27FC236}">
              <a16:creationId xmlns:a16="http://schemas.microsoft.com/office/drawing/2014/main" id="{A1421811-D8C1-46CD-B399-85F1A73BE3D1}"/>
            </a:ext>
          </a:extLst>
        </xdr:cNvPr>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800" name="フローチャート: 判断 799">
          <a:extLst>
            <a:ext uri="{FF2B5EF4-FFF2-40B4-BE49-F238E27FC236}">
              <a16:creationId xmlns:a16="http://schemas.microsoft.com/office/drawing/2014/main" id="{05103CEE-2852-46FF-BB7D-C3DB79884252}"/>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801" name="テキスト ボックス 800">
          <a:extLst>
            <a:ext uri="{FF2B5EF4-FFF2-40B4-BE49-F238E27FC236}">
              <a16:creationId xmlns:a16="http://schemas.microsoft.com/office/drawing/2014/main" id="{B774C1C1-015F-40FC-A4C7-45CD2E7ED20F}"/>
            </a:ext>
          </a:extLst>
        </xdr:cNvPr>
        <xdr:cNvSpPr txBox="1"/>
      </xdr:nvSpPr>
      <xdr:spPr>
        <a:xfrm>
          <a:off x="18421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965FB1F5-0F38-4567-86E5-CEFBCD823802}"/>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FF2B18B6-13F7-4AA2-A253-1D9955DAA69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46A397E7-2758-43EE-B3F0-4A64D269CA6A}"/>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B8107668-BDE3-45ED-933F-77B6F4E88E33}"/>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1889A42B-0851-48F6-A15F-85C5DD5BCE5A}"/>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7" name="楕円 806">
          <a:extLst>
            <a:ext uri="{FF2B5EF4-FFF2-40B4-BE49-F238E27FC236}">
              <a16:creationId xmlns:a16="http://schemas.microsoft.com/office/drawing/2014/main" id="{6EC2E9E6-9132-4C39-B5C3-BFE4FCCCCC7D}"/>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8" name="貸付金該当値テキスト">
          <a:extLst>
            <a:ext uri="{FF2B5EF4-FFF2-40B4-BE49-F238E27FC236}">
              <a16:creationId xmlns:a16="http://schemas.microsoft.com/office/drawing/2014/main" id="{FB37634F-39D4-41FA-901B-6FB2230850FC}"/>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9" name="楕円 808">
          <a:extLst>
            <a:ext uri="{FF2B5EF4-FFF2-40B4-BE49-F238E27FC236}">
              <a16:creationId xmlns:a16="http://schemas.microsoft.com/office/drawing/2014/main" id="{08711EBF-E3BF-4843-812C-C611D017327D}"/>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0" name="テキスト ボックス 809">
          <a:extLst>
            <a:ext uri="{FF2B5EF4-FFF2-40B4-BE49-F238E27FC236}">
              <a16:creationId xmlns:a16="http://schemas.microsoft.com/office/drawing/2014/main" id="{639A30A2-82F0-48C0-8BC7-15B61F1E9FFC}"/>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1" name="楕円 810">
          <a:extLst>
            <a:ext uri="{FF2B5EF4-FFF2-40B4-BE49-F238E27FC236}">
              <a16:creationId xmlns:a16="http://schemas.microsoft.com/office/drawing/2014/main" id="{CC52FDBA-FA61-4DF2-8B2E-F8D1829DD7D8}"/>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2" name="テキスト ボックス 811">
          <a:extLst>
            <a:ext uri="{FF2B5EF4-FFF2-40B4-BE49-F238E27FC236}">
              <a16:creationId xmlns:a16="http://schemas.microsoft.com/office/drawing/2014/main" id="{2E25183A-6045-45F9-AB76-B0265AC2491A}"/>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3" name="楕円 812">
          <a:extLst>
            <a:ext uri="{FF2B5EF4-FFF2-40B4-BE49-F238E27FC236}">
              <a16:creationId xmlns:a16="http://schemas.microsoft.com/office/drawing/2014/main" id="{E68B89D0-ACFB-4D64-BB49-18BF64363643}"/>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4" name="テキスト ボックス 813">
          <a:extLst>
            <a:ext uri="{FF2B5EF4-FFF2-40B4-BE49-F238E27FC236}">
              <a16:creationId xmlns:a16="http://schemas.microsoft.com/office/drawing/2014/main" id="{16597101-427A-4881-8121-A9DCB47EAD4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5" name="楕円 814">
          <a:extLst>
            <a:ext uri="{FF2B5EF4-FFF2-40B4-BE49-F238E27FC236}">
              <a16:creationId xmlns:a16="http://schemas.microsoft.com/office/drawing/2014/main" id="{36671524-A8C3-41BA-97A5-93BB80B7B999}"/>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6" name="テキスト ボックス 815">
          <a:extLst>
            <a:ext uri="{FF2B5EF4-FFF2-40B4-BE49-F238E27FC236}">
              <a16:creationId xmlns:a16="http://schemas.microsoft.com/office/drawing/2014/main" id="{4AA81474-6C5E-44F8-9F6A-CA859BF4560E}"/>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B0C9A307-2773-49EE-86DF-25741A325C74}"/>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446D63AB-3E53-4CED-9537-16FBA14167C2}"/>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85394AF2-279D-433B-8B70-DAFE911B6D5B}"/>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B74559E1-F6C4-4073-B9BA-A0BDB3471B84}"/>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7667B987-CC12-409E-88A1-28712FDF65F7}"/>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866D45D7-ED05-4F95-BBBB-60F4A2BFB8A2}"/>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4FDE15BC-4708-44EF-B410-C4186C478F83}"/>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4859711A-5098-434F-9616-952B7690084F}"/>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4F0A9B28-5B67-4778-A225-DDAEE57B6954}"/>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81862E23-EE78-4445-85A3-9A07F4B6CB79}"/>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2C63D651-019E-497C-9BD5-C27307AA4CCF}"/>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8" name="テキスト ボックス 827">
          <a:extLst>
            <a:ext uri="{FF2B5EF4-FFF2-40B4-BE49-F238E27FC236}">
              <a16:creationId xmlns:a16="http://schemas.microsoft.com/office/drawing/2014/main" id="{2EB944FE-B980-4106-BB33-C96211033F19}"/>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7031282-5C11-46EB-91F4-245D9D486292}"/>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208D4735-EB66-4375-BFB8-625D039BDDF7}"/>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D7706D8B-8AB9-412E-9419-CE50F26DB61B}"/>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2" name="テキスト ボックス 831">
          <a:extLst>
            <a:ext uri="{FF2B5EF4-FFF2-40B4-BE49-F238E27FC236}">
              <a16:creationId xmlns:a16="http://schemas.microsoft.com/office/drawing/2014/main" id="{4CDC15E9-AB7F-400B-BC2B-188C3E4B233D}"/>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77FE7EBE-BCB0-4461-B609-C343FD0136D3}"/>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4" name="テキスト ボックス 833">
          <a:extLst>
            <a:ext uri="{FF2B5EF4-FFF2-40B4-BE49-F238E27FC236}">
              <a16:creationId xmlns:a16="http://schemas.microsoft.com/office/drawing/2014/main" id="{976A6CF6-0D3B-4AF2-96BF-E0A231B64E67}"/>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E21981AE-D75A-4806-9A1E-7D787973A193}"/>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6" name="テキスト ボックス 835">
          <a:extLst>
            <a:ext uri="{FF2B5EF4-FFF2-40B4-BE49-F238E27FC236}">
              <a16:creationId xmlns:a16="http://schemas.microsoft.com/office/drawing/2014/main" id="{D3C671A2-625F-4AC5-A13E-1E2A243D4BFC}"/>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C40B202A-97EF-4B04-92B7-9536BA58442C}"/>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8" name="テキスト ボックス 837">
          <a:extLst>
            <a:ext uri="{FF2B5EF4-FFF2-40B4-BE49-F238E27FC236}">
              <a16:creationId xmlns:a16="http://schemas.microsoft.com/office/drawing/2014/main" id="{405D25A4-102E-4C93-B84C-C30C89975AE4}"/>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802C1CCD-ED9A-49E5-BE61-529C917A670B}"/>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14E7A73-FC35-4509-BF28-F7058306AB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7FABC923-68D1-4370-97CB-436DCF9040EE}"/>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2" name="直線コネクタ 841">
          <a:extLst>
            <a:ext uri="{FF2B5EF4-FFF2-40B4-BE49-F238E27FC236}">
              <a16:creationId xmlns:a16="http://schemas.microsoft.com/office/drawing/2014/main" id="{DDEF1860-A5AA-456B-BDFD-75F6127A91B6}"/>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3" name="繰出金最小値テキスト">
          <a:extLst>
            <a:ext uri="{FF2B5EF4-FFF2-40B4-BE49-F238E27FC236}">
              <a16:creationId xmlns:a16="http://schemas.microsoft.com/office/drawing/2014/main" id="{AA0AFC6E-33CC-42EF-81DC-ACA867D39001}"/>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4" name="直線コネクタ 843">
          <a:extLst>
            <a:ext uri="{FF2B5EF4-FFF2-40B4-BE49-F238E27FC236}">
              <a16:creationId xmlns:a16="http://schemas.microsoft.com/office/drawing/2014/main" id="{7342FDEB-BB65-4048-9EDD-4DEC063525B2}"/>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5" name="繰出金最大値テキスト">
          <a:extLst>
            <a:ext uri="{FF2B5EF4-FFF2-40B4-BE49-F238E27FC236}">
              <a16:creationId xmlns:a16="http://schemas.microsoft.com/office/drawing/2014/main" id="{74BE9759-0F55-4D3C-83DF-D1F979F1B42A}"/>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6" name="直線コネクタ 845">
          <a:extLst>
            <a:ext uri="{FF2B5EF4-FFF2-40B4-BE49-F238E27FC236}">
              <a16:creationId xmlns:a16="http://schemas.microsoft.com/office/drawing/2014/main" id="{AA1271AF-04A4-46C2-9861-98E5ABB4A8EB}"/>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42453</xdr:rowOff>
    </xdr:from>
    <xdr:to>
      <xdr:col>116</xdr:col>
      <xdr:colOff>63500</xdr:colOff>
      <xdr:row>78</xdr:row>
      <xdr:rowOff>77749</xdr:rowOff>
    </xdr:to>
    <xdr:cxnSp macro="">
      <xdr:nvCxnSpPr>
        <xdr:cNvPr id="847" name="直線コネクタ 846">
          <a:extLst>
            <a:ext uri="{FF2B5EF4-FFF2-40B4-BE49-F238E27FC236}">
              <a16:creationId xmlns:a16="http://schemas.microsoft.com/office/drawing/2014/main" id="{F008208E-0A17-4F5B-9984-2DB4FDE39D40}"/>
            </a:ext>
          </a:extLst>
        </xdr:cNvPr>
        <xdr:cNvCxnSpPr/>
      </xdr:nvCxnSpPr>
      <xdr:spPr>
        <a:xfrm>
          <a:off x="21323300" y="13415553"/>
          <a:ext cx="838200" cy="3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48" name="繰出金平均値テキスト">
          <a:extLst>
            <a:ext uri="{FF2B5EF4-FFF2-40B4-BE49-F238E27FC236}">
              <a16:creationId xmlns:a16="http://schemas.microsoft.com/office/drawing/2014/main" id="{98C830B0-22A8-4E55-863A-E495A529909D}"/>
            </a:ext>
          </a:extLst>
        </xdr:cNvPr>
        <xdr:cNvSpPr txBox="1"/>
      </xdr:nvSpPr>
      <xdr:spPr>
        <a:xfrm>
          <a:off x="22212300" y="1308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9" name="フローチャート: 判断 848">
          <a:extLst>
            <a:ext uri="{FF2B5EF4-FFF2-40B4-BE49-F238E27FC236}">
              <a16:creationId xmlns:a16="http://schemas.microsoft.com/office/drawing/2014/main" id="{11EE1ADE-6228-45E3-9D00-6AF0E985BDF2}"/>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42453</xdr:rowOff>
    </xdr:from>
    <xdr:to>
      <xdr:col>111</xdr:col>
      <xdr:colOff>177800</xdr:colOff>
      <xdr:row>78</xdr:row>
      <xdr:rowOff>53916</xdr:rowOff>
    </xdr:to>
    <xdr:cxnSp macro="">
      <xdr:nvCxnSpPr>
        <xdr:cNvPr id="850" name="直線コネクタ 849">
          <a:extLst>
            <a:ext uri="{FF2B5EF4-FFF2-40B4-BE49-F238E27FC236}">
              <a16:creationId xmlns:a16="http://schemas.microsoft.com/office/drawing/2014/main" id="{DE149914-1D43-4141-AB55-56304BC14126}"/>
            </a:ext>
          </a:extLst>
        </xdr:cNvPr>
        <xdr:cNvCxnSpPr/>
      </xdr:nvCxnSpPr>
      <xdr:spPr>
        <a:xfrm flipV="1">
          <a:off x="20434300" y="13415553"/>
          <a:ext cx="8890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51" name="フローチャート: 判断 850">
          <a:extLst>
            <a:ext uri="{FF2B5EF4-FFF2-40B4-BE49-F238E27FC236}">
              <a16:creationId xmlns:a16="http://schemas.microsoft.com/office/drawing/2014/main" id="{AFADA7FC-FB59-413E-A4CC-A2BFE65F41D5}"/>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157943</xdr:rowOff>
    </xdr:from>
    <xdr:ext cx="534377" cy="259045"/>
    <xdr:sp macro="" textlink="">
      <xdr:nvSpPr>
        <xdr:cNvPr id="852" name="テキスト ボックス 851">
          <a:extLst>
            <a:ext uri="{FF2B5EF4-FFF2-40B4-BE49-F238E27FC236}">
              <a16:creationId xmlns:a16="http://schemas.microsoft.com/office/drawing/2014/main" id="{CD8C9DEE-2789-4BEA-AE4E-4309B785CF35}"/>
            </a:ext>
          </a:extLst>
        </xdr:cNvPr>
        <xdr:cNvSpPr txBox="1"/>
      </xdr:nvSpPr>
      <xdr:spPr>
        <a:xfrm>
          <a:off x="21056111" y="13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53916</xdr:rowOff>
    </xdr:from>
    <xdr:to>
      <xdr:col>107</xdr:col>
      <xdr:colOff>50800</xdr:colOff>
      <xdr:row>78</xdr:row>
      <xdr:rowOff>61068</xdr:rowOff>
    </xdr:to>
    <xdr:cxnSp macro="">
      <xdr:nvCxnSpPr>
        <xdr:cNvPr id="853" name="直線コネクタ 852">
          <a:extLst>
            <a:ext uri="{FF2B5EF4-FFF2-40B4-BE49-F238E27FC236}">
              <a16:creationId xmlns:a16="http://schemas.microsoft.com/office/drawing/2014/main" id="{382305D6-62DE-48AF-88F4-CAF333CC4AF7}"/>
            </a:ext>
          </a:extLst>
        </xdr:cNvPr>
        <xdr:cNvCxnSpPr/>
      </xdr:nvCxnSpPr>
      <xdr:spPr>
        <a:xfrm flipV="1">
          <a:off x="19545300" y="13427016"/>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4" name="フローチャート: 判断 853">
          <a:extLst>
            <a:ext uri="{FF2B5EF4-FFF2-40B4-BE49-F238E27FC236}">
              <a16:creationId xmlns:a16="http://schemas.microsoft.com/office/drawing/2014/main" id="{5CD7039A-320D-44F6-B721-344FC3524FDC}"/>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160523</xdr:rowOff>
    </xdr:from>
    <xdr:ext cx="534377" cy="259045"/>
    <xdr:sp macro="" textlink="">
      <xdr:nvSpPr>
        <xdr:cNvPr id="855" name="テキスト ボックス 854">
          <a:extLst>
            <a:ext uri="{FF2B5EF4-FFF2-40B4-BE49-F238E27FC236}">
              <a16:creationId xmlns:a16="http://schemas.microsoft.com/office/drawing/2014/main" id="{6D39FA63-CB66-4513-AEB6-247067B60738}"/>
            </a:ext>
          </a:extLst>
        </xdr:cNvPr>
        <xdr:cNvSpPr txBox="1"/>
      </xdr:nvSpPr>
      <xdr:spPr>
        <a:xfrm>
          <a:off x="20167111" y="1301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60677</xdr:rowOff>
    </xdr:from>
    <xdr:to>
      <xdr:col>102</xdr:col>
      <xdr:colOff>114300</xdr:colOff>
      <xdr:row>78</xdr:row>
      <xdr:rowOff>61068</xdr:rowOff>
    </xdr:to>
    <xdr:cxnSp macro="">
      <xdr:nvCxnSpPr>
        <xdr:cNvPr id="856" name="直線コネクタ 855">
          <a:extLst>
            <a:ext uri="{FF2B5EF4-FFF2-40B4-BE49-F238E27FC236}">
              <a16:creationId xmlns:a16="http://schemas.microsoft.com/office/drawing/2014/main" id="{BBECB340-167D-4E07-AD58-BF8C81FE49A4}"/>
            </a:ext>
          </a:extLst>
        </xdr:cNvPr>
        <xdr:cNvCxnSpPr/>
      </xdr:nvCxnSpPr>
      <xdr:spPr>
        <a:xfrm>
          <a:off x="18656300" y="13433777"/>
          <a:ext cx="889000" cy="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7" name="フローチャート: 判断 856">
          <a:extLst>
            <a:ext uri="{FF2B5EF4-FFF2-40B4-BE49-F238E27FC236}">
              <a16:creationId xmlns:a16="http://schemas.microsoft.com/office/drawing/2014/main" id="{2990BC34-9FD6-4F59-B762-12AF10B1603E}"/>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159224</xdr:rowOff>
    </xdr:from>
    <xdr:ext cx="534377" cy="259045"/>
    <xdr:sp macro="" textlink="">
      <xdr:nvSpPr>
        <xdr:cNvPr id="858" name="テキスト ボックス 857">
          <a:extLst>
            <a:ext uri="{FF2B5EF4-FFF2-40B4-BE49-F238E27FC236}">
              <a16:creationId xmlns:a16="http://schemas.microsoft.com/office/drawing/2014/main" id="{E519C1D4-5788-4AE6-BA54-BC19D48293A3}"/>
            </a:ext>
          </a:extLst>
        </xdr:cNvPr>
        <xdr:cNvSpPr txBox="1"/>
      </xdr:nvSpPr>
      <xdr:spPr>
        <a:xfrm>
          <a:off x="19278111" y="130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9" name="フローチャート: 判断 858">
          <a:extLst>
            <a:ext uri="{FF2B5EF4-FFF2-40B4-BE49-F238E27FC236}">
              <a16:creationId xmlns:a16="http://schemas.microsoft.com/office/drawing/2014/main" id="{26A36862-F6BF-436C-958C-CEA0382242C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110362</xdr:rowOff>
    </xdr:from>
    <xdr:ext cx="534377" cy="259045"/>
    <xdr:sp macro="" textlink="">
      <xdr:nvSpPr>
        <xdr:cNvPr id="860" name="テキスト ボックス 859">
          <a:extLst>
            <a:ext uri="{FF2B5EF4-FFF2-40B4-BE49-F238E27FC236}">
              <a16:creationId xmlns:a16="http://schemas.microsoft.com/office/drawing/2014/main" id="{9F311A97-40BD-4726-9CB8-67040D23BC8F}"/>
            </a:ext>
          </a:extLst>
        </xdr:cNvPr>
        <xdr:cNvSpPr txBox="1"/>
      </xdr:nvSpPr>
      <xdr:spPr>
        <a:xfrm>
          <a:off x="18389111" y="129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524BEB2A-E37E-4286-95FA-97CDAF02CEA8}"/>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D0186FC8-B7BF-45C1-ACC9-F4489BEDD6E1}"/>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A768BC18-AFA9-4675-B720-11085749FCB5}"/>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59F70AEA-0DCF-4543-B13E-34A6B2039D86}"/>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D4E13C97-5D23-4833-AD86-81857F3573E9}"/>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26949</xdr:rowOff>
    </xdr:from>
    <xdr:to>
      <xdr:col>116</xdr:col>
      <xdr:colOff>114300</xdr:colOff>
      <xdr:row>78</xdr:row>
      <xdr:rowOff>128549</xdr:rowOff>
    </xdr:to>
    <xdr:sp macro="" textlink="">
      <xdr:nvSpPr>
        <xdr:cNvPr id="866" name="楕円 865">
          <a:extLst>
            <a:ext uri="{FF2B5EF4-FFF2-40B4-BE49-F238E27FC236}">
              <a16:creationId xmlns:a16="http://schemas.microsoft.com/office/drawing/2014/main" id="{34C59FCC-E46A-4CB3-A45E-B94F00459B29}"/>
            </a:ext>
          </a:extLst>
        </xdr:cNvPr>
        <xdr:cNvSpPr/>
      </xdr:nvSpPr>
      <xdr:spPr>
        <a:xfrm>
          <a:off x="22110700" y="1340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113326</xdr:rowOff>
    </xdr:from>
    <xdr:ext cx="534377" cy="259045"/>
    <xdr:sp macro="" textlink="">
      <xdr:nvSpPr>
        <xdr:cNvPr id="867" name="繰出金該当値テキスト">
          <a:extLst>
            <a:ext uri="{FF2B5EF4-FFF2-40B4-BE49-F238E27FC236}">
              <a16:creationId xmlns:a16="http://schemas.microsoft.com/office/drawing/2014/main" id="{B1748B03-08B8-4712-8A5F-7432BC4D69F7}"/>
            </a:ext>
          </a:extLst>
        </xdr:cNvPr>
        <xdr:cNvSpPr txBox="1"/>
      </xdr:nvSpPr>
      <xdr:spPr>
        <a:xfrm>
          <a:off x="22212300" y="1331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163103</xdr:rowOff>
    </xdr:from>
    <xdr:to>
      <xdr:col>112</xdr:col>
      <xdr:colOff>38100</xdr:colOff>
      <xdr:row>78</xdr:row>
      <xdr:rowOff>93253</xdr:rowOff>
    </xdr:to>
    <xdr:sp macro="" textlink="">
      <xdr:nvSpPr>
        <xdr:cNvPr id="868" name="楕円 867">
          <a:extLst>
            <a:ext uri="{FF2B5EF4-FFF2-40B4-BE49-F238E27FC236}">
              <a16:creationId xmlns:a16="http://schemas.microsoft.com/office/drawing/2014/main" id="{1595BEC3-C4B1-4C49-B571-8E000AB2DD60}"/>
            </a:ext>
          </a:extLst>
        </xdr:cNvPr>
        <xdr:cNvSpPr/>
      </xdr:nvSpPr>
      <xdr:spPr>
        <a:xfrm>
          <a:off x="21272500" y="1336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84380</xdr:rowOff>
    </xdr:from>
    <xdr:ext cx="534377" cy="259045"/>
    <xdr:sp macro="" textlink="">
      <xdr:nvSpPr>
        <xdr:cNvPr id="869" name="テキスト ボックス 868">
          <a:extLst>
            <a:ext uri="{FF2B5EF4-FFF2-40B4-BE49-F238E27FC236}">
              <a16:creationId xmlns:a16="http://schemas.microsoft.com/office/drawing/2014/main" id="{C4A2AB90-A475-4AC0-91AC-00093B150A11}"/>
            </a:ext>
          </a:extLst>
        </xdr:cNvPr>
        <xdr:cNvSpPr txBox="1"/>
      </xdr:nvSpPr>
      <xdr:spPr>
        <a:xfrm>
          <a:off x="21056111" y="1345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3116</xdr:rowOff>
    </xdr:from>
    <xdr:to>
      <xdr:col>107</xdr:col>
      <xdr:colOff>101600</xdr:colOff>
      <xdr:row>78</xdr:row>
      <xdr:rowOff>104716</xdr:rowOff>
    </xdr:to>
    <xdr:sp macro="" textlink="">
      <xdr:nvSpPr>
        <xdr:cNvPr id="870" name="楕円 869">
          <a:extLst>
            <a:ext uri="{FF2B5EF4-FFF2-40B4-BE49-F238E27FC236}">
              <a16:creationId xmlns:a16="http://schemas.microsoft.com/office/drawing/2014/main" id="{F1F73FFA-6340-4F72-B17C-590862301EB9}"/>
            </a:ext>
          </a:extLst>
        </xdr:cNvPr>
        <xdr:cNvSpPr/>
      </xdr:nvSpPr>
      <xdr:spPr>
        <a:xfrm>
          <a:off x="20383500" y="1337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95843</xdr:rowOff>
    </xdr:from>
    <xdr:ext cx="534377" cy="259045"/>
    <xdr:sp macro="" textlink="">
      <xdr:nvSpPr>
        <xdr:cNvPr id="871" name="テキスト ボックス 870">
          <a:extLst>
            <a:ext uri="{FF2B5EF4-FFF2-40B4-BE49-F238E27FC236}">
              <a16:creationId xmlns:a16="http://schemas.microsoft.com/office/drawing/2014/main" id="{95E40EBB-7C08-4C31-AD7B-77A5232C749F}"/>
            </a:ext>
          </a:extLst>
        </xdr:cNvPr>
        <xdr:cNvSpPr txBox="1"/>
      </xdr:nvSpPr>
      <xdr:spPr>
        <a:xfrm>
          <a:off x="20167111" y="1346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10268</xdr:rowOff>
    </xdr:from>
    <xdr:to>
      <xdr:col>102</xdr:col>
      <xdr:colOff>165100</xdr:colOff>
      <xdr:row>78</xdr:row>
      <xdr:rowOff>111868</xdr:rowOff>
    </xdr:to>
    <xdr:sp macro="" textlink="">
      <xdr:nvSpPr>
        <xdr:cNvPr id="872" name="楕円 871">
          <a:extLst>
            <a:ext uri="{FF2B5EF4-FFF2-40B4-BE49-F238E27FC236}">
              <a16:creationId xmlns:a16="http://schemas.microsoft.com/office/drawing/2014/main" id="{CB23FB64-01CF-4685-96FA-3D20673DFD29}"/>
            </a:ext>
          </a:extLst>
        </xdr:cNvPr>
        <xdr:cNvSpPr/>
      </xdr:nvSpPr>
      <xdr:spPr>
        <a:xfrm>
          <a:off x="19494500" y="1338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102995</xdr:rowOff>
    </xdr:from>
    <xdr:ext cx="534377" cy="259045"/>
    <xdr:sp macro="" textlink="">
      <xdr:nvSpPr>
        <xdr:cNvPr id="873" name="テキスト ボックス 872">
          <a:extLst>
            <a:ext uri="{FF2B5EF4-FFF2-40B4-BE49-F238E27FC236}">
              <a16:creationId xmlns:a16="http://schemas.microsoft.com/office/drawing/2014/main" id="{B8E00A7D-5E1F-44F4-9ADF-7E17F12378F0}"/>
            </a:ext>
          </a:extLst>
        </xdr:cNvPr>
        <xdr:cNvSpPr txBox="1"/>
      </xdr:nvSpPr>
      <xdr:spPr>
        <a:xfrm>
          <a:off x="19278111" y="1347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9877</xdr:rowOff>
    </xdr:from>
    <xdr:to>
      <xdr:col>98</xdr:col>
      <xdr:colOff>38100</xdr:colOff>
      <xdr:row>78</xdr:row>
      <xdr:rowOff>111477</xdr:rowOff>
    </xdr:to>
    <xdr:sp macro="" textlink="">
      <xdr:nvSpPr>
        <xdr:cNvPr id="874" name="楕円 873">
          <a:extLst>
            <a:ext uri="{FF2B5EF4-FFF2-40B4-BE49-F238E27FC236}">
              <a16:creationId xmlns:a16="http://schemas.microsoft.com/office/drawing/2014/main" id="{D5E54B2E-11FB-47BD-9E27-F66B34CE1BC5}"/>
            </a:ext>
          </a:extLst>
        </xdr:cNvPr>
        <xdr:cNvSpPr/>
      </xdr:nvSpPr>
      <xdr:spPr>
        <a:xfrm>
          <a:off x="18605500" y="1338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102604</xdr:rowOff>
    </xdr:from>
    <xdr:ext cx="534377" cy="259045"/>
    <xdr:sp macro="" textlink="">
      <xdr:nvSpPr>
        <xdr:cNvPr id="875" name="テキスト ボックス 874">
          <a:extLst>
            <a:ext uri="{FF2B5EF4-FFF2-40B4-BE49-F238E27FC236}">
              <a16:creationId xmlns:a16="http://schemas.microsoft.com/office/drawing/2014/main" id="{5B862BE2-CE12-44BE-8439-FFF15D954012}"/>
            </a:ext>
          </a:extLst>
        </xdr:cNvPr>
        <xdr:cNvSpPr txBox="1"/>
      </xdr:nvSpPr>
      <xdr:spPr>
        <a:xfrm>
          <a:off x="18389111" y="1347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23470727-34EA-4A86-9860-4DB50A03E279}"/>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67F87A4C-F06C-45A4-8786-B71DBF0638D4}"/>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D4E1D4-10B3-4C6A-8A61-9EABBCC85CCB}"/>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50C736C0-1230-4991-A067-07A58E1F7C8A}"/>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BBC87190-8400-4A68-B663-D9710C11E8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ACC9F03-9117-4A5E-84F9-AB0FF9BF10C8}"/>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45204830-99D8-4D26-BFFB-084A9D3A9297}"/>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A1A0F779-C240-4004-B7E9-0BBDF1182C5F}"/>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E2488736-787C-4B0C-8F87-9062F98F445F}"/>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1D04D913-9DA7-4DFE-A8B5-18B8A3C116D1}"/>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159DB372-18B7-463B-894E-30DBCB6D9E46}"/>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77981A88-8B6C-4B3B-9B3C-DB6B2784F211}"/>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99726F7-81C0-4E97-B212-A68672B5A392}"/>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5D9AD8C7-4F20-4FBB-A903-1C2F8DD73B1F}"/>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62E374D4-388A-4806-9B77-55A971037E44}"/>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5875C0E6-047A-4633-8385-D96ED21169C7}"/>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B351F002-E8B0-4A3D-A3FC-7330AD396CAD}"/>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D3F61D61-D753-4E87-A52A-21FBEA16735F}"/>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FBEF9CA8-9BD4-4A68-A65C-9BFE5A8EA7E3}"/>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30CC6FF4-8C4E-4EB1-B8FC-DF790E0EFE25}"/>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B11C3796-529A-497F-BBDC-4D18024CD37A}"/>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66B90E67-CBA2-48CB-9878-163C28E9E8E4}"/>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644A15B7-38C2-431B-BF80-94939EDFA8EB}"/>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E0BE3B2E-C160-4CBB-9E40-AC5DFA2E1023}"/>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8A392A0E-F606-4DB9-A240-1653F64A60FB}"/>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E4DC6657-DAF9-4A77-9D9B-F20D154E709A}"/>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99CF02F0-5494-4E18-A4A1-D8DF62A52EA8}"/>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D9E52F6A-E33A-4AC9-811C-91523DF81AA2}"/>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7BB79C21-22E8-4BE3-9334-FFAFD115392D}"/>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4844627F-97E3-4B6B-9099-4CB3E1D5C7FB}"/>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2CCA8E4C-EF68-4E10-8287-BE60C8AD9F84}"/>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2F596DDB-FFC4-43C1-BCD1-A7C5A5E1CA2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4ED16158-315C-4226-B935-5DFC90E925F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59495B91-A511-4E33-B47F-4ED3E26B1A4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A2A783E4-3DBF-49C9-85AF-DF50F2DDF81F}"/>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A7C21E3-DF56-42E4-BCCE-EF46E832AB8F}"/>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3921ED3A-86C5-4058-9E9C-5D64B22B37F2}"/>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2B0BEB56-3887-4E2C-83DD-56AE38EE5F13}"/>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C70EB1F7-6AE7-41C8-B69A-210E8BFD7B25}"/>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C5659359-F986-4E5F-87CC-97DB695779BA}"/>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5873242F-D82C-4D56-A8A9-2EF12526DE65}"/>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2964D8C5-080C-4352-AF59-B43C0CF3B16D}"/>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C33D1D11-BF5E-4D9D-8A09-592E2016D80F}"/>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51835765-F080-41D8-95B3-5357E07264DA}"/>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5004FFF0-026D-4AC9-8224-57D8D6846B5B}"/>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B9629C05-FD78-42EE-B5D0-6BBB1B2B1FA8}"/>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35A5E834-64B7-4192-9325-ECA873B2B3F6}"/>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92EAC267-B266-42A3-9F2C-BF075D9059D4}"/>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1D40C130-3E7B-4D91-801C-5D08B66006F6}"/>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F6E6EF6D-6313-4971-A95B-2F708F126911}"/>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69CF7D95-F6D4-4DDC-A000-F30919360DC6}"/>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D096042B-9C75-410E-B4A2-B7720139C733}"/>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405,215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いるが、主な構成項目である扶助費については、年少人口の増を受けた保育所関連経費の増加や利用者数の増加を背景とした障害福祉サービス給付事業費の増加等により、類似団体平均を上回る額となっている。一方で、普通建設事業費について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29,388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円で、埼玉県平均の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41,780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円を下回</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り、類似団体内平均値</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67,825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円を大きく下回っている状況であるが、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公共施設等の老朽化が進行しており、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今後、多大な更新費用が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見込まれている。引き続き、公共施設等総合管理計画等の各種計画に基づきながら、事業費の抑制を図り、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町全体での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施設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管理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を図っていく必要がある。また、人件費、物件費、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補助費等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などについては、普通建設事業費と同様に類似団体平均を下回る額で推移している状況が続いている。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122B399-42CA-4BB5-8E12-ADA5EE545A8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3B8341E7-DA23-4D74-8801-0C2228E6316A}"/>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4D2CD70-034A-4BD2-8821-E334275082C3}"/>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A58AF2E1-D408-4A2A-9C09-5284E3316C0F}"/>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埼玉県滑川町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1F6D57B-B4C6-4A69-861E-3F3F9235249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608D976-9C06-48B0-ABEE-0CECA1893AA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C6C4374-46D3-4507-BC8B-81F93ED3790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030FE8A-F2F3-460E-AA1D-62D25CD7CFB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F3D14FF-E87D-4C0F-AD9E-262739F676D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94F698E1-6AB2-44E0-89C6-FADE26643779}"/>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19,745
19,086
29.68
8,306,027
8,000,971
300,631
4,877,799
4,982,007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2C3D896-45FA-4C05-8B6F-631BCF132C9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C015EE7-FA50-4A83-AD6B-31AEC8D283C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3FF9605-CB5A-41D6-A9CC-7621235EBBA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B069264-9E5E-4F59-A7C9-2AFFD11F977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B31F753-F55F-44CD-95B3-CB059C7CCAC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6F7495E5-7509-4DD0-ADCD-8202850B0EDA}"/>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5B891E5-C1C0-4419-9C90-E68257A2FEEF}"/>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76EB05D4-AE35-45BD-8583-AAAF70513FA8}"/>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E20C8702-F601-4B6F-9A95-E5A715998ABC}"/>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F3858AF-1C11-4AE1-9BD0-C5D524E16E3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A79323B3-EDB0-4139-A83B-17FB450C3731}"/>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126FDD47-59AA-4552-A60F-E01EF216A7A4}"/>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7B15ED9A-2890-4FDA-A1C0-4D016C0DDD42}"/>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7D478ECF-0138-4055-8704-944CBF525741}"/>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988C92B-6437-4CB0-878C-F42FD0F747F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D031CFCA-6F41-4CEA-8555-219F03103B96}"/>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E50E858-A103-4947-ADC4-DFEB1694F4C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7BA65353-9F56-4818-9793-D1E26BC1AFC3}"/>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6FD8BA1C-1D88-44B2-A48B-D3CFA742AE51}"/>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D47BEF34-9CFA-404F-8FD5-093A935D1AD3}"/>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9198FEA6-7396-43B0-9F60-03FA9A3B5E66}"/>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BEC44021-CAC9-4548-9F34-FA35D173B331}"/>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F8653B56-5A4C-4DBC-A3FA-7C28B0DF20DF}"/>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172AB603-C9E6-4EA1-955D-E1F180D861EF}"/>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50C28514-8D42-44E0-85FA-F348B50C76E7}"/>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FA954AFB-D2D6-4CC0-9E29-C2B627E99B19}"/>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9B257375-3AAC-4BCE-8B37-D92C7F24FB05}"/>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3FC44C81-25FF-4F7C-BE88-2CB4DD27BEB5}"/>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4C2A701E-C95E-4BF5-82AB-FC5E3C88E497}"/>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E27B83DA-937F-4DD5-ADDE-2BE0C0C8B08F}"/>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24038A3E-3C76-4939-AFE4-9F24103AB81A}"/>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967EA3B7-4AD1-4EA3-96DF-4A50929331DD}"/>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5FC5CF21-8FAF-4619-9EC6-1478E0FBB521}"/>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4197C94A-07F5-4E34-8634-1E2830CDC6B7}"/>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29B39799-0EB8-4FD1-B004-6EE4E342785A}"/>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4081A228-1467-48F6-958A-FFDB7D337919}"/>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719CE402-BF46-4B43-A23B-321FC77C4FC9}"/>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768AA732-FC5E-4AEE-928E-0AD4400A93B2}"/>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FADFF74D-A7CA-402B-8712-A5AAC245EA87}"/>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A97271D0-2464-46E5-9C8C-C71992DB8D0F}"/>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BF94D5C6-A486-4097-A513-AB63124D5489}"/>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CFF62B4A-21D9-4493-BBF9-C62A2FAA0289}"/>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6090FC09-C1CF-41BB-B0BA-970E0075A05F}"/>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9154D6D3-5630-40D1-9F02-FCC6F1366D49}"/>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A2BB8CCB-C400-43D5-94C2-7063E1A481DC}"/>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D13CD19-2181-4CC7-A64E-7F18C17202F5}"/>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96C863CF-CDC1-4FD0-A2D4-A066356645C8}"/>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57633</xdr:rowOff>
    </xdr:from>
    <xdr:to>
      <xdr:col>24</xdr:col>
      <xdr:colOff>63500</xdr:colOff>
      <xdr:row>38</xdr:row>
      <xdr:rowOff>70663</xdr:rowOff>
    </xdr:to>
    <xdr:cxnSp macro="">
      <xdr:nvCxnSpPr>
        <xdr:cNvPr id="59" name="直線コネクタ 58">
          <a:extLst>
            <a:ext uri="{FF2B5EF4-FFF2-40B4-BE49-F238E27FC236}">
              <a16:creationId xmlns:a16="http://schemas.microsoft.com/office/drawing/2014/main" id="{61F670D3-400D-4174-BB1C-59B23EA464E2}"/>
            </a:ext>
          </a:extLst>
        </xdr:cNvPr>
        <xdr:cNvCxnSpPr/>
      </xdr:nvCxnSpPr>
      <xdr:spPr>
        <a:xfrm flipV="1">
          <a:off x="3797300" y="6572733"/>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48455</xdr:rowOff>
    </xdr:from>
    <xdr:ext cx="469744" cy="259045"/>
    <xdr:sp macro="" textlink="">
      <xdr:nvSpPr>
        <xdr:cNvPr id="60" name="議会費平均値テキスト">
          <a:extLst>
            <a:ext uri="{FF2B5EF4-FFF2-40B4-BE49-F238E27FC236}">
              <a16:creationId xmlns:a16="http://schemas.microsoft.com/office/drawing/2014/main" id="{320EC543-C11C-4B12-BD64-93A802D34ED0}"/>
            </a:ext>
          </a:extLst>
        </xdr:cNvPr>
        <xdr:cNvSpPr txBox="1"/>
      </xdr:nvSpPr>
      <xdr:spPr>
        <a:xfrm>
          <a:off x="4686300" y="6049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E26DF608-1F05-4561-9B6B-5C020637B708}"/>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70663</xdr:rowOff>
    </xdr:from>
    <xdr:to>
      <xdr:col>19</xdr:col>
      <xdr:colOff>177800</xdr:colOff>
      <xdr:row>38</xdr:row>
      <xdr:rowOff>80493</xdr:rowOff>
    </xdr:to>
    <xdr:cxnSp macro="">
      <xdr:nvCxnSpPr>
        <xdr:cNvPr id="62" name="直線コネクタ 61">
          <a:extLst>
            <a:ext uri="{FF2B5EF4-FFF2-40B4-BE49-F238E27FC236}">
              <a16:creationId xmlns:a16="http://schemas.microsoft.com/office/drawing/2014/main" id="{1BB0B16E-4D49-4967-8DAC-B8D8A65DB838}"/>
            </a:ext>
          </a:extLst>
        </xdr:cNvPr>
        <xdr:cNvCxnSpPr/>
      </xdr:nvCxnSpPr>
      <xdr:spPr>
        <a:xfrm flipV="1">
          <a:off x="2908300" y="6585763"/>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BE0A28E7-B385-45B9-9479-F6904AFEA8FA}"/>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12945</xdr:rowOff>
    </xdr:from>
    <xdr:ext cx="469744" cy="259045"/>
    <xdr:sp macro="" textlink="">
      <xdr:nvSpPr>
        <xdr:cNvPr id="64" name="テキスト ボックス 63">
          <a:extLst>
            <a:ext uri="{FF2B5EF4-FFF2-40B4-BE49-F238E27FC236}">
              <a16:creationId xmlns:a16="http://schemas.microsoft.com/office/drawing/2014/main" id="{D6DB7A77-49F2-4AA0-A76D-905DA1E2F230}"/>
            </a:ext>
          </a:extLst>
        </xdr:cNvPr>
        <xdr:cNvSpPr txBox="1"/>
      </xdr:nvSpPr>
      <xdr:spPr>
        <a:xfrm>
          <a:off x="3562428" y="601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24943</xdr:rowOff>
    </xdr:from>
    <xdr:to>
      <xdr:col>15</xdr:col>
      <xdr:colOff>50800</xdr:colOff>
      <xdr:row>38</xdr:row>
      <xdr:rowOff>80493</xdr:rowOff>
    </xdr:to>
    <xdr:cxnSp macro="">
      <xdr:nvCxnSpPr>
        <xdr:cNvPr id="65" name="直線コネクタ 64">
          <a:extLst>
            <a:ext uri="{FF2B5EF4-FFF2-40B4-BE49-F238E27FC236}">
              <a16:creationId xmlns:a16="http://schemas.microsoft.com/office/drawing/2014/main" id="{2C8CAE51-A738-4963-A5FE-2FBEB39F8230}"/>
            </a:ext>
          </a:extLst>
        </xdr:cNvPr>
        <xdr:cNvCxnSpPr/>
      </xdr:nvCxnSpPr>
      <xdr:spPr>
        <a:xfrm>
          <a:off x="2019300" y="6540043"/>
          <a:ext cx="8890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E53A5E4-60EF-48B6-A034-8D5F35A9319F}"/>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28490</xdr:rowOff>
    </xdr:from>
    <xdr:ext cx="469744" cy="259045"/>
    <xdr:sp macro="" textlink="">
      <xdr:nvSpPr>
        <xdr:cNvPr id="67" name="テキスト ボックス 66">
          <a:extLst>
            <a:ext uri="{FF2B5EF4-FFF2-40B4-BE49-F238E27FC236}">
              <a16:creationId xmlns:a16="http://schemas.microsoft.com/office/drawing/2014/main" id="{BA7A4F63-7984-436D-8225-9E5B74C5F854}"/>
            </a:ext>
          </a:extLst>
        </xdr:cNvPr>
        <xdr:cNvSpPr txBox="1"/>
      </xdr:nvSpPr>
      <xdr:spPr>
        <a:xfrm>
          <a:off x="2673428" y="60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154787</xdr:rowOff>
    </xdr:from>
    <xdr:to>
      <xdr:col>10</xdr:col>
      <xdr:colOff>114300</xdr:colOff>
      <xdr:row>38</xdr:row>
      <xdr:rowOff>24943</xdr:rowOff>
    </xdr:to>
    <xdr:cxnSp macro="">
      <xdr:nvCxnSpPr>
        <xdr:cNvPr id="68" name="直線コネクタ 67">
          <a:extLst>
            <a:ext uri="{FF2B5EF4-FFF2-40B4-BE49-F238E27FC236}">
              <a16:creationId xmlns:a16="http://schemas.microsoft.com/office/drawing/2014/main" id="{861E8A65-80D7-4696-B03E-1A5B85382682}"/>
            </a:ext>
          </a:extLst>
        </xdr:cNvPr>
        <xdr:cNvCxnSpPr/>
      </xdr:nvCxnSpPr>
      <xdr:spPr>
        <a:xfrm>
          <a:off x="1130300" y="6498437"/>
          <a:ext cx="889000" cy="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CF7853CD-6311-4267-895D-5EB6129ADB97}"/>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168851</xdr:rowOff>
    </xdr:from>
    <xdr:ext cx="469744" cy="259045"/>
    <xdr:sp macro="" textlink="">
      <xdr:nvSpPr>
        <xdr:cNvPr id="70" name="テキスト ボックス 69">
          <a:extLst>
            <a:ext uri="{FF2B5EF4-FFF2-40B4-BE49-F238E27FC236}">
              <a16:creationId xmlns:a16="http://schemas.microsoft.com/office/drawing/2014/main" id="{E01298D3-F83C-4929-9655-3AFD1096AB13}"/>
            </a:ext>
          </a:extLst>
        </xdr:cNvPr>
        <xdr:cNvSpPr txBox="1"/>
      </xdr:nvSpPr>
      <xdr:spPr>
        <a:xfrm>
          <a:off x="1784428" y="59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31449BBE-8997-4EFE-9954-D89C1FAAE2C3}"/>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135018</xdr:rowOff>
    </xdr:from>
    <xdr:ext cx="469744" cy="259045"/>
    <xdr:sp macro="" textlink="">
      <xdr:nvSpPr>
        <xdr:cNvPr id="72" name="テキスト ボックス 71">
          <a:extLst>
            <a:ext uri="{FF2B5EF4-FFF2-40B4-BE49-F238E27FC236}">
              <a16:creationId xmlns:a16="http://schemas.microsoft.com/office/drawing/2014/main" id="{0EDD62F5-D2AF-4C5F-A738-009E52AB73FB}"/>
            </a:ext>
          </a:extLst>
        </xdr:cNvPr>
        <xdr:cNvSpPr txBox="1"/>
      </xdr:nvSpPr>
      <xdr:spPr>
        <a:xfrm>
          <a:off x="895428" y="596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E1FF96D4-DF2D-4A08-993D-9B42C4355B7C}"/>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84C0B2CA-781F-426D-A697-3B27A5B5C0FF}"/>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1B274EB2-FFE9-4009-871B-C3EE957E1553}"/>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756022AF-BCE5-4EF1-99AE-99C9E62A9A6B}"/>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94901E-E00D-4AD3-A4EF-C4082BC6D341}"/>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6833</xdr:rowOff>
    </xdr:from>
    <xdr:to>
      <xdr:col>24</xdr:col>
      <xdr:colOff>114300</xdr:colOff>
      <xdr:row>38</xdr:row>
      <xdr:rowOff>108433</xdr:rowOff>
    </xdr:to>
    <xdr:sp macro="" textlink="">
      <xdr:nvSpPr>
        <xdr:cNvPr id="78" name="楕円 77">
          <a:extLst>
            <a:ext uri="{FF2B5EF4-FFF2-40B4-BE49-F238E27FC236}">
              <a16:creationId xmlns:a16="http://schemas.microsoft.com/office/drawing/2014/main" id="{6C794AD0-1F4E-4C16-9085-876902E96E81}"/>
            </a:ext>
          </a:extLst>
        </xdr:cNvPr>
        <xdr:cNvSpPr/>
      </xdr:nvSpPr>
      <xdr:spPr>
        <a:xfrm>
          <a:off x="4584700" y="652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156710</xdr:rowOff>
    </xdr:from>
    <xdr:ext cx="469744" cy="259045"/>
    <xdr:sp macro="" textlink="">
      <xdr:nvSpPr>
        <xdr:cNvPr id="79" name="議会費該当値テキスト">
          <a:extLst>
            <a:ext uri="{FF2B5EF4-FFF2-40B4-BE49-F238E27FC236}">
              <a16:creationId xmlns:a16="http://schemas.microsoft.com/office/drawing/2014/main" id="{9204895A-4D94-41C1-B9EE-3FB28F9A741A}"/>
            </a:ext>
          </a:extLst>
        </xdr:cNvPr>
        <xdr:cNvSpPr txBox="1"/>
      </xdr:nvSpPr>
      <xdr:spPr>
        <a:xfrm>
          <a:off x="4686300" y="6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19863</xdr:rowOff>
    </xdr:from>
    <xdr:to>
      <xdr:col>20</xdr:col>
      <xdr:colOff>38100</xdr:colOff>
      <xdr:row>38</xdr:row>
      <xdr:rowOff>121463</xdr:rowOff>
    </xdr:to>
    <xdr:sp macro="" textlink="">
      <xdr:nvSpPr>
        <xdr:cNvPr id="80" name="楕円 79">
          <a:extLst>
            <a:ext uri="{FF2B5EF4-FFF2-40B4-BE49-F238E27FC236}">
              <a16:creationId xmlns:a16="http://schemas.microsoft.com/office/drawing/2014/main" id="{B91BE33A-119F-4B1A-8F38-F46946005632}"/>
            </a:ext>
          </a:extLst>
        </xdr:cNvPr>
        <xdr:cNvSpPr/>
      </xdr:nvSpPr>
      <xdr:spPr>
        <a:xfrm>
          <a:off x="3746500" y="65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112590</xdr:rowOff>
    </xdr:from>
    <xdr:ext cx="469744" cy="259045"/>
    <xdr:sp macro="" textlink="">
      <xdr:nvSpPr>
        <xdr:cNvPr id="81" name="テキスト ボックス 80">
          <a:extLst>
            <a:ext uri="{FF2B5EF4-FFF2-40B4-BE49-F238E27FC236}">
              <a16:creationId xmlns:a16="http://schemas.microsoft.com/office/drawing/2014/main" id="{2DDC3E64-B729-464D-9AA8-6330533352A5}"/>
            </a:ext>
          </a:extLst>
        </xdr:cNvPr>
        <xdr:cNvSpPr txBox="1"/>
      </xdr:nvSpPr>
      <xdr:spPr>
        <a:xfrm>
          <a:off x="3562428" y="662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29693</xdr:rowOff>
    </xdr:from>
    <xdr:to>
      <xdr:col>15</xdr:col>
      <xdr:colOff>101600</xdr:colOff>
      <xdr:row>38</xdr:row>
      <xdr:rowOff>131293</xdr:rowOff>
    </xdr:to>
    <xdr:sp macro="" textlink="">
      <xdr:nvSpPr>
        <xdr:cNvPr id="82" name="楕円 81">
          <a:extLst>
            <a:ext uri="{FF2B5EF4-FFF2-40B4-BE49-F238E27FC236}">
              <a16:creationId xmlns:a16="http://schemas.microsoft.com/office/drawing/2014/main" id="{DF912680-0901-46A0-A1EF-1E0A53691DD0}"/>
            </a:ext>
          </a:extLst>
        </xdr:cNvPr>
        <xdr:cNvSpPr/>
      </xdr:nvSpPr>
      <xdr:spPr>
        <a:xfrm>
          <a:off x="2857500" y="654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122420</xdr:rowOff>
    </xdr:from>
    <xdr:ext cx="469744" cy="259045"/>
    <xdr:sp macro="" textlink="">
      <xdr:nvSpPr>
        <xdr:cNvPr id="83" name="テキスト ボックス 82">
          <a:extLst>
            <a:ext uri="{FF2B5EF4-FFF2-40B4-BE49-F238E27FC236}">
              <a16:creationId xmlns:a16="http://schemas.microsoft.com/office/drawing/2014/main" id="{50EFD574-28B4-4D93-8E25-5FED7467081B}"/>
            </a:ext>
          </a:extLst>
        </xdr:cNvPr>
        <xdr:cNvSpPr txBox="1"/>
      </xdr:nvSpPr>
      <xdr:spPr>
        <a:xfrm>
          <a:off x="2673428" y="663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145593</xdr:rowOff>
    </xdr:from>
    <xdr:to>
      <xdr:col>10</xdr:col>
      <xdr:colOff>165100</xdr:colOff>
      <xdr:row>38</xdr:row>
      <xdr:rowOff>75743</xdr:rowOff>
    </xdr:to>
    <xdr:sp macro="" textlink="">
      <xdr:nvSpPr>
        <xdr:cNvPr id="84" name="楕円 83">
          <a:extLst>
            <a:ext uri="{FF2B5EF4-FFF2-40B4-BE49-F238E27FC236}">
              <a16:creationId xmlns:a16="http://schemas.microsoft.com/office/drawing/2014/main" id="{E18E54DA-F54C-4F24-8CFF-63D255D8351A}"/>
            </a:ext>
          </a:extLst>
        </xdr:cNvPr>
        <xdr:cNvSpPr/>
      </xdr:nvSpPr>
      <xdr:spPr>
        <a:xfrm>
          <a:off x="1968500" y="64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66870</xdr:rowOff>
    </xdr:from>
    <xdr:ext cx="469744" cy="259045"/>
    <xdr:sp macro="" textlink="">
      <xdr:nvSpPr>
        <xdr:cNvPr id="85" name="テキスト ボックス 84">
          <a:extLst>
            <a:ext uri="{FF2B5EF4-FFF2-40B4-BE49-F238E27FC236}">
              <a16:creationId xmlns:a16="http://schemas.microsoft.com/office/drawing/2014/main" id="{BD860DF3-EEA2-4A0A-9E11-E5C4CCD4F817}"/>
            </a:ext>
          </a:extLst>
        </xdr:cNvPr>
        <xdr:cNvSpPr txBox="1"/>
      </xdr:nvSpPr>
      <xdr:spPr>
        <a:xfrm>
          <a:off x="1784428" y="658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103987</xdr:rowOff>
    </xdr:from>
    <xdr:to>
      <xdr:col>6</xdr:col>
      <xdr:colOff>38100</xdr:colOff>
      <xdr:row>38</xdr:row>
      <xdr:rowOff>34137</xdr:rowOff>
    </xdr:to>
    <xdr:sp macro="" textlink="">
      <xdr:nvSpPr>
        <xdr:cNvPr id="86" name="楕円 85">
          <a:extLst>
            <a:ext uri="{FF2B5EF4-FFF2-40B4-BE49-F238E27FC236}">
              <a16:creationId xmlns:a16="http://schemas.microsoft.com/office/drawing/2014/main" id="{D15FBA39-E2A6-40F8-BEC4-7F3C44F2C60F}"/>
            </a:ext>
          </a:extLst>
        </xdr:cNvPr>
        <xdr:cNvSpPr/>
      </xdr:nvSpPr>
      <xdr:spPr>
        <a:xfrm>
          <a:off x="1079500" y="644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25264</xdr:rowOff>
    </xdr:from>
    <xdr:ext cx="469744" cy="259045"/>
    <xdr:sp macro="" textlink="">
      <xdr:nvSpPr>
        <xdr:cNvPr id="87" name="テキスト ボックス 86">
          <a:extLst>
            <a:ext uri="{FF2B5EF4-FFF2-40B4-BE49-F238E27FC236}">
              <a16:creationId xmlns:a16="http://schemas.microsoft.com/office/drawing/2014/main" id="{47C6CAD6-6276-43F8-96AD-2782BADFD883}"/>
            </a:ext>
          </a:extLst>
        </xdr:cNvPr>
        <xdr:cNvSpPr txBox="1"/>
      </xdr:nvSpPr>
      <xdr:spPr>
        <a:xfrm>
          <a:off x="895428" y="654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94361221-CA6D-4FDC-A5FA-EA4042B0F1E8}"/>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92A4CB97-A5A5-49FC-972A-27AADDBE76B1}"/>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96F6898A-DE78-42C7-8C7A-0D9638F40877}"/>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1B0510A4-5F75-4A6D-B4D3-437A5DBADB9B}"/>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67F816E7-02AC-49B1-AA43-45875DE73636}"/>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D4BBF132-E345-4A6B-A6B9-FD8055D70976}"/>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26B3C862-8D43-4F2E-B0EE-EA45B5ABB4CC}"/>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F871AE57-6A82-4510-99A0-5B257152B655}"/>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E8EE8766-7B20-4966-893B-083B5A58899B}"/>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507CB146-9DA4-4E28-9879-1FCB07DE9633}"/>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B83B0B55-CA7B-417F-AEB9-6A569747C9DB}"/>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178675A8-C196-4EE1-8E83-05951DBB7EF8}"/>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2AD600B3-4650-497C-BB79-6A329EAD93F1}"/>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8A689AF8-757E-4DD7-9BBB-27752858163F}"/>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A195F661-11AF-444C-AD74-A62CB7788AB6}"/>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D2CC28B6-6B5F-4F14-BE14-12EE989CB5C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770A510C-DA07-46B4-BCFC-747697A3A8FC}"/>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DFB71AC1-3FBD-4787-B1D2-8D280CD0456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FA184BA6-BD1D-49DA-8FDF-C84CC9E21165}"/>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D258411D-30DA-430E-9D02-2D95446412E4}"/>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D5020249-FE9E-4A21-A6F0-71F1A944EAEF}"/>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C2C82645-7195-432F-8673-5BCE412A7BA6}"/>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891F7453-EC48-4EC7-8A23-B92932098D6B}"/>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A705BDE8-5417-41D0-AA7B-ADFCAEAE7962}"/>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EA7737BC-961E-4B16-89CF-75218D958ECA}"/>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B617521C-39E2-44E7-B45B-3143DD647C0A}"/>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D6CA8342-3A76-4440-830D-E8DB33ABD1E4}"/>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13FB9E1E-E150-43A2-9C55-AF8DC8EED6E7}"/>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1F8DC742-ACB7-41F4-857E-A69EB4BF5A66}"/>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5EB264E6-1968-4020-B96F-7882B9E01486}"/>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94261</xdr:rowOff>
    </xdr:from>
    <xdr:to>
      <xdr:col>24</xdr:col>
      <xdr:colOff>63500</xdr:colOff>
      <xdr:row>58</xdr:row>
      <xdr:rowOff>103859</xdr:rowOff>
    </xdr:to>
    <xdr:cxnSp macro="">
      <xdr:nvCxnSpPr>
        <xdr:cNvPr id="118" name="直線コネクタ 117">
          <a:extLst>
            <a:ext uri="{FF2B5EF4-FFF2-40B4-BE49-F238E27FC236}">
              <a16:creationId xmlns:a16="http://schemas.microsoft.com/office/drawing/2014/main" id="{9C6335EC-DC03-4304-9D36-C8F1571D6A66}"/>
            </a:ext>
          </a:extLst>
        </xdr:cNvPr>
        <xdr:cNvCxnSpPr/>
      </xdr:nvCxnSpPr>
      <xdr:spPr>
        <a:xfrm>
          <a:off x="3797300" y="10038361"/>
          <a:ext cx="838200" cy="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165217</xdr:rowOff>
    </xdr:from>
    <xdr:ext cx="599010" cy="259045"/>
    <xdr:sp macro="" textlink="">
      <xdr:nvSpPr>
        <xdr:cNvPr id="119" name="総務費平均値テキスト">
          <a:extLst>
            <a:ext uri="{FF2B5EF4-FFF2-40B4-BE49-F238E27FC236}">
              <a16:creationId xmlns:a16="http://schemas.microsoft.com/office/drawing/2014/main" id="{5BA949FB-F056-4732-AB90-1C101A0FB738}"/>
            </a:ext>
          </a:extLst>
        </xdr:cNvPr>
        <xdr:cNvSpPr txBox="1"/>
      </xdr:nvSpPr>
      <xdr:spPr>
        <a:xfrm>
          <a:off x="4686300" y="9594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129154E8-62FB-4D4C-9F5C-C74538550F16}"/>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62584</xdr:rowOff>
    </xdr:from>
    <xdr:to>
      <xdr:col>19</xdr:col>
      <xdr:colOff>177800</xdr:colOff>
      <xdr:row>58</xdr:row>
      <xdr:rowOff>94261</xdr:rowOff>
    </xdr:to>
    <xdr:cxnSp macro="">
      <xdr:nvCxnSpPr>
        <xdr:cNvPr id="121" name="直線コネクタ 120">
          <a:extLst>
            <a:ext uri="{FF2B5EF4-FFF2-40B4-BE49-F238E27FC236}">
              <a16:creationId xmlns:a16="http://schemas.microsoft.com/office/drawing/2014/main" id="{4BFF9299-2C72-4369-94C0-D231614B8FB2}"/>
            </a:ext>
          </a:extLst>
        </xdr:cNvPr>
        <xdr:cNvCxnSpPr/>
      </xdr:nvCxnSpPr>
      <xdr:spPr>
        <a:xfrm>
          <a:off x="2908300" y="10006684"/>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A61201E-7864-47CC-A6B6-96676E8B4796}"/>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119022</xdr:rowOff>
    </xdr:from>
    <xdr:ext cx="599010" cy="259045"/>
    <xdr:sp macro="" textlink="">
      <xdr:nvSpPr>
        <xdr:cNvPr id="123" name="テキスト ボックス 122">
          <a:extLst>
            <a:ext uri="{FF2B5EF4-FFF2-40B4-BE49-F238E27FC236}">
              <a16:creationId xmlns:a16="http://schemas.microsoft.com/office/drawing/2014/main" id="{5983AEDD-C093-486A-8B59-89857DC6F3C5}"/>
            </a:ext>
          </a:extLst>
        </xdr:cNvPr>
        <xdr:cNvSpPr txBox="1"/>
      </xdr:nvSpPr>
      <xdr:spPr>
        <a:xfrm>
          <a:off x="3497795" y="954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149667</xdr:rowOff>
    </xdr:from>
    <xdr:to>
      <xdr:col>15</xdr:col>
      <xdr:colOff>50800</xdr:colOff>
      <xdr:row>58</xdr:row>
      <xdr:rowOff>62584</xdr:rowOff>
    </xdr:to>
    <xdr:cxnSp macro="">
      <xdr:nvCxnSpPr>
        <xdr:cNvPr id="124" name="直線コネクタ 123">
          <a:extLst>
            <a:ext uri="{FF2B5EF4-FFF2-40B4-BE49-F238E27FC236}">
              <a16:creationId xmlns:a16="http://schemas.microsoft.com/office/drawing/2014/main" id="{49002D05-FE10-4FD1-B587-55E1900E43B5}"/>
            </a:ext>
          </a:extLst>
        </xdr:cNvPr>
        <xdr:cNvCxnSpPr/>
      </xdr:nvCxnSpPr>
      <xdr:spPr>
        <a:xfrm>
          <a:off x="2019300" y="9750867"/>
          <a:ext cx="889000" cy="25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F6CF65BB-8CF8-4FE4-A41E-88FB808646BE}"/>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110786</xdr:rowOff>
    </xdr:from>
    <xdr:ext cx="599010" cy="259045"/>
    <xdr:sp macro="" textlink="">
      <xdr:nvSpPr>
        <xdr:cNvPr id="126" name="テキスト ボックス 125">
          <a:extLst>
            <a:ext uri="{FF2B5EF4-FFF2-40B4-BE49-F238E27FC236}">
              <a16:creationId xmlns:a16="http://schemas.microsoft.com/office/drawing/2014/main" id="{3F986DB3-54D9-49C2-966F-0E33AF1252FD}"/>
            </a:ext>
          </a:extLst>
        </xdr:cNvPr>
        <xdr:cNvSpPr txBox="1"/>
      </xdr:nvSpPr>
      <xdr:spPr>
        <a:xfrm>
          <a:off x="2608795" y="954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149667</xdr:rowOff>
    </xdr:from>
    <xdr:to>
      <xdr:col>10</xdr:col>
      <xdr:colOff>114300</xdr:colOff>
      <xdr:row>58</xdr:row>
      <xdr:rowOff>141434</xdr:rowOff>
    </xdr:to>
    <xdr:cxnSp macro="">
      <xdr:nvCxnSpPr>
        <xdr:cNvPr id="127" name="直線コネクタ 126">
          <a:extLst>
            <a:ext uri="{FF2B5EF4-FFF2-40B4-BE49-F238E27FC236}">
              <a16:creationId xmlns:a16="http://schemas.microsoft.com/office/drawing/2014/main" id="{E78A758F-87B2-4C9C-AD77-CD45DC2A17D4}"/>
            </a:ext>
          </a:extLst>
        </xdr:cNvPr>
        <xdr:cNvCxnSpPr/>
      </xdr:nvCxnSpPr>
      <xdr:spPr>
        <a:xfrm flipV="1">
          <a:off x="1130300" y="9750867"/>
          <a:ext cx="889000" cy="33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9655144D-32D9-443D-9727-F4966D7D0C12}"/>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142722</xdr:rowOff>
    </xdr:from>
    <xdr:ext cx="599010" cy="259045"/>
    <xdr:sp macro="" textlink="">
      <xdr:nvSpPr>
        <xdr:cNvPr id="129" name="テキスト ボックス 128">
          <a:extLst>
            <a:ext uri="{FF2B5EF4-FFF2-40B4-BE49-F238E27FC236}">
              <a16:creationId xmlns:a16="http://schemas.microsoft.com/office/drawing/2014/main" id="{9E4EAFB8-C9A2-44EE-B3B6-8E2F3385D189}"/>
            </a:ext>
          </a:extLst>
        </xdr:cNvPr>
        <xdr:cNvSpPr txBox="1"/>
      </xdr:nvSpPr>
      <xdr:spPr>
        <a:xfrm>
          <a:off x="1719795" y="922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F447289F-F02B-49E0-9C9C-E0EC91361E01}"/>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24121</xdr:rowOff>
    </xdr:from>
    <xdr:ext cx="534377" cy="259045"/>
    <xdr:sp macro="" textlink="">
      <xdr:nvSpPr>
        <xdr:cNvPr id="131" name="テキスト ボックス 130">
          <a:extLst>
            <a:ext uri="{FF2B5EF4-FFF2-40B4-BE49-F238E27FC236}">
              <a16:creationId xmlns:a16="http://schemas.microsoft.com/office/drawing/2014/main" id="{CFA4121E-D9D6-4FD6-833B-7560DAEF935D}"/>
            </a:ext>
          </a:extLst>
        </xdr:cNvPr>
        <xdr:cNvSpPr txBox="1"/>
      </xdr:nvSpPr>
      <xdr:spPr>
        <a:xfrm>
          <a:off x="863111" y="96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1E19DB07-4D9F-4612-AAD7-8E98E52E026C}"/>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37C201BF-7758-40B5-A0CE-D9690CEB4AAF}"/>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9FE932FB-C244-4B8E-8228-65646DC36F4E}"/>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DBBE95CE-04E0-4C15-9299-3896292C645D}"/>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9098F2A3-107C-41D0-A647-E31F15856FFB}"/>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53059</xdr:rowOff>
    </xdr:from>
    <xdr:to>
      <xdr:col>24</xdr:col>
      <xdr:colOff>114300</xdr:colOff>
      <xdr:row>58</xdr:row>
      <xdr:rowOff>154659</xdr:rowOff>
    </xdr:to>
    <xdr:sp macro="" textlink="">
      <xdr:nvSpPr>
        <xdr:cNvPr id="137" name="楕円 136">
          <a:extLst>
            <a:ext uri="{FF2B5EF4-FFF2-40B4-BE49-F238E27FC236}">
              <a16:creationId xmlns:a16="http://schemas.microsoft.com/office/drawing/2014/main" id="{F04D8CC6-2DC4-4BDD-9670-7980FC49283E}"/>
            </a:ext>
          </a:extLst>
        </xdr:cNvPr>
        <xdr:cNvSpPr/>
      </xdr:nvSpPr>
      <xdr:spPr>
        <a:xfrm>
          <a:off x="4584700" y="999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139436</xdr:rowOff>
    </xdr:from>
    <xdr:ext cx="534377" cy="259045"/>
    <xdr:sp macro="" textlink="">
      <xdr:nvSpPr>
        <xdr:cNvPr id="138" name="総務費該当値テキスト">
          <a:extLst>
            <a:ext uri="{FF2B5EF4-FFF2-40B4-BE49-F238E27FC236}">
              <a16:creationId xmlns:a16="http://schemas.microsoft.com/office/drawing/2014/main" id="{9A16B1F9-10A9-400F-8869-E81C1A5A8EA9}"/>
            </a:ext>
          </a:extLst>
        </xdr:cNvPr>
        <xdr:cNvSpPr txBox="1"/>
      </xdr:nvSpPr>
      <xdr:spPr>
        <a:xfrm>
          <a:off x="4686300" y="991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43461</xdr:rowOff>
    </xdr:from>
    <xdr:to>
      <xdr:col>20</xdr:col>
      <xdr:colOff>38100</xdr:colOff>
      <xdr:row>58</xdr:row>
      <xdr:rowOff>145061</xdr:rowOff>
    </xdr:to>
    <xdr:sp macro="" textlink="">
      <xdr:nvSpPr>
        <xdr:cNvPr id="139" name="楕円 138">
          <a:extLst>
            <a:ext uri="{FF2B5EF4-FFF2-40B4-BE49-F238E27FC236}">
              <a16:creationId xmlns:a16="http://schemas.microsoft.com/office/drawing/2014/main" id="{0DAA4009-B475-42CE-BCDA-9454A9E25872}"/>
            </a:ext>
          </a:extLst>
        </xdr:cNvPr>
        <xdr:cNvSpPr/>
      </xdr:nvSpPr>
      <xdr:spPr>
        <a:xfrm>
          <a:off x="3746500" y="998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136188</xdr:rowOff>
    </xdr:from>
    <xdr:ext cx="534377" cy="259045"/>
    <xdr:sp macro="" textlink="">
      <xdr:nvSpPr>
        <xdr:cNvPr id="140" name="テキスト ボックス 139">
          <a:extLst>
            <a:ext uri="{FF2B5EF4-FFF2-40B4-BE49-F238E27FC236}">
              <a16:creationId xmlns:a16="http://schemas.microsoft.com/office/drawing/2014/main" id="{024CB882-B261-4727-B060-CB3A75DD1E4A}"/>
            </a:ext>
          </a:extLst>
        </xdr:cNvPr>
        <xdr:cNvSpPr txBox="1"/>
      </xdr:nvSpPr>
      <xdr:spPr>
        <a:xfrm>
          <a:off x="3530111" y="1008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11784</xdr:rowOff>
    </xdr:from>
    <xdr:to>
      <xdr:col>15</xdr:col>
      <xdr:colOff>101600</xdr:colOff>
      <xdr:row>58</xdr:row>
      <xdr:rowOff>113384</xdr:rowOff>
    </xdr:to>
    <xdr:sp macro="" textlink="">
      <xdr:nvSpPr>
        <xdr:cNvPr id="141" name="楕円 140">
          <a:extLst>
            <a:ext uri="{FF2B5EF4-FFF2-40B4-BE49-F238E27FC236}">
              <a16:creationId xmlns:a16="http://schemas.microsoft.com/office/drawing/2014/main" id="{8AD19036-8C06-45C3-9DD0-C9933653039B}"/>
            </a:ext>
          </a:extLst>
        </xdr:cNvPr>
        <xdr:cNvSpPr/>
      </xdr:nvSpPr>
      <xdr:spPr>
        <a:xfrm>
          <a:off x="2857500" y="995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104511</xdr:rowOff>
    </xdr:from>
    <xdr:ext cx="534377" cy="259045"/>
    <xdr:sp macro="" textlink="">
      <xdr:nvSpPr>
        <xdr:cNvPr id="142" name="テキスト ボックス 141">
          <a:extLst>
            <a:ext uri="{FF2B5EF4-FFF2-40B4-BE49-F238E27FC236}">
              <a16:creationId xmlns:a16="http://schemas.microsoft.com/office/drawing/2014/main" id="{0037FEBA-0203-4F4E-94AC-D061A841D291}"/>
            </a:ext>
          </a:extLst>
        </xdr:cNvPr>
        <xdr:cNvSpPr txBox="1"/>
      </xdr:nvSpPr>
      <xdr:spPr>
        <a:xfrm>
          <a:off x="2641111" y="1004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98867</xdr:rowOff>
    </xdr:from>
    <xdr:to>
      <xdr:col>10</xdr:col>
      <xdr:colOff>165100</xdr:colOff>
      <xdr:row>57</xdr:row>
      <xdr:rowOff>29017</xdr:rowOff>
    </xdr:to>
    <xdr:sp macro="" textlink="">
      <xdr:nvSpPr>
        <xdr:cNvPr id="143" name="楕円 142">
          <a:extLst>
            <a:ext uri="{FF2B5EF4-FFF2-40B4-BE49-F238E27FC236}">
              <a16:creationId xmlns:a16="http://schemas.microsoft.com/office/drawing/2014/main" id="{A173E961-8030-4EDB-8FF2-82B34A64C261}"/>
            </a:ext>
          </a:extLst>
        </xdr:cNvPr>
        <xdr:cNvSpPr/>
      </xdr:nvSpPr>
      <xdr:spPr>
        <a:xfrm>
          <a:off x="1968500" y="970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20144</xdr:rowOff>
    </xdr:from>
    <xdr:ext cx="599010" cy="259045"/>
    <xdr:sp macro="" textlink="">
      <xdr:nvSpPr>
        <xdr:cNvPr id="144" name="テキスト ボックス 143">
          <a:extLst>
            <a:ext uri="{FF2B5EF4-FFF2-40B4-BE49-F238E27FC236}">
              <a16:creationId xmlns:a16="http://schemas.microsoft.com/office/drawing/2014/main" id="{6AD96058-E16A-4050-B7AD-16F7529582B9}"/>
            </a:ext>
          </a:extLst>
        </xdr:cNvPr>
        <xdr:cNvSpPr txBox="1"/>
      </xdr:nvSpPr>
      <xdr:spPr>
        <a:xfrm>
          <a:off x="1719795" y="9792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90634</xdr:rowOff>
    </xdr:from>
    <xdr:to>
      <xdr:col>6</xdr:col>
      <xdr:colOff>38100</xdr:colOff>
      <xdr:row>59</xdr:row>
      <xdr:rowOff>20784</xdr:rowOff>
    </xdr:to>
    <xdr:sp macro="" textlink="">
      <xdr:nvSpPr>
        <xdr:cNvPr id="145" name="楕円 144">
          <a:extLst>
            <a:ext uri="{FF2B5EF4-FFF2-40B4-BE49-F238E27FC236}">
              <a16:creationId xmlns:a16="http://schemas.microsoft.com/office/drawing/2014/main" id="{EF350669-1B6B-42F3-8490-FBD41E8E0C9F}"/>
            </a:ext>
          </a:extLst>
        </xdr:cNvPr>
        <xdr:cNvSpPr/>
      </xdr:nvSpPr>
      <xdr:spPr>
        <a:xfrm>
          <a:off x="1079500" y="1003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11911</xdr:rowOff>
    </xdr:from>
    <xdr:ext cx="534377" cy="259045"/>
    <xdr:sp macro="" textlink="">
      <xdr:nvSpPr>
        <xdr:cNvPr id="146" name="テキスト ボックス 145">
          <a:extLst>
            <a:ext uri="{FF2B5EF4-FFF2-40B4-BE49-F238E27FC236}">
              <a16:creationId xmlns:a16="http://schemas.microsoft.com/office/drawing/2014/main" id="{D25E65F4-A6FF-4EDE-978A-9D78DCCB4F5A}"/>
            </a:ext>
          </a:extLst>
        </xdr:cNvPr>
        <xdr:cNvSpPr txBox="1"/>
      </xdr:nvSpPr>
      <xdr:spPr>
        <a:xfrm>
          <a:off x="863111" y="101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45348836-DC4A-49DE-880E-3ACF7C380457}"/>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89D092D8-B9A2-4118-8A5C-16D31B791A3B}"/>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1393899D-59B7-4E40-B18E-E8720D2B6784}"/>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F7283746-99EB-4F69-B258-6657804C78E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594BECC7-6E50-47AE-90C8-8F1EAA313A4D}"/>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90A227AC-4C4B-4F0C-AFB4-0E75948D3136}"/>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FBD480A6-0B37-4142-B476-07D9523E7A7D}"/>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36D837DE-7C53-48B1-A3BE-B095BEC79248}"/>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3D83D2EF-E97C-403B-A8B8-E804E73D011A}"/>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78F9BE60-B0EB-4E26-93B7-CACE9DE599FD}"/>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5B1EACF0-9EEE-4D70-BC90-6566A7C575E1}"/>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177D418D-3212-4291-B868-46BFE7B36BF1}"/>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BADF0098-3B73-424C-8A4C-8E619F992908}"/>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8710F7AC-07F0-47DE-8C06-B46036BDF674}"/>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B044D0-E170-4CD4-AEE9-C7671336607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83381679-0FA7-41F7-8237-CDB8AD9546F9}"/>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7971FEA-3FF3-46AB-A122-3B9D4A809889}"/>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5EE06522-A71E-441E-BB3A-BF7C118A932C}"/>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61F519DE-8FDA-48DC-820C-EC08CA3E24B1}"/>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F86F6645-F0C1-4709-A87D-359962F0E2D4}"/>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AC7F54B6-6FC1-482D-BCCA-8AA6DF17AAD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E23341FA-AA88-4B8D-BADF-1714C3619FB7}"/>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FF76C72B-7AAE-4E3E-8F42-AFB17D4189F1}"/>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33D9058E-FA55-4691-9A22-028A7D723DD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1EB21A04-BA37-4763-97AF-1424883861DB}"/>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3534F675-3136-4912-A656-8041D05E5FAB}"/>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F870C387-6B3A-4427-BB7E-1BA036D70ECD}"/>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5D0AB560-A928-4A0C-B2F7-CBA8E62FF621}"/>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7D4C4AA-D5A1-4B2D-BE3C-6836A0C2EA88}"/>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2BC81696-0A04-4D3F-8893-DEFE2053F4D9}"/>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CA06C891-6A01-4593-BDC7-50B311FE291F}"/>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168548</xdr:rowOff>
    </xdr:from>
    <xdr:to>
      <xdr:col>24</xdr:col>
      <xdr:colOff>63500</xdr:colOff>
      <xdr:row>77</xdr:row>
      <xdr:rowOff>64350</xdr:rowOff>
    </xdr:to>
    <xdr:cxnSp macro="">
      <xdr:nvCxnSpPr>
        <xdr:cNvPr id="178" name="直線コネクタ 177">
          <a:extLst>
            <a:ext uri="{FF2B5EF4-FFF2-40B4-BE49-F238E27FC236}">
              <a16:creationId xmlns:a16="http://schemas.microsoft.com/office/drawing/2014/main" id="{66AF0174-2ACE-4D9D-BF5D-3AD3267464E1}"/>
            </a:ext>
          </a:extLst>
        </xdr:cNvPr>
        <xdr:cNvCxnSpPr/>
      </xdr:nvCxnSpPr>
      <xdr:spPr>
        <a:xfrm flipV="1">
          <a:off x="3797300" y="13198748"/>
          <a:ext cx="838200" cy="6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64511</xdr:rowOff>
    </xdr:from>
    <xdr:ext cx="599010" cy="259045"/>
    <xdr:sp macro="" textlink="">
      <xdr:nvSpPr>
        <xdr:cNvPr id="179" name="民生費平均値テキスト">
          <a:extLst>
            <a:ext uri="{FF2B5EF4-FFF2-40B4-BE49-F238E27FC236}">
              <a16:creationId xmlns:a16="http://schemas.microsoft.com/office/drawing/2014/main" id="{D4BE0D1D-4A55-4CEA-AD60-DC3318371DD9}"/>
            </a:ext>
          </a:extLst>
        </xdr:cNvPr>
        <xdr:cNvSpPr txBox="1"/>
      </xdr:nvSpPr>
      <xdr:spPr>
        <a:xfrm>
          <a:off x="4686300" y="12751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91CA56CD-78BB-45D9-9405-01AAFAE53835}"/>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55880</xdr:rowOff>
    </xdr:from>
    <xdr:to>
      <xdr:col>19</xdr:col>
      <xdr:colOff>177800</xdr:colOff>
      <xdr:row>77</xdr:row>
      <xdr:rowOff>64350</xdr:rowOff>
    </xdr:to>
    <xdr:cxnSp macro="">
      <xdr:nvCxnSpPr>
        <xdr:cNvPr id="181" name="直線コネクタ 180">
          <a:extLst>
            <a:ext uri="{FF2B5EF4-FFF2-40B4-BE49-F238E27FC236}">
              <a16:creationId xmlns:a16="http://schemas.microsoft.com/office/drawing/2014/main" id="{A50A20CD-6A73-4695-B2ED-0BD637E21BDD}"/>
            </a:ext>
          </a:extLst>
        </xdr:cNvPr>
        <xdr:cNvCxnSpPr/>
      </xdr:nvCxnSpPr>
      <xdr:spPr>
        <a:xfrm>
          <a:off x="2908300" y="13257530"/>
          <a:ext cx="889000" cy="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EC3389F7-E3F8-4D79-B376-0123D354D176}"/>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136238</xdr:rowOff>
    </xdr:from>
    <xdr:ext cx="599010" cy="259045"/>
    <xdr:sp macro="" textlink="">
      <xdr:nvSpPr>
        <xdr:cNvPr id="183" name="テキスト ボックス 182">
          <a:extLst>
            <a:ext uri="{FF2B5EF4-FFF2-40B4-BE49-F238E27FC236}">
              <a16:creationId xmlns:a16="http://schemas.microsoft.com/office/drawing/2014/main" id="{02EBB3FC-FB6B-4560-A7A3-6B7DDC10BE27}"/>
            </a:ext>
          </a:extLst>
        </xdr:cNvPr>
        <xdr:cNvSpPr txBox="1"/>
      </xdr:nvSpPr>
      <xdr:spPr>
        <a:xfrm>
          <a:off x="3497795" y="1282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55880</xdr:rowOff>
    </xdr:from>
    <xdr:to>
      <xdr:col>15</xdr:col>
      <xdr:colOff>50800</xdr:colOff>
      <xdr:row>78</xdr:row>
      <xdr:rowOff>160536</xdr:rowOff>
    </xdr:to>
    <xdr:cxnSp macro="">
      <xdr:nvCxnSpPr>
        <xdr:cNvPr id="184" name="直線コネクタ 183">
          <a:extLst>
            <a:ext uri="{FF2B5EF4-FFF2-40B4-BE49-F238E27FC236}">
              <a16:creationId xmlns:a16="http://schemas.microsoft.com/office/drawing/2014/main" id="{73735E01-7F96-4EDF-9F60-3B5C65E7DD88}"/>
            </a:ext>
          </a:extLst>
        </xdr:cNvPr>
        <xdr:cNvCxnSpPr/>
      </xdr:nvCxnSpPr>
      <xdr:spPr>
        <a:xfrm flipV="1">
          <a:off x="2019300" y="13257530"/>
          <a:ext cx="889000" cy="27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C7B6A173-5134-4823-928B-9561C3FB05DA}"/>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56086</xdr:rowOff>
    </xdr:from>
    <xdr:ext cx="599010" cy="259045"/>
    <xdr:sp macro="" textlink="">
      <xdr:nvSpPr>
        <xdr:cNvPr id="186" name="テキスト ボックス 185">
          <a:extLst>
            <a:ext uri="{FF2B5EF4-FFF2-40B4-BE49-F238E27FC236}">
              <a16:creationId xmlns:a16="http://schemas.microsoft.com/office/drawing/2014/main" id="{C32F57F9-E5D6-4B7C-A9B7-6F3A39B0437F}"/>
            </a:ext>
          </a:extLst>
        </xdr:cNvPr>
        <xdr:cNvSpPr txBox="1"/>
      </xdr:nvSpPr>
      <xdr:spPr>
        <a:xfrm>
          <a:off x="2608795" y="1274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160536</xdr:rowOff>
    </xdr:from>
    <xdr:to>
      <xdr:col>10</xdr:col>
      <xdr:colOff>114300</xdr:colOff>
      <xdr:row>79</xdr:row>
      <xdr:rowOff>56620</xdr:rowOff>
    </xdr:to>
    <xdr:cxnSp macro="">
      <xdr:nvCxnSpPr>
        <xdr:cNvPr id="187" name="直線コネクタ 186">
          <a:extLst>
            <a:ext uri="{FF2B5EF4-FFF2-40B4-BE49-F238E27FC236}">
              <a16:creationId xmlns:a16="http://schemas.microsoft.com/office/drawing/2014/main" id="{A7841745-DDA8-49B6-9A9B-C551F450416E}"/>
            </a:ext>
          </a:extLst>
        </xdr:cNvPr>
        <xdr:cNvCxnSpPr/>
      </xdr:nvCxnSpPr>
      <xdr:spPr>
        <a:xfrm flipV="1">
          <a:off x="1130300" y="13533636"/>
          <a:ext cx="889000" cy="6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2DA09080-BD63-432F-990D-65627AB3A9B9}"/>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142650</xdr:rowOff>
    </xdr:from>
    <xdr:ext cx="599010" cy="259045"/>
    <xdr:sp macro="" textlink="">
      <xdr:nvSpPr>
        <xdr:cNvPr id="189" name="テキスト ボックス 188">
          <a:extLst>
            <a:ext uri="{FF2B5EF4-FFF2-40B4-BE49-F238E27FC236}">
              <a16:creationId xmlns:a16="http://schemas.microsoft.com/office/drawing/2014/main" id="{CEFE2022-0C3C-4007-972A-443D65C21CA3}"/>
            </a:ext>
          </a:extLst>
        </xdr:cNvPr>
        <xdr:cNvSpPr txBox="1"/>
      </xdr:nvSpPr>
      <xdr:spPr>
        <a:xfrm>
          <a:off x="1719795" y="1300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426CB2C3-5FAA-4DE2-B137-59B9807E8548}"/>
            </a:ext>
          </a:extLst>
        </xdr:cNvPr>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17756</xdr:rowOff>
    </xdr:from>
    <xdr:ext cx="599010" cy="259045"/>
    <xdr:sp macro="" textlink="">
      <xdr:nvSpPr>
        <xdr:cNvPr id="191" name="テキスト ボックス 190">
          <a:extLst>
            <a:ext uri="{FF2B5EF4-FFF2-40B4-BE49-F238E27FC236}">
              <a16:creationId xmlns:a16="http://schemas.microsoft.com/office/drawing/2014/main" id="{384B09CC-5536-428E-AACD-01AD222C03DF}"/>
            </a:ext>
          </a:extLst>
        </xdr:cNvPr>
        <xdr:cNvSpPr txBox="1"/>
      </xdr:nvSpPr>
      <xdr:spPr>
        <a:xfrm>
          <a:off x="830795" y="1304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C21AA58A-C252-42EE-9D35-6AC697CC7ABE}"/>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942E4D52-1635-4736-99ED-D90D8074163D}"/>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7C93C86A-1D93-497C-82E4-2CF74D6CCD57}"/>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23CB525F-9338-4400-AE69-F2C360C3D70C}"/>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8E3A3F63-5AB1-45B0-8C64-12FEB05F4A6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117748</xdr:rowOff>
    </xdr:from>
    <xdr:to>
      <xdr:col>24</xdr:col>
      <xdr:colOff>114300</xdr:colOff>
      <xdr:row>77</xdr:row>
      <xdr:rowOff>47898</xdr:rowOff>
    </xdr:to>
    <xdr:sp macro="" textlink="">
      <xdr:nvSpPr>
        <xdr:cNvPr id="197" name="楕円 196">
          <a:extLst>
            <a:ext uri="{FF2B5EF4-FFF2-40B4-BE49-F238E27FC236}">
              <a16:creationId xmlns:a16="http://schemas.microsoft.com/office/drawing/2014/main" id="{2FBC9AEE-A85B-4E27-B636-3AAC26BD1A8B}"/>
            </a:ext>
          </a:extLst>
        </xdr:cNvPr>
        <xdr:cNvSpPr/>
      </xdr:nvSpPr>
      <xdr:spPr>
        <a:xfrm>
          <a:off x="4584700" y="1314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96175</xdr:rowOff>
    </xdr:from>
    <xdr:ext cx="599010" cy="259045"/>
    <xdr:sp macro="" textlink="">
      <xdr:nvSpPr>
        <xdr:cNvPr id="198" name="民生費該当値テキスト">
          <a:extLst>
            <a:ext uri="{FF2B5EF4-FFF2-40B4-BE49-F238E27FC236}">
              <a16:creationId xmlns:a16="http://schemas.microsoft.com/office/drawing/2014/main" id="{75B55058-E5D6-48A2-A2A9-F3B11BEFDC3B}"/>
            </a:ext>
          </a:extLst>
        </xdr:cNvPr>
        <xdr:cNvSpPr txBox="1"/>
      </xdr:nvSpPr>
      <xdr:spPr>
        <a:xfrm>
          <a:off x="4686300" y="1312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13550</xdr:rowOff>
    </xdr:from>
    <xdr:to>
      <xdr:col>20</xdr:col>
      <xdr:colOff>38100</xdr:colOff>
      <xdr:row>77</xdr:row>
      <xdr:rowOff>115150</xdr:rowOff>
    </xdr:to>
    <xdr:sp macro="" textlink="">
      <xdr:nvSpPr>
        <xdr:cNvPr id="199" name="楕円 198">
          <a:extLst>
            <a:ext uri="{FF2B5EF4-FFF2-40B4-BE49-F238E27FC236}">
              <a16:creationId xmlns:a16="http://schemas.microsoft.com/office/drawing/2014/main" id="{44B167C4-9299-4634-9D09-40F2CBC59591}"/>
            </a:ext>
          </a:extLst>
        </xdr:cNvPr>
        <xdr:cNvSpPr/>
      </xdr:nvSpPr>
      <xdr:spPr>
        <a:xfrm>
          <a:off x="3746500" y="1321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106277</xdr:rowOff>
    </xdr:from>
    <xdr:ext cx="599010" cy="259045"/>
    <xdr:sp macro="" textlink="">
      <xdr:nvSpPr>
        <xdr:cNvPr id="200" name="テキスト ボックス 199">
          <a:extLst>
            <a:ext uri="{FF2B5EF4-FFF2-40B4-BE49-F238E27FC236}">
              <a16:creationId xmlns:a16="http://schemas.microsoft.com/office/drawing/2014/main" id="{4653CE73-910B-4E6B-A6C8-A13023661C1C}"/>
            </a:ext>
          </a:extLst>
        </xdr:cNvPr>
        <xdr:cNvSpPr txBox="1"/>
      </xdr:nvSpPr>
      <xdr:spPr>
        <a:xfrm>
          <a:off x="3497795" y="1330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5080</xdr:rowOff>
    </xdr:from>
    <xdr:to>
      <xdr:col>15</xdr:col>
      <xdr:colOff>101600</xdr:colOff>
      <xdr:row>77</xdr:row>
      <xdr:rowOff>106680</xdr:rowOff>
    </xdr:to>
    <xdr:sp macro="" textlink="">
      <xdr:nvSpPr>
        <xdr:cNvPr id="201" name="楕円 200">
          <a:extLst>
            <a:ext uri="{FF2B5EF4-FFF2-40B4-BE49-F238E27FC236}">
              <a16:creationId xmlns:a16="http://schemas.microsoft.com/office/drawing/2014/main" id="{D4AA5A8F-9CB4-4D2A-B476-9C49F8E17479}"/>
            </a:ext>
          </a:extLst>
        </xdr:cNvPr>
        <xdr:cNvSpPr/>
      </xdr:nvSpPr>
      <xdr:spPr>
        <a:xfrm>
          <a:off x="28575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97807</xdr:rowOff>
    </xdr:from>
    <xdr:ext cx="599010" cy="259045"/>
    <xdr:sp macro="" textlink="">
      <xdr:nvSpPr>
        <xdr:cNvPr id="202" name="テキスト ボックス 201">
          <a:extLst>
            <a:ext uri="{FF2B5EF4-FFF2-40B4-BE49-F238E27FC236}">
              <a16:creationId xmlns:a16="http://schemas.microsoft.com/office/drawing/2014/main" id="{659AB805-801B-4927-90E6-2EE382C52DE1}"/>
            </a:ext>
          </a:extLst>
        </xdr:cNvPr>
        <xdr:cNvSpPr txBox="1"/>
      </xdr:nvSpPr>
      <xdr:spPr>
        <a:xfrm>
          <a:off x="2608795" y="1329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109736</xdr:rowOff>
    </xdr:from>
    <xdr:to>
      <xdr:col>10</xdr:col>
      <xdr:colOff>165100</xdr:colOff>
      <xdr:row>79</xdr:row>
      <xdr:rowOff>39886</xdr:rowOff>
    </xdr:to>
    <xdr:sp macro="" textlink="">
      <xdr:nvSpPr>
        <xdr:cNvPr id="203" name="楕円 202">
          <a:extLst>
            <a:ext uri="{FF2B5EF4-FFF2-40B4-BE49-F238E27FC236}">
              <a16:creationId xmlns:a16="http://schemas.microsoft.com/office/drawing/2014/main" id="{6E66D420-057C-471F-8341-CBF67265FB22}"/>
            </a:ext>
          </a:extLst>
        </xdr:cNvPr>
        <xdr:cNvSpPr/>
      </xdr:nvSpPr>
      <xdr:spPr>
        <a:xfrm>
          <a:off x="1968500" y="1348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31013</xdr:rowOff>
    </xdr:from>
    <xdr:ext cx="599010" cy="259045"/>
    <xdr:sp macro="" textlink="">
      <xdr:nvSpPr>
        <xdr:cNvPr id="204" name="テキスト ボックス 203">
          <a:extLst>
            <a:ext uri="{FF2B5EF4-FFF2-40B4-BE49-F238E27FC236}">
              <a16:creationId xmlns:a16="http://schemas.microsoft.com/office/drawing/2014/main" id="{3183359D-2D92-4FAC-9145-F7476D5B2644}"/>
            </a:ext>
          </a:extLst>
        </xdr:cNvPr>
        <xdr:cNvSpPr txBox="1"/>
      </xdr:nvSpPr>
      <xdr:spPr>
        <a:xfrm>
          <a:off x="1719795" y="1357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5820</xdr:rowOff>
    </xdr:from>
    <xdr:to>
      <xdr:col>6</xdr:col>
      <xdr:colOff>38100</xdr:colOff>
      <xdr:row>79</xdr:row>
      <xdr:rowOff>107420</xdr:rowOff>
    </xdr:to>
    <xdr:sp macro="" textlink="">
      <xdr:nvSpPr>
        <xdr:cNvPr id="205" name="楕円 204">
          <a:extLst>
            <a:ext uri="{FF2B5EF4-FFF2-40B4-BE49-F238E27FC236}">
              <a16:creationId xmlns:a16="http://schemas.microsoft.com/office/drawing/2014/main" id="{CFC3AA6E-8FC4-4A19-8FA4-03F9CF65946B}"/>
            </a:ext>
          </a:extLst>
        </xdr:cNvPr>
        <xdr:cNvSpPr/>
      </xdr:nvSpPr>
      <xdr:spPr>
        <a:xfrm>
          <a:off x="1079500" y="1355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98547</xdr:rowOff>
    </xdr:from>
    <xdr:ext cx="599010" cy="259045"/>
    <xdr:sp macro="" textlink="">
      <xdr:nvSpPr>
        <xdr:cNvPr id="206" name="テキスト ボックス 205">
          <a:extLst>
            <a:ext uri="{FF2B5EF4-FFF2-40B4-BE49-F238E27FC236}">
              <a16:creationId xmlns:a16="http://schemas.microsoft.com/office/drawing/2014/main" id="{E1DD9E14-7C92-4D4A-A066-A14855D6B7D1}"/>
            </a:ext>
          </a:extLst>
        </xdr:cNvPr>
        <xdr:cNvSpPr txBox="1"/>
      </xdr:nvSpPr>
      <xdr:spPr>
        <a:xfrm>
          <a:off x="830795" y="1364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DD305EE8-2C05-46C7-835D-8F024E8B97CE}"/>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87E0AF9F-1AE8-4DC9-A829-9EAE2AB3B9E6}"/>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DD909E88-30D4-4117-B360-C763CB36C3BC}"/>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267D1995-935B-4F24-894E-960BD4D5F62F}"/>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2D0158C6-2B49-4298-80B1-B164787F3604}"/>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CC2DBC5F-5AEB-45A0-846B-764D75876E6F}"/>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28904ABD-0486-4804-9A34-F7A5430181B3}"/>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FD814411-C01E-4BF1-9B50-E3B049328528}"/>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51E8FC41-4724-48CC-ABE6-2727470C7664}"/>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608BCAC4-4BD9-4245-A3C8-7D2B40F9A96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3C1D8F46-F7E2-4D8B-B3E9-9B9DDED64A6C}"/>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F4FEADF8-55B5-4999-9614-58865EAD1193}"/>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65CF3071-374C-4F4B-BC85-3E50176D17F4}"/>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CC9601A8-2E3C-4EBB-B7A1-C6E15401118F}"/>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6E7C8067-3581-4C1B-9D95-8A2BC0DE88EF}"/>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62A99B02-56EF-4F30-B87D-1FD45BEBEB78}"/>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44AA97BA-9A53-4F88-93F9-3E8EF9F116C8}"/>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A269F910-B075-4706-8C00-EE950DBC5A8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3B4FC435-C2DF-4658-BE16-AFB71058ADF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18152EFD-9987-480C-AC87-2295BB747803}"/>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7C0C8B98-5C46-4250-904B-EAD6CF0489D6}"/>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E96C70A2-F213-416F-8B0B-CD52EAE90806}"/>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B5F5992-E03B-4EEE-9BA9-13355F216E67}"/>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1B3E1EB3-608F-442E-B1E2-164A3E35B0C1}"/>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42A538AF-D153-4A9F-B795-5A6A32E05DA8}"/>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78CEF4D1-E20C-4201-936B-B266A3B81428}"/>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37B3D02B-6BD7-4CF9-A0B1-7FE7A1096D64}"/>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381C721-A6D2-4969-9348-F876B988DB8E}"/>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8ACD1297-2F1B-499C-8291-EF22B33C13D9}"/>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87085</xdr:rowOff>
    </xdr:from>
    <xdr:to>
      <xdr:col>24</xdr:col>
      <xdr:colOff>63500</xdr:colOff>
      <xdr:row>98</xdr:row>
      <xdr:rowOff>132271</xdr:rowOff>
    </xdr:to>
    <xdr:cxnSp macro="">
      <xdr:nvCxnSpPr>
        <xdr:cNvPr id="236" name="直線コネクタ 235">
          <a:extLst>
            <a:ext uri="{FF2B5EF4-FFF2-40B4-BE49-F238E27FC236}">
              <a16:creationId xmlns:a16="http://schemas.microsoft.com/office/drawing/2014/main" id="{57E15096-8B3E-4CC9-8730-FF314FF7285F}"/>
            </a:ext>
          </a:extLst>
        </xdr:cNvPr>
        <xdr:cNvCxnSpPr/>
      </xdr:nvCxnSpPr>
      <xdr:spPr>
        <a:xfrm>
          <a:off x="3797300" y="16889185"/>
          <a:ext cx="838200" cy="4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8831</xdr:rowOff>
    </xdr:from>
    <xdr:ext cx="534377" cy="259045"/>
    <xdr:sp macro="" textlink="">
      <xdr:nvSpPr>
        <xdr:cNvPr id="237" name="衛生費平均値テキスト">
          <a:extLst>
            <a:ext uri="{FF2B5EF4-FFF2-40B4-BE49-F238E27FC236}">
              <a16:creationId xmlns:a16="http://schemas.microsoft.com/office/drawing/2014/main" id="{25BDD315-A944-41CA-8B47-44C6AA7C54C6}"/>
            </a:ext>
          </a:extLst>
        </xdr:cNvPr>
        <xdr:cNvSpPr txBox="1"/>
      </xdr:nvSpPr>
      <xdr:spPr>
        <a:xfrm>
          <a:off x="4686300" y="16468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F3B1BB71-5159-4D0B-89E6-98AF620AFF22}"/>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87085</xdr:rowOff>
    </xdr:from>
    <xdr:to>
      <xdr:col>19</xdr:col>
      <xdr:colOff>177800</xdr:colOff>
      <xdr:row>98</xdr:row>
      <xdr:rowOff>165939</xdr:rowOff>
    </xdr:to>
    <xdr:cxnSp macro="">
      <xdr:nvCxnSpPr>
        <xdr:cNvPr id="239" name="直線コネクタ 238">
          <a:extLst>
            <a:ext uri="{FF2B5EF4-FFF2-40B4-BE49-F238E27FC236}">
              <a16:creationId xmlns:a16="http://schemas.microsoft.com/office/drawing/2014/main" id="{D1286A8E-1206-4F6A-99AF-641574674489}"/>
            </a:ext>
          </a:extLst>
        </xdr:cNvPr>
        <xdr:cNvCxnSpPr/>
      </xdr:nvCxnSpPr>
      <xdr:spPr>
        <a:xfrm flipV="1">
          <a:off x="2908300" y="16889185"/>
          <a:ext cx="889000" cy="7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18016800-3ADA-4325-B971-0A95F299390B}"/>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87380</xdr:rowOff>
    </xdr:from>
    <xdr:ext cx="534377" cy="259045"/>
    <xdr:sp macro="" textlink="">
      <xdr:nvSpPr>
        <xdr:cNvPr id="241" name="テキスト ボックス 240">
          <a:extLst>
            <a:ext uri="{FF2B5EF4-FFF2-40B4-BE49-F238E27FC236}">
              <a16:creationId xmlns:a16="http://schemas.microsoft.com/office/drawing/2014/main" id="{DDCE334E-C728-4727-9C8E-2A99BE5CA816}"/>
            </a:ext>
          </a:extLst>
        </xdr:cNvPr>
        <xdr:cNvSpPr txBox="1"/>
      </xdr:nvSpPr>
      <xdr:spPr>
        <a:xfrm>
          <a:off x="3530111" y="1637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165939</xdr:rowOff>
    </xdr:from>
    <xdr:to>
      <xdr:col>15</xdr:col>
      <xdr:colOff>50800</xdr:colOff>
      <xdr:row>99</xdr:row>
      <xdr:rowOff>43090</xdr:rowOff>
    </xdr:to>
    <xdr:cxnSp macro="">
      <xdr:nvCxnSpPr>
        <xdr:cNvPr id="242" name="直線コネクタ 241">
          <a:extLst>
            <a:ext uri="{FF2B5EF4-FFF2-40B4-BE49-F238E27FC236}">
              <a16:creationId xmlns:a16="http://schemas.microsoft.com/office/drawing/2014/main" id="{5233CD36-299E-4766-9773-2899454D3AAA}"/>
            </a:ext>
          </a:extLst>
        </xdr:cNvPr>
        <xdr:cNvCxnSpPr/>
      </xdr:nvCxnSpPr>
      <xdr:spPr>
        <a:xfrm flipV="1">
          <a:off x="2019300" y="16968039"/>
          <a:ext cx="889000" cy="4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C3FCB6F4-C7F7-4E7D-8DDA-5B86960CE851}"/>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78401</xdr:rowOff>
    </xdr:from>
    <xdr:ext cx="534377" cy="259045"/>
    <xdr:sp macro="" textlink="">
      <xdr:nvSpPr>
        <xdr:cNvPr id="244" name="テキスト ボックス 243">
          <a:extLst>
            <a:ext uri="{FF2B5EF4-FFF2-40B4-BE49-F238E27FC236}">
              <a16:creationId xmlns:a16="http://schemas.microsoft.com/office/drawing/2014/main" id="{684F71CD-CF89-4FDD-91FC-43D16CA97763}"/>
            </a:ext>
          </a:extLst>
        </xdr:cNvPr>
        <xdr:cNvSpPr txBox="1"/>
      </xdr:nvSpPr>
      <xdr:spPr>
        <a:xfrm>
          <a:off x="2641111" y="163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43090</xdr:rowOff>
    </xdr:from>
    <xdr:to>
      <xdr:col>10</xdr:col>
      <xdr:colOff>114300</xdr:colOff>
      <xdr:row>99</xdr:row>
      <xdr:rowOff>74168</xdr:rowOff>
    </xdr:to>
    <xdr:cxnSp macro="">
      <xdr:nvCxnSpPr>
        <xdr:cNvPr id="245" name="直線コネクタ 244">
          <a:extLst>
            <a:ext uri="{FF2B5EF4-FFF2-40B4-BE49-F238E27FC236}">
              <a16:creationId xmlns:a16="http://schemas.microsoft.com/office/drawing/2014/main" id="{DD27F75B-0345-4541-9F02-896A827087F6}"/>
            </a:ext>
          </a:extLst>
        </xdr:cNvPr>
        <xdr:cNvCxnSpPr/>
      </xdr:nvCxnSpPr>
      <xdr:spPr>
        <a:xfrm flipV="1">
          <a:off x="1130300" y="17016640"/>
          <a:ext cx="889000" cy="3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ECC639E9-1C00-4468-A986-30B31198643A}"/>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10050</xdr:rowOff>
    </xdr:from>
    <xdr:ext cx="534377" cy="259045"/>
    <xdr:sp macro="" textlink="">
      <xdr:nvSpPr>
        <xdr:cNvPr id="247" name="テキスト ボックス 246">
          <a:extLst>
            <a:ext uri="{FF2B5EF4-FFF2-40B4-BE49-F238E27FC236}">
              <a16:creationId xmlns:a16="http://schemas.microsoft.com/office/drawing/2014/main" id="{42DDC744-81E1-43E3-90D6-806A00D97756}"/>
            </a:ext>
          </a:extLst>
        </xdr:cNvPr>
        <xdr:cNvSpPr txBox="1"/>
      </xdr:nvSpPr>
      <xdr:spPr>
        <a:xfrm>
          <a:off x="1752111" y="164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a:extLst>
            <a:ext uri="{FF2B5EF4-FFF2-40B4-BE49-F238E27FC236}">
              <a16:creationId xmlns:a16="http://schemas.microsoft.com/office/drawing/2014/main" id="{F9E41E8A-DEE0-431F-A92F-4F4E64B9782D}"/>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51540</xdr:rowOff>
    </xdr:from>
    <xdr:ext cx="534377" cy="259045"/>
    <xdr:sp macro="" textlink="">
      <xdr:nvSpPr>
        <xdr:cNvPr id="249" name="テキスト ボックス 248">
          <a:extLst>
            <a:ext uri="{FF2B5EF4-FFF2-40B4-BE49-F238E27FC236}">
              <a16:creationId xmlns:a16="http://schemas.microsoft.com/office/drawing/2014/main" id="{507789D0-33E5-4BFF-B4E2-316E56EDC106}"/>
            </a:ext>
          </a:extLst>
        </xdr:cNvPr>
        <xdr:cNvSpPr txBox="1"/>
      </xdr:nvSpPr>
      <xdr:spPr>
        <a:xfrm>
          <a:off x="863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52AA174D-73B5-40D2-BE58-862D2F1135C5}"/>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29C3E5F7-BDE8-43FF-9B9F-CA6EE32B88FF}"/>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D6DE193C-6DB4-47B0-A85F-49D88AA2BF31}"/>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5EE34785-5675-4CFB-AFED-3FD2569211CA}"/>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4AEE184C-A9B4-480D-835B-0207EE895F2E}"/>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81471</xdr:rowOff>
    </xdr:from>
    <xdr:to>
      <xdr:col>24</xdr:col>
      <xdr:colOff>114300</xdr:colOff>
      <xdr:row>99</xdr:row>
      <xdr:rowOff>11621</xdr:rowOff>
    </xdr:to>
    <xdr:sp macro="" textlink="">
      <xdr:nvSpPr>
        <xdr:cNvPr id="255" name="楕円 254">
          <a:extLst>
            <a:ext uri="{FF2B5EF4-FFF2-40B4-BE49-F238E27FC236}">
              <a16:creationId xmlns:a16="http://schemas.microsoft.com/office/drawing/2014/main" id="{E93D7CFA-FB65-4E6A-BCC9-0E5AB30CAA55}"/>
            </a:ext>
          </a:extLst>
        </xdr:cNvPr>
        <xdr:cNvSpPr/>
      </xdr:nvSpPr>
      <xdr:spPr>
        <a:xfrm>
          <a:off x="4584700" y="1688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59898</xdr:rowOff>
    </xdr:from>
    <xdr:ext cx="534377" cy="259045"/>
    <xdr:sp macro="" textlink="">
      <xdr:nvSpPr>
        <xdr:cNvPr id="256" name="衛生費該当値テキスト">
          <a:extLst>
            <a:ext uri="{FF2B5EF4-FFF2-40B4-BE49-F238E27FC236}">
              <a16:creationId xmlns:a16="http://schemas.microsoft.com/office/drawing/2014/main" id="{DA285E15-C3C3-4FC7-99A9-0DB9EF96AC06}"/>
            </a:ext>
          </a:extLst>
        </xdr:cNvPr>
        <xdr:cNvSpPr txBox="1"/>
      </xdr:nvSpPr>
      <xdr:spPr>
        <a:xfrm>
          <a:off x="4686300" y="1686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36285</xdr:rowOff>
    </xdr:from>
    <xdr:to>
      <xdr:col>20</xdr:col>
      <xdr:colOff>38100</xdr:colOff>
      <xdr:row>98</xdr:row>
      <xdr:rowOff>137885</xdr:rowOff>
    </xdr:to>
    <xdr:sp macro="" textlink="">
      <xdr:nvSpPr>
        <xdr:cNvPr id="257" name="楕円 256">
          <a:extLst>
            <a:ext uri="{FF2B5EF4-FFF2-40B4-BE49-F238E27FC236}">
              <a16:creationId xmlns:a16="http://schemas.microsoft.com/office/drawing/2014/main" id="{B9741AF5-B2EB-404D-B43E-D535B0158FD5}"/>
            </a:ext>
          </a:extLst>
        </xdr:cNvPr>
        <xdr:cNvSpPr/>
      </xdr:nvSpPr>
      <xdr:spPr>
        <a:xfrm>
          <a:off x="3746500" y="1683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129012</xdr:rowOff>
    </xdr:from>
    <xdr:ext cx="534377" cy="259045"/>
    <xdr:sp macro="" textlink="">
      <xdr:nvSpPr>
        <xdr:cNvPr id="258" name="テキスト ボックス 257">
          <a:extLst>
            <a:ext uri="{FF2B5EF4-FFF2-40B4-BE49-F238E27FC236}">
              <a16:creationId xmlns:a16="http://schemas.microsoft.com/office/drawing/2014/main" id="{58407EAC-2316-4A9C-8A14-72D1817B0B4D}"/>
            </a:ext>
          </a:extLst>
        </xdr:cNvPr>
        <xdr:cNvSpPr txBox="1"/>
      </xdr:nvSpPr>
      <xdr:spPr>
        <a:xfrm>
          <a:off x="3530111" y="1693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115139</xdr:rowOff>
    </xdr:from>
    <xdr:to>
      <xdr:col>15</xdr:col>
      <xdr:colOff>101600</xdr:colOff>
      <xdr:row>99</xdr:row>
      <xdr:rowOff>45289</xdr:rowOff>
    </xdr:to>
    <xdr:sp macro="" textlink="">
      <xdr:nvSpPr>
        <xdr:cNvPr id="259" name="楕円 258">
          <a:extLst>
            <a:ext uri="{FF2B5EF4-FFF2-40B4-BE49-F238E27FC236}">
              <a16:creationId xmlns:a16="http://schemas.microsoft.com/office/drawing/2014/main" id="{DFF572CE-E9FE-4F33-98B2-E8F7BF7C49D5}"/>
            </a:ext>
          </a:extLst>
        </xdr:cNvPr>
        <xdr:cNvSpPr/>
      </xdr:nvSpPr>
      <xdr:spPr>
        <a:xfrm>
          <a:off x="2857500" y="1691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36416</xdr:rowOff>
    </xdr:from>
    <xdr:ext cx="534377" cy="259045"/>
    <xdr:sp macro="" textlink="">
      <xdr:nvSpPr>
        <xdr:cNvPr id="260" name="テキスト ボックス 259">
          <a:extLst>
            <a:ext uri="{FF2B5EF4-FFF2-40B4-BE49-F238E27FC236}">
              <a16:creationId xmlns:a16="http://schemas.microsoft.com/office/drawing/2014/main" id="{97E2EF3D-B31D-42C6-BD66-842FC0983B32}"/>
            </a:ext>
          </a:extLst>
        </xdr:cNvPr>
        <xdr:cNvSpPr txBox="1"/>
      </xdr:nvSpPr>
      <xdr:spPr>
        <a:xfrm>
          <a:off x="2641111" y="1700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163740</xdr:rowOff>
    </xdr:from>
    <xdr:to>
      <xdr:col>10</xdr:col>
      <xdr:colOff>165100</xdr:colOff>
      <xdr:row>99</xdr:row>
      <xdr:rowOff>93890</xdr:rowOff>
    </xdr:to>
    <xdr:sp macro="" textlink="">
      <xdr:nvSpPr>
        <xdr:cNvPr id="261" name="楕円 260">
          <a:extLst>
            <a:ext uri="{FF2B5EF4-FFF2-40B4-BE49-F238E27FC236}">
              <a16:creationId xmlns:a16="http://schemas.microsoft.com/office/drawing/2014/main" id="{F90BD38D-DC2A-459D-9E43-7CA0CCC3BF0B}"/>
            </a:ext>
          </a:extLst>
        </xdr:cNvPr>
        <xdr:cNvSpPr/>
      </xdr:nvSpPr>
      <xdr:spPr>
        <a:xfrm>
          <a:off x="1968500" y="1696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85017</xdr:rowOff>
    </xdr:from>
    <xdr:ext cx="534377" cy="259045"/>
    <xdr:sp macro="" textlink="">
      <xdr:nvSpPr>
        <xdr:cNvPr id="262" name="テキスト ボックス 261">
          <a:extLst>
            <a:ext uri="{FF2B5EF4-FFF2-40B4-BE49-F238E27FC236}">
              <a16:creationId xmlns:a16="http://schemas.microsoft.com/office/drawing/2014/main" id="{B968DB3E-3289-4F3A-92B3-5E0A3492B0C2}"/>
            </a:ext>
          </a:extLst>
        </xdr:cNvPr>
        <xdr:cNvSpPr txBox="1"/>
      </xdr:nvSpPr>
      <xdr:spPr>
        <a:xfrm>
          <a:off x="1752111" y="1705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23368</xdr:rowOff>
    </xdr:from>
    <xdr:to>
      <xdr:col>6</xdr:col>
      <xdr:colOff>38100</xdr:colOff>
      <xdr:row>99</xdr:row>
      <xdr:rowOff>124968</xdr:rowOff>
    </xdr:to>
    <xdr:sp macro="" textlink="">
      <xdr:nvSpPr>
        <xdr:cNvPr id="263" name="楕円 262">
          <a:extLst>
            <a:ext uri="{FF2B5EF4-FFF2-40B4-BE49-F238E27FC236}">
              <a16:creationId xmlns:a16="http://schemas.microsoft.com/office/drawing/2014/main" id="{D797B51E-AA87-41A5-862C-FBBC7D86A5F0}"/>
            </a:ext>
          </a:extLst>
        </xdr:cNvPr>
        <xdr:cNvSpPr/>
      </xdr:nvSpPr>
      <xdr:spPr>
        <a:xfrm>
          <a:off x="1079500" y="1699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116095</xdr:rowOff>
    </xdr:from>
    <xdr:ext cx="534377" cy="259045"/>
    <xdr:sp macro="" textlink="">
      <xdr:nvSpPr>
        <xdr:cNvPr id="264" name="テキスト ボックス 263">
          <a:extLst>
            <a:ext uri="{FF2B5EF4-FFF2-40B4-BE49-F238E27FC236}">
              <a16:creationId xmlns:a16="http://schemas.microsoft.com/office/drawing/2014/main" id="{63C53341-2E58-47D3-BB1E-D938A06CB300}"/>
            </a:ext>
          </a:extLst>
        </xdr:cNvPr>
        <xdr:cNvSpPr txBox="1"/>
      </xdr:nvSpPr>
      <xdr:spPr>
        <a:xfrm>
          <a:off x="863111" y="1708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6F77A415-DEE7-492C-9591-71EFB3048EC7}"/>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785C8171-E8B2-4D3B-A771-40B03F5F5516}"/>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ECBBFCF7-A575-4CE4-BB3D-DA517EF79B25}"/>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B7EAEC9C-2405-4802-A64E-EFF9FA7E7411}"/>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5CA5F802-A056-45F9-871E-2EDC8C653CF9}"/>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79820518-80B9-4CD2-9163-C639FC7EC408}"/>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9D16D150-BAB2-4CFE-A473-CB8294D5508F}"/>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3FBC32B4-F6AA-48C9-847F-5620C408C854}"/>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10AAF619-C559-4EF4-8D7E-762413D6CFFD}"/>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B7A48F5-0295-4411-906C-CE407DA22CA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54A6BAEF-06C6-4155-AC72-1D545F41AF47}"/>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70D6A5E1-C942-4179-96E6-B09716C4EC07}"/>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A14EC9F4-8055-4EF3-B5D0-9C68002F4683}"/>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4F8A1D32-5A09-41AD-B6FD-721C3D2AA981}"/>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F0A4E058-40BB-480B-BE1F-C30CF00D485D}"/>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1A58CB92-63C5-431C-9262-46C37E3A5793}"/>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62A353D6-4D4E-4A31-9104-FFFD4B9349AF}"/>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E9EF0FDA-FD37-4673-9F9E-B764CC06C8E4}"/>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1F2A253-45EF-4B05-95EE-B5FDCC502D88}"/>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2298C833-E0DC-4437-B9D5-82606BE951F2}"/>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C875EE06-E173-4B13-AB7D-68C92FD68498}"/>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650853E4-BE5A-4DD2-8755-DBCDECDBE1C4}"/>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710CE121-9EAA-4951-BE74-65C8DD714F9B}"/>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AFAA421C-11F0-4B3A-9A71-7A70A1D193CE}"/>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E566723C-5858-4B77-B9ED-DCF1C6891B2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2E8479C0-44D3-41DB-A469-AE8AF5E2D83F}"/>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DF2041A9-B919-4A30-A007-070AE75CD5F9}"/>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2" name="労働費平均値テキスト">
          <a:extLst>
            <a:ext uri="{FF2B5EF4-FFF2-40B4-BE49-F238E27FC236}">
              <a16:creationId xmlns:a16="http://schemas.microsoft.com/office/drawing/2014/main" id="{E3ED82D0-13C4-49F8-9A56-E671B27B932A}"/>
            </a:ext>
          </a:extLst>
        </xdr:cNvPr>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81ACCFF7-85C7-42EB-8EF0-BB25E941717F}"/>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D3BA9E84-8597-4D70-9796-D503D27C5978}"/>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5D7DFC7C-6CFB-4658-AFC2-00AF9CAAA6D4}"/>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6" name="テキスト ボックス 295">
          <a:extLst>
            <a:ext uri="{FF2B5EF4-FFF2-40B4-BE49-F238E27FC236}">
              <a16:creationId xmlns:a16="http://schemas.microsoft.com/office/drawing/2014/main" id="{36337598-38A5-4C68-A564-019ECBE66517}"/>
            </a:ext>
          </a:extLst>
        </xdr:cNvPr>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CEF90D21-552E-4E24-B2A8-C44F731EFDCD}"/>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53D8F4A6-1536-46A0-A538-2A671409E3E3}"/>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9" name="テキスト ボックス 298">
          <a:extLst>
            <a:ext uri="{FF2B5EF4-FFF2-40B4-BE49-F238E27FC236}">
              <a16:creationId xmlns:a16="http://schemas.microsoft.com/office/drawing/2014/main" id="{427DD47A-D651-4D83-B072-EED11D4192B8}"/>
            </a:ext>
          </a:extLst>
        </xdr:cNvPr>
        <xdr:cNvSpPr txBox="1"/>
      </xdr:nvSpPr>
      <xdr:spPr>
        <a:xfrm>
          <a:off x="8561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601AF1D2-BD06-4900-B41D-87AF61D30AED}"/>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8BF440F7-33D9-4820-9C22-9166ACD42788}"/>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2" name="テキスト ボックス 301">
          <a:extLst>
            <a:ext uri="{FF2B5EF4-FFF2-40B4-BE49-F238E27FC236}">
              <a16:creationId xmlns:a16="http://schemas.microsoft.com/office/drawing/2014/main" id="{91140215-268B-46F8-88B6-7A209EC5B4C9}"/>
            </a:ext>
          </a:extLst>
        </xdr:cNvPr>
        <xdr:cNvSpPr txBox="1"/>
      </xdr:nvSpPr>
      <xdr:spPr>
        <a:xfrm>
          <a:off x="7672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a:extLst>
            <a:ext uri="{FF2B5EF4-FFF2-40B4-BE49-F238E27FC236}">
              <a16:creationId xmlns:a16="http://schemas.microsoft.com/office/drawing/2014/main" id="{BB2D60A0-765D-49D5-B140-BF0D1DC3BEA8}"/>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95242</xdr:rowOff>
    </xdr:from>
    <xdr:ext cx="378565" cy="259045"/>
    <xdr:sp macro="" textlink="">
      <xdr:nvSpPr>
        <xdr:cNvPr id="304" name="テキスト ボックス 303">
          <a:extLst>
            <a:ext uri="{FF2B5EF4-FFF2-40B4-BE49-F238E27FC236}">
              <a16:creationId xmlns:a16="http://schemas.microsoft.com/office/drawing/2014/main" id="{E2D6C05B-394F-4C69-AA64-E1DF8888A24D}"/>
            </a:ext>
          </a:extLst>
        </xdr:cNvPr>
        <xdr:cNvSpPr txBox="1"/>
      </xdr:nvSpPr>
      <xdr:spPr>
        <a:xfrm>
          <a:off x="6783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8791A3F3-144F-4634-9A37-2E91995C2A77}"/>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FCC3F4C6-BED3-4B9F-8E88-DDC51AE71602}"/>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B4AD58E3-42BD-4F50-98EC-69E1A6EF22B6}"/>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8057F2F6-1E92-4BCE-AEDB-055DAC8A5256}"/>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D29714E6-D0E0-4B37-AD5C-58F0A089826E}"/>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C396C674-D38E-429B-B3D8-C841F40794AA}"/>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1" name="労働費該当値テキスト">
          <a:extLst>
            <a:ext uri="{FF2B5EF4-FFF2-40B4-BE49-F238E27FC236}">
              <a16:creationId xmlns:a16="http://schemas.microsoft.com/office/drawing/2014/main" id="{DDC3AB5D-CEB9-4233-8023-2EB70BA9FC6E}"/>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24761FE7-8F0F-477B-BA4D-F36789B6E434}"/>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CF9232EE-442A-4CE9-919D-BE7FDFF34CDF}"/>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6A730B5A-E267-49AB-89CC-F09D8A88529B}"/>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C589D33-49DA-405C-A13B-776422879545}"/>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5574202B-C452-4501-9A73-A2600185CFE7}"/>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4C2D2258-FA64-4F93-8337-9CDA229C52BB}"/>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EE9EA80-5073-4A6D-99CD-827BF2B1A984}"/>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83D0BA1-51A0-44B8-8BD6-C952A3128C66}"/>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106BCBE3-6FC2-4B89-8260-4E2FFBD1121F}"/>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9CFEA003-4BC5-4031-B016-B5F7DC9D9408}"/>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864792A4-5A7B-4EEE-A922-6F9AB7D742C5}"/>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63BC03F0-9818-4E95-BF3C-C3AD563D4F9F}"/>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D48A03B0-1A02-4F5B-AC7C-F754D0F18162}"/>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17B893FB-9FFF-4C2F-8FAD-7D2B77B82BF9}"/>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6311CB54-A934-4050-9BD5-31F848E5F71B}"/>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A8665E82-09D9-4591-9B2A-96518E08D55B}"/>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742A6745-395C-4607-BC34-21D09C8825FE}"/>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5069A854-4664-4EDE-8ABF-624D3AE2CB87}"/>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5218D429-7731-40B5-9EEC-3FA27357F876}"/>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623D87CE-B44F-4F0F-A1BA-EC8D838FAAE7}"/>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C4895EA2-CF46-4298-A1F9-BC4CB7045E98}"/>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DCA9ED4F-1168-46C8-AB63-A8CBDAB64174}"/>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16E362B2-3BB3-4D85-8727-47BC7112801D}"/>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E8B2CA07-AE87-484C-9B71-7F2358B90DEF}"/>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9251E634-399B-4FB3-B69E-DFAAF1560C9B}"/>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ACE8EBEC-FFBA-4F6C-9C9F-0DC1E921807A}"/>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59C7D983-02C8-4949-B713-13DE4D877E47}"/>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7F5ABDDA-2545-41D3-917D-721AAFF6172C}"/>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E796D982-EEE4-4698-AC85-EB6011655389}"/>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1D036CCB-6451-4AD0-B91D-D94C4615FB72}"/>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E856B87B-EC72-4CFE-96FD-019E23D0F82D}"/>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9E094734-20C1-4086-87A2-6F655F842B8D}"/>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438F14DB-717F-4175-9A79-4233B5B9FA6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9B9E858D-AFEB-4D86-8D45-3D346D4BF978}"/>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26DFA29-BD67-4BD5-86A2-ADC644F6C7C6}"/>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C467E8-D5B6-4720-A65D-C8B33975A609}"/>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35966</xdr:rowOff>
    </xdr:from>
    <xdr:to>
      <xdr:col>55</xdr:col>
      <xdr:colOff>0</xdr:colOff>
      <xdr:row>58</xdr:row>
      <xdr:rowOff>67755</xdr:rowOff>
    </xdr:to>
    <xdr:cxnSp macro="">
      <xdr:nvCxnSpPr>
        <xdr:cNvPr id="348" name="直線コネクタ 347">
          <a:extLst>
            <a:ext uri="{FF2B5EF4-FFF2-40B4-BE49-F238E27FC236}">
              <a16:creationId xmlns:a16="http://schemas.microsoft.com/office/drawing/2014/main" id="{1D9282DF-2D41-4F4E-85BD-DA27036CB076}"/>
            </a:ext>
          </a:extLst>
        </xdr:cNvPr>
        <xdr:cNvCxnSpPr/>
      </xdr:nvCxnSpPr>
      <xdr:spPr>
        <a:xfrm flipV="1">
          <a:off x="9639300" y="9980066"/>
          <a:ext cx="838200" cy="3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23753</xdr:rowOff>
    </xdr:from>
    <xdr:ext cx="534377" cy="259045"/>
    <xdr:sp macro="" textlink="">
      <xdr:nvSpPr>
        <xdr:cNvPr id="349" name="農林水産業費平均値テキスト">
          <a:extLst>
            <a:ext uri="{FF2B5EF4-FFF2-40B4-BE49-F238E27FC236}">
              <a16:creationId xmlns:a16="http://schemas.microsoft.com/office/drawing/2014/main" id="{DAF0D81D-8E54-445B-A734-2FC4FEFEF371}"/>
            </a:ext>
          </a:extLst>
        </xdr:cNvPr>
        <xdr:cNvSpPr txBox="1"/>
      </xdr:nvSpPr>
      <xdr:spPr>
        <a:xfrm>
          <a:off x="10528300" y="9624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7B03E8AD-16E3-4971-AECE-2C0B7B9AD07E}"/>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33096</xdr:rowOff>
    </xdr:from>
    <xdr:to>
      <xdr:col>50</xdr:col>
      <xdr:colOff>114300</xdr:colOff>
      <xdr:row>58</xdr:row>
      <xdr:rowOff>67755</xdr:rowOff>
    </xdr:to>
    <xdr:cxnSp macro="">
      <xdr:nvCxnSpPr>
        <xdr:cNvPr id="351" name="直線コネクタ 350">
          <a:extLst>
            <a:ext uri="{FF2B5EF4-FFF2-40B4-BE49-F238E27FC236}">
              <a16:creationId xmlns:a16="http://schemas.microsoft.com/office/drawing/2014/main" id="{55EAC144-18F0-4E58-A7EA-C03F374EB210}"/>
            </a:ext>
          </a:extLst>
        </xdr:cNvPr>
        <xdr:cNvCxnSpPr/>
      </xdr:nvCxnSpPr>
      <xdr:spPr>
        <a:xfrm>
          <a:off x="8750300" y="9977196"/>
          <a:ext cx="889000" cy="3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88F48203-BB81-40C4-AFF5-79F363C942A9}"/>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153319</xdr:rowOff>
    </xdr:from>
    <xdr:ext cx="534377" cy="259045"/>
    <xdr:sp macro="" textlink="">
      <xdr:nvSpPr>
        <xdr:cNvPr id="353" name="テキスト ボックス 352">
          <a:extLst>
            <a:ext uri="{FF2B5EF4-FFF2-40B4-BE49-F238E27FC236}">
              <a16:creationId xmlns:a16="http://schemas.microsoft.com/office/drawing/2014/main" id="{7A8E6C83-DA61-4865-BFDF-AE78312BD615}"/>
            </a:ext>
          </a:extLst>
        </xdr:cNvPr>
        <xdr:cNvSpPr txBox="1"/>
      </xdr:nvSpPr>
      <xdr:spPr>
        <a:xfrm>
          <a:off x="9372111" y="95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33096</xdr:rowOff>
    </xdr:from>
    <xdr:to>
      <xdr:col>45</xdr:col>
      <xdr:colOff>177800</xdr:colOff>
      <xdr:row>58</xdr:row>
      <xdr:rowOff>65760</xdr:rowOff>
    </xdr:to>
    <xdr:cxnSp macro="">
      <xdr:nvCxnSpPr>
        <xdr:cNvPr id="354" name="直線コネクタ 353">
          <a:extLst>
            <a:ext uri="{FF2B5EF4-FFF2-40B4-BE49-F238E27FC236}">
              <a16:creationId xmlns:a16="http://schemas.microsoft.com/office/drawing/2014/main" id="{E8277981-547D-4E9F-9200-A91A1039FFF3}"/>
            </a:ext>
          </a:extLst>
        </xdr:cNvPr>
        <xdr:cNvCxnSpPr/>
      </xdr:nvCxnSpPr>
      <xdr:spPr>
        <a:xfrm flipV="1">
          <a:off x="7861300" y="9977196"/>
          <a:ext cx="889000" cy="3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B8F3BB3B-9442-4520-8779-2436213C4583}"/>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14812</xdr:rowOff>
    </xdr:from>
    <xdr:ext cx="534377" cy="259045"/>
    <xdr:sp macro="" textlink="">
      <xdr:nvSpPr>
        <xdr:cNvPr id="356" name="テキスト ボックス 355">
          <a:extLst>
            <a:ext uri="{FF2B5EF4-FFF2-40B4-BE49-F238E27FC236}">
              <a16:creationId xmlns:a16="http://schemas.microsoft.com/office/drawing/2014/main" id="{CCADBADE-4B43-4C93-B791-A46AEE448121}"/>
            </a:ext>
          </a:extLst>
        </xdr:cNvPr>
        <xdr:cNvSpPr txBox="1"/>
      </xdr:nvSpPr>
      <xdr:spPr>
        <a:xfrm>
          <a:off x="8483111" y="961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23635</xdr:rowOff>
    </xdr:from>
    <xdr:to>
      <xdr:col>41</xdr:col>
      <xdr:colOff>50800</xdr:colOff>
      <xdr:row>58</xdr:row>
      <xdr:rowOff>65760</xdr:rowOff>
    </xdr:to>
    <xdr:cxnSp macro="">
      <xdr:nvCxnSpPr>
        <xdr:cNvPr id="357" name="直線コネクタ 356">
          <a:extLst>
            <a:ext uri="{FF2B5EF4-FFF2-40B4-BE49-F238E27FC236}">
              <a16:creationId xmlns:a16="http://schemas.microsoft.com/office/drawing/2014/main" id="{FA24E6BE-33D5-4A9F-934D-83783E679B9B}"/>
            </a:ext>
          </a:extLst>
        </xdr:cNvPr>
        <xdr:cNvCxnSpPr/>
      </xdr:nvCxnSpPr>
      <xdr:spPr>
        <a:xfrm>
          <a:off x="6972300" y="9967735"/>
          <a:ext cx="889000" cy="4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61E8231B-4E33-45D4-9174-3001927F4B5E}"/>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19537</xdr:rowOff>
    </xdr:from>
    <xdr:ext cx="534377" cy="259045"/>
    <xdr:sp macro="" textlink="">
      <xdr:nvSpPr>
        <xdr:cNvPr id="359" name="テキスト ボックス 358">
          <a:extLst>
            <a:ext uri="{FF2B5EF4-FFF2-40B4-BE49-F238E27FC236}">
              <a16:creationId xmlns:a16="http://schemas.microsoft.com/office/drawing/2014/main" id="{2D0B9F50-838B-4CEC-B095-9A4CAF7A2BD6}"/>
            </a:ext>
          </a:extLst>
        </xdr:cNvPr>
        <xdr:cNvSpPr txBox="1"/>
      </xdr:nvSpPr>
      <xdr:spPr>
        <a:xfrm>
          <a:off x="7594111" y="96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a:extLst>
            <a:ext uri="{FF2B5EF4-FFF2-40B4-BE49-F238E27FC236}">
              <a16:creationId xmlns:a16="http://schemas.microsoft.com/office/drawing/2014/main" id="{FDF54F18-E7A4-4BCB-9F00-3A650CAC42BF}"/>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142232</xdr:rowOff>
    </xdr:from>
    <xdr:ext cx="534377" cy="259045"/>
    <xdr:sp macro="" textlink="">
      <xdr:nvSpPr>
        <xdr:cNvPr id="361" name="テキスト ボックス 360">
          <a:extLst>
            <a:ext uri="{FF2B5EF4-FFF2-40B4-BE49-F238E27FC236}">
              <a16:creationId xmlns:a16="http://schemas.microsoft.com/office/drawing/2014/main" id="{2A54141F-8B77-4A4F-91E2-C79E913F2A30}"/>
            </a:ext>
          </a:extLst>
        </xdr:cNvPr>
        <xdr:cNvSpPr txBox="1"/>
      </xdr:nvSpPr>
      <xdr:spPr>
        <a:xfrm>
          <a:off x="6705111" y="95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1672E7-BB4D-43A3-8116-A48A53571B7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F1DBA59A-DD44-4B88-A644-01E867867B4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83B15415-DF9B-4C97-8E0A-0133E8EE025F}"/>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AE8AACFC-9303-4F29-B54A-135DFA5956FD}"/>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A1C65E01-C71F-495C-939F-6DC7EF9F10F8}"/>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156616</xdr:rowOff>
    </xdr:from>
    <xdr:to>
      <xdr:col>55</xdr:col>
      <xdr:colOff>50800</xdr:colOff>
      <xdr:row>58</xdr:row>
      <xdr:rowOff>86766</xdr:rowOff>
    </xdr:to>
    <xdr:sp macro="" textlink="">
      <xdr:nvSpPr>
        <xdr:cNvPr id="367" name="楕円 366">
          <a:extLst>
            <a:ext uri="{FF2B5EF4-FFF2-40B4-BE49-F238E27FC236}">
              <a16:creationId xmlns:a16="http://schemas.microsoft.com/office/drawing/2014/main" id="{BF442293-4D98-476E-B6F9-C237538EB7D3}"/>
            </a:ext>
          </a:extLst>
        </xdr:cNvPr>
        <xdr:cNvSpPr/>
      </xdr:nvSpPr>
      <xdr:spPr>
        <a:xfrm>
          <a:off x="10426700" y="992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135043</xdr:rowOff>
    </xdr:from>
    <xdr:ext cx="534377" cy="259045"/>
    <xdr:sp macro="" textlink="">
      <xdr:nvSpPr>
        <xdr:cNvPr id="368" name="農林水産業費該当値テキスト">
          <a:extLst>
            <a:ext uri="{FF2B5EF4-FFF2-40B4-BE49-F238E27FC236}">
              <a16:creationId xmlns:a16="http://schemas.microsoft.com/office/drawing/2014/main" id="{876C74E5-BA47-40BE-8B23-2CB8C427EA5F}"/>
            </a:ext>
          </a:extLst>
        </xdr:cNvPr>
        <xdr:cNvSpPr txBox="1"/>
      </xdr:nvSpPr>
      <xdr:spPr>
        <a:xfrm>
          <a:off x="10528300" y="990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16955</xdr:rowOff>
    </xdr:from>
    <xdr:to>
      <xdr:col>50</xdr:col>
      <xdr:colOff>165100</xdr:colOff>
      <xdr:row>58</xdr:row>
      <xdr:rowOff>118555</xdr:rowOff>
    </xdr:to>
    <xdr:sp macro="" textlink="">
      <xdr:nvSpPr>
        <xdr:cNvPr id="369" name="楕円 368">
          <a:extLst>
            <a:ext uri="{FF2B5EF4-FFF2-40B4-BE49-F238E27FC236}">
              <a16:creationId xmlns:a16="http://schemas.microsoft.com/office/drawing/2014/main" id="{82D96822-9163-4F8A-BE24-68F2D57D4162}"/>
            </a:ext>
          </a:extLst>
        </xdr:cNvPr>
        <xdr:cNvSpPr/>
      </xdr:nvSpPr>
      <xdr:spPr>
        <a:xfrm>
          <a:off x="9588500" y="996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109682</xdr:rowOff>
    </xdr:from>
    <xdr:ext cx="534377" cy="259045"/>
    <xdr:sp macro="" textlink="">
      <xdr:nvSpPr>
        <xdr:cNvPr id="370" name="テキスト ボックス 369">
          <a:extLst>
            <a:ext uri="{FF2B5EF4-FFF2-40B4-BE49-F238E27FC236}">
              <a16:creationId xmlns:a16="http://schemas.microsoft.com/office/drawing/2014/main" id="{39F1C8F5-32C2-4E7F-918D-A4AAE472CE83}"/>
            </a:ext>
          </a:extLst>
        </xdr:cNvPr>
        <xdr:cNvSpPr txBox="1"/>
      </xdr:nvSpPr>
      <xdr:spPr>
        <a:xfrm>
          <a:off x="9372111" y="1005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153746</xdr:rowOff>
    </xdr:from>
    <xdr:to>
      <xdr:col>46</xdr:col>
      <xdr:colOff>38100</xdr:colOff>
      <xdr:row>58</xdr:row>
      <xdr:rowOff>83896</xdr:rowOff>
    </xdr:to>
    <xdr:sp macro="" textlink="">
      <xdr:nvSpPr>
        <xdr:cNvPr id="371" name="楕円 370">
          <a:extLst>
            <a:ext uri="{FF2B5EF4-FFF2-40B4-BE49-F238E27FC236}">
              <a16:creationId xmlns:a16="http://schemas.microsoft.com/office/drawing/2014/main" id="{1A8EBD2B-B6FE-43E7-958B-0D727F3B013B}"/>
            </a:ext>
          </a:extLst>
        </xdr:cNvPr>
        <xdr:cNvSpPr/>
      </xdr:nvSpPr>
      <xdr:spPr>
        <a:xfrm>
          <a:off x="8699500" y="992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75023</xdr:rowOff>
    </xdr:from>
    <xdr:ext cx="534377" cy="259045"/>
    <xdr:sp macro="" textlink="">
      <xdr:nvSpPr>
        <xdr:cNvPr id="372" name="テキスト ボックス 371">
          <a:extLst>
            <a:ext uri="{FF2B5EF4-FFF2-40B4-BE49-F238E27FC236}">
              <a16:creationId xmlns:a16="http://schemas.microsoft.com/office/drawing/2014/main" id="{795058EA-B048-41DC-933B-C44658102846}"/>
            </a:ext>
          </a:extLst>
        </xdr:cNvPr>
        <xdr:cNvSpPr txBox="1"/>
      </xdr:nvSpPr>
      <xdr:spPr>
        <a:xfrm>
          <a:off x="8483111" y="1001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14960</xdr:rowOff>
    </xdr:from>
    <xdr:to>
      <xdr:col>41</xdr:col>
      <xdr:colOff>101600</xdr:colOff>
      <xdr:row>58</xdr:row>
      <xdr:rowOff>116560</xdr:rowOff>
    </xdr:to>
    <xdr:sp macro="" textlink="">
      <xdr:nvSpPr>
        <xdr:cNvPr id="373" name="楕円 372">
          <a:extLst>
            <a:ext uri="{FF2B5EF4-FFF2-40B4-BE49-F238E27FC236}">
              <a16:creationId xmlns:a16="http://schemas.microsoft.com/office/drawing/2014/main" id="{FE754F66-76F7-4024-8682-C3F6EC281AA9}"/>
            </a:ext>
          </a:extLst>
        </xdr:cNvPr>
        <xdr:cNvSpPr/>
      </xdr:nvSpPr>
      <xdr:spPr>
        <a:xfrm>
          <a:off x="7810500" y="99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107687</xdr:rowOff>
    </xdr:from>
    <xdr:ext cx="534377" cy="259045"/>
    <xdr:sp macro="" textlink="">
      <xdr:nvSpPr>
        <xdr:cNvPr id="374" name="テキスト ボックス 373">
          <a:extLst>
            <a:ext uri="{FF2B5EF4-FFF2-40B4-BE49-F238E27FC236}">
              <a16:creationId xmlns:a16="http://schemas.microsoft.com/office/drawing/2014/main" id="{36ECE7CA-87A1-4F70-9193-6C8FEDECFF2D}"/>
            </a:ext>
          </a:extLst>
        </xdr:cNvPr>
        <xdr:cNvSpPr txBox="1"/>
      </xdr:nvSpPr>
      <xdr:spPr>
        <a:xfrm>
          <a:off x="7594111" y="1005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144285</xdr:rowOff>
    </xdr:from>
    <xdr:to>
      <xdr:col>36</xdr:col>
      <xdr:colOff>165100</xdr:colOff>
      <xdr:row>58</xdr:row>
      <xdr:rowOff>74435</xdr:rowOff>
    </xdr:to>
    <xdr:sp macro="" textlink="">
      <xdr:nvSpPr>
        <xdr:cNvPr id="375" name="楕円 374">
          <a:extLst>
            <a:ext uri="{FF2B5EF4-FFF2-40B4-BE49-F238E27FC236}">
              <a16:creationId xmlns:a16="http://schemas.microsoft.com/office/drawing/2014/main" id="{0715A42E-5D1B-4A0C-9BD9-E3C5579AA514}"/>
            </a:ext>
          </a:extLst>
        </xdr:cNvPr>
        <xdr:cNvSpPr/>
      </xdr:nvSpPr>
      <xdr:spPr>
        <a:xfrm>
          <a:off x="6921500" y="991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65562</xdr:rowOff>
    </xdr:from>
    <xdr:ext cx="534377" cy="259045"/>
    <xdr:sp macro="" textlink="">
      <xdr:nvSpPr>
        <xdr:cNvPr id="376" name="テキスト ボックス 375">
          <a:extLst>
            <a:ext uri="{FF2B5EF4-FFF2-40B4-BE49-F238E27FC236}">
              <a16:creationId xmlns:a16="http://schemas.microsoft.com/office/drawing/2014/main" id="{8A63675D-B59C-48D3-B02D-67BE91E6EFC0}"/>
            </a:ext>
          </a:extLst>
        </xdr:cNvPr>
        <xdr:cNvSpPr txBox="1"/>
      </xdr:nvSpPr>
      <xdr:spPr>
        <a:xfrm>
          <a:off x="6705111" y="1000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715A0DDE-29CE-4C3F-BFB2-05BF40EB8D66}"/>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D01977C0-2BC0-41E4-8765-66DB2D9F1225}"/>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BF96A612-6090-4A70-940B-368322C3C1BD}"/>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6B412530-D5E4-4630-9AF0-26ED37944397}"/>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E833E155-F19F-4BD4-8592-BB19D4F8DB1E}"/>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EF4B5EB6-4E4F-4FFD-9248-FEB3E6350F4E}"/>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9AEDAB29-CA77-43BF-B03B-2CF46BEF6ABD}"/>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1D9A48D4-3784-41F1-A213-581D110FEE95}"/>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A8F3B1DB-01A1-4575-9D1A-A01A83B10A11}"/>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DB386A91-7505-4969-85A1-CC8F77E42CAE}"/>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5B36A217-22C3-4E57-83E5-B0B1B881FD95}"/>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501256DC-9ECD-4971-A80B-6805F1A62E8F}"/>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AB8D182B-E3E4-4152-800D-22CF2E3A37F6}"/>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4981ED50-166D-41EC-A111-5B13613A3EC7}"/>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6F045BEC-D1AD-4BF1-B622-5929D9F89EFF}"/>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310E32E6-1C92-4C28-B20F-A5702ABD515F}"/>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3909F4EA-C9E2-46BF-A29A-E903930F5C22}"/>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DB00316F-51A7-483A-B376-A25F23CB65E3}"/>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2FA15E8B-FD37-416A-A4E1-20BC289A1437}"/>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9AA3E007-C5E4-400D-91C2-81225BF193AD}"/>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2561FB1-9674-47CE-8AE9-8ECE1F91AC9C}"/>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5F227099-D409-4154-A932-04D4E54D00BE}"/>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DC0BAD41-D5CC-4118-9CA3-A9B4DE00F0A6}"/>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04F5D871-2DAC-4E5C-85A3-9E9424B3E28A}"/>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a:extLst>
            <a:ext uri="{FF2B5EF4-FFF2-40B4-BE49-F238E27FC236}">
              <a16:creationId xmlns:a16="http://schemas.microsoft.com/office/drawing/2014/main" id="{034FCB10-78AB-4DFA-86D0-523BFD450C5D}"/>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DE801595-5C5B-4AFB-9AAF-9C5E9C337357}"/>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a:extLst>
            <a:ext uri="{FF2B5EF4-FFF2-40B4-BE49-F238E27FC236}">
              <a16:creationId xmlns:a16="http://schemas.microsoft.com/office/drawing/2014/main" id="{803B4C1E-1908-4EB3-BBD5-70CD4D0601FE}"/>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9ACAE04B-C916-48F4-8A1A-1987B5F669D7}"/>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162294</xdr:rowOff>
    </xdr:from>
    <xdr:to>
      <xdr:col>55</xdr:col>
      <xdr:colOff>0</xdr:colOff>
      <xdr:row>78</xdr:row>
      <xdr:rowOff>169514</xdr:rowOff>
    </xdr:to>
    <xdr:cxnSp macro="">
      <xdr:nvCxnSpPr>
        <xdr:cNvPr id="405" name="直線コネクタ 404">
          <a:extLst>
            <a:ext uri="{FF2B5EF4-FFF2-40B4-BE49-F238E27FC236}">
              <a16:creationId xmlns:a16="http://schemas.microsoft.com/office/drawing/2014/main" id="{ED197AA5-6E09-4F35-B821-8328629157E3}"/>
            </a:ext>
          </a:extLst>
        </xdr:cNvPr>
        <xdr:cNvCxnSpPr/>
      </xdr:nvCxnSpPr>
      <xdr:spPr>
        <a:xfrm>
          <a:off x="9639300" y="13535394"/>
          <a:ext cx="838200" cy="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15860</xdr:rowOff>
    </xdr:from>
    <xdr:ext cx="534377" cy="259045"/>
    <xdr:sp macro="" textlink="">
      <xdr:nvSpPr>
        <xdr:cNvPr id="406" name="商工費平均値テキスト">
          <a:extLst>
            <a:ext uri="{FF2B5EF4-FFF2-40B4-BE49-F238E27FC236}">
              <a16:creationId xmlns:a16="http://schemas.microsoft.com/office/drawing/2014/main" id="{FA89449B-D3E4-4A21-BEB7-F56BA3953D52}"/>
            </a:ext>
          </a:extLst>
        </xdr:cNvPr>
        <xdr:cNvSpPr txBox="1"/>
      </xdr:nvSpPr>
      <xdr:spPr>
        <a:xfrm>
          <a:off x="10528300" y="1304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a:extLst>
            <a:ext uri="{FF2B5EF4-FFF2-40B4-BE49-F238E27FC236}">
              <a16:creationId xmlns:a16="http://schemas.microsoft.com/office/drawing/2014/main" id="{DECC8EC5-8655-4B41-8205-ECC8C2033BC9}"/>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162294</xdr:rowOff>
    </xdr:from>
    <xdr:to>
      <xdr:col>50</xdr:col>
      <xdr:colOff>114300</xdr:colOff>
      <xdr:row>78</xdr:row>
      <xdr:rowOff>168351</xdr:rowOff>
    </xdr:to>
    <xdr:cxnSp macro="">
      <xdr:nvCxnSpPr>
        <xdr:cNvPr id="408" name="直線コネクタ 407">
          <a:extLst>
            <a:ext uri="{FF2B5EF4-FFF2-40B4-BE49-F238E27FC236}">
              <a16:creationId xmlns:a16="http://schemas.microsoft.com/office/drawing/2014/main" id="{BC252D5F-A59A-498E-9FA0-E3FC1DAE2E42}"/>
            </a:ext>
          </a:extLst>
        </xdr:cNvPr>
        <xdr:cNvCxnSpPr/>
      </xdr:nvCxnSpPr>
      <xdr:spPr>
        <a:xfrm flipV="1">
          <a:off x="8750300" y="13535394"/>
          <a:ext cx="8890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a:extLst>
            <a:ext uri="{FF2B5EF4-FFF2-40B4-BE49-F238E27FC236}">
              <a16:creationId xmlns:a16="http://schemas.microsoft.com/office/drawing/2014/main" id="{CE70F2E1-5BAD-409E-A536-E21B8644D649}"/>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47464</xdr:rowOff>
    </xdr:from>
    <xdr:ext cx="534377" cy="259045"/>
    <xdr:sp macro="" textlink="">
      <xdr:nvSpPr>
        <xdr:cNvPr id="410" name="テキスト ボックス 409">
          <a:extLst>
            <a:ext uri="{FF2B5EF4-FFF2-40B4-BE49-F238E27FC236}">
              <a16:creationId xmlns:a16="http://schemas.microsoft.com/office/drawing/2014/main" id="{EF51B309-6939-4A3F-9529-92747056CC66}"/>
            </a:ext>
          </a:extLst>
        </xdr:cNvPr>
        <xdr:cNvSpPr txBox="1"/>
      </xdr:nvSpPr>
      <xdr:spPr>
        <a:xfrm>
          <a:off x="9372111" y="129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168351</xdr:rowOff>
    </xdr:from>
    <xdr:to>
      <xdr:col>45</xdr:col>
      <xdr:colOff>177800</xdr:colOff>
      <xdr:row>79</xdr:row>
      <xdr:rowOff>10503</xdr:rowOff>
    </xdr:to>
    <xdr:cxnSp macro="">
      <xdr:nvCxnSpPr>
        <xdr:cNvPr id="411" name="直線コネクタ 410">
          <a:extLst>
            <a:ext uri="{FF2B5EF4-FFF2-40B4-BE49-F238E27FC236}">
              <a16:creationId xmlns:a16="http://schemas.microsoft.com/office/drawing/2014/main" id="{BDA93031-CA36-4F54-99A9-79EC4F81D5B8}"/>
            </a:ext>
          </a:extLst>
        </xdr:cNvPr>
        <xdr:cNvCxnSpPr/>
      </xdr:nvCxnSpPr>
      <xdr:spPr>
        <a:xfrm flipV="1">
          <a:off x="7861300" y="13541451"/>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a:extLst>
            <a:ext uri="{FF2B5EF4-FFF2-40B4-BE49-F238E27FC236}">
              <a16:creationId xmlns:a16="http://schemas.microsoft.com/office/drawing/2014/main" id="{0EAD46B4-DB6E-4F56-A272-A9CD6D3AFB93}"/>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84479</xdr:rowOff>
    </xdr:from>
    <xdr:ext cx="534377" cy="259045"/>
    <xdr:sp macro="" textlink="">
      <xdr:nvSpPr>
        <xdr:cNvPr id="413" name="テキスト ボックス 412">
          <a:extLst>
            <a:ext uri="{FF2B5EF4-FFF2-40B4-BE49-F238E27FC236}">
              <a16:creationId xmlns:a16="http://schemas.microsoft.com/office/drawing/2014/main" id="{F8D39619-CF09-4A08-9C25-DAE98EFFA3D9}"/>
            </a:ext>
          </a:extLst>
        </xdr:cNvPr>
        <xdr:cNvSpPr txBox="1"/>
      </xdr:nvSpPr>
      <xdr:spPr>
        <a:xfrm>
          <a:off x="8483111" y="129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10503</xdr:rowOff>
    </xdr:from>
    <xdr:to>
      <xdr:col>41</xdr:col>
      <xdr:colOff>50800</xdr:colOff>
      <xdr:row>79</xdr:row>
      <xdr:rowOff>18047</xdr:rowOff>
    </xdr:to>
    <xdr:cxnSp macro="">
      <xdr:nvCxnSpPr>
        <xdr:cNvPr id="414" name="直線コネクタ 413">
          <a:extLst>
            <a:ext uri="{FF2B5EF4-FFF2-40B4-BE49-F238E27FC236}">
              <a16:creationId xmlns:a16="http://schemas.microsoft.com/office/drawing/2014/main" id="{03E8FB38-721E-4E5F-9E48-979E69710A53}"/>
            </a:ext>
          </a:extLst>
        </xdr:cNvPr>
        <xdr:cNvCxnSpPr/>
      </xdr:nvCxnSpPr>
      <xdr:spPr>
        <a:xfrm flipV="1">
          <a:off x="6972300" y="13555053"/>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a:extLst>
            <a:ext uri="{FF2B5EF4-FFF2-40B4-BE49-F238E27FC236}">
              <a16:creationId xmlns:a16="http://schemas.microsoft.com/office/drawing/2014/main" id="{632AC3F2-85FD-4D37-9B8C-25FC4B5E3FBD}"/>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18356</xdr:rowOff>
    </xdr:from>
    <xdr:ext cx="534377" cy="259045"/>
    <xdr:sp macro="" textlink="">
      <xdr:nvSpPr>
        <xdr:cNvPr id="416" name="テキスト ボックス 415">
          <a:extLst>
            <a:ext uri="{FF2B5EF4-FFF2-40B4-BE49-F238E27FC236}">
              <a16:creationId xmlns:a16="http://schemas.microsoft.com/office/drawing/2014/main" id="{3F79A8EA-7E83-4F3B-96E0-3505CE638079}"/>
            </a:ext>
          </a:extLst>
        </xdr:cNvPr>
        <xdr:cNvSpPr txBox="1"/>
      </xdr:nvSpPr>
      <xdr:spPr>
        <a:xfrm>
          <a:off x="7594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7" name="フローチャート: 判断 416">
          <a:extLst>
            <a:ext uri="{FF2B5EF4-FFF2-40B4-BE49-F238E27FC236}">
              <a16:creationId xmlns:a16="http://schemas.microsoft.com/office/drawing/2014/main" id="{850AB486-5BB4-45B6-B5DC-25DFC7F80F1E}"/>
            </a:ext>
          </a:extLst>
        </xdr:cNvPr>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4011</xdr:rowOff>
    </xdr:from>
    <xdr:ext cx="534377" cy="259045"/>
    <xdr:sp macro="" textlink="">
      <xdr:nvSpPr>
        <xdr:cNvPr id="418" name="テキスト ボックス 417">
          <a:extLst>
            <a:ext uri="{FF2B5EF4-FFF2-40B4-BE49-F238E27FC236}">
              <a16:creationId xmlns:a16="http://schemas.microsoft.com/office/drawing/2014/main" id="{13C62011-27A7-4B61-B5D6-6C463DD47FBC}"/>
            </a:ext>
          </a:extLst>
        </xdr:cNvPr>
        <xdr:cNvSpPr txBox="1"/>
      </xdr:nvSpPr>
      <xdr:spPr>
        <a:xfrm>
          <a:off x="6705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F0052733-35CE-4443-9E06-9C92FF8309E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BC942C35-68B1-4EDC-A671-572033124169}"/>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71D16C34-6656-4AAC-AD1A-4E1A6A3D466C}"/>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24CC267B-08B2-4BEC-82C4-948D44B6459C}"/>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4F6B2497-B74B-4667-B5AF-8E5D8C2EDFEB}"/>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118714</xdr:rowOff>
    </xdr:from>
    <xdr:to>
      <xdr:col>55</xdr:col>
      <xdr:colOff>50800</xdr:colOff>
      <xdr:row>79</xdr:row>
      <xdr:rowOff>48864</xdr:rowOff>
    </xdr:to>
    <xdr:sp macro="" textlink="">
      <xdr:nvSpPr>
        <xdr:cNvPr id="424" name="楕円 423">
          <a:extLst>
            <a:ext uri="{FF2B5EF4-FFF2-40B4-BE49-F238E27FC236}">
              <a16:creationId xmlns:a16="http://schemas.microsoft.com/office/drawing/2014/main" id="{E20D5A3F-0A3D-47A7-B338-83B5F76C6164}"/>
            </a:ext>
          </a:extLst>
        </xdr:cNvPr>
        <xdr:cNvSpPr/>
      </xdr:nvSpPr>
      <xdr:spPr>
        <a:xfrm>
          <a:off x="10426700" y="1349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33641</xdr:rowOff>
    </xdr:from>
    <xdr:ext cx="469744" cy="259045"/>
    <xdr:sp macro="" textlink="">
      <xdr:nvSpPr>
        <xdr:cNvPr id="425" name="商工費該当値テキスト">
          <a:extLst>
            <a:ext uri="{FF2B5EF4-FFF2-40B4-BE49-F238E27FC236}">
              <a16:creationId xmlns:a16="http://schemas.microsoft.com/office/drawing/2014/main" id="{4419151B-F31B-42BB-A687-44362D2B39B8}"/>
            </a:ext>
          </a:extLst>
        </xdr:cNvPr>
        <xdr:cNvSpPr txBox="1"/>
      </xdr:nvSpPr>
      <xdr:spPr>
        <a:xfrm>
          <a:off x="10528300" y="134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111494</xdr:rowOff>
    </xdr:from>
    <xdr:to>
      <xdr:col>50</xdr:col>
      <xdr:colOff>165100</xdr:colOff>
      <xdr:row>79</xdr:row>
      <xdr:rowOff>41644</xdr:rowOff>
    </xdr:to>
    <xdr:sp macro="" textlink="">
      <xdr:nvSpPr>
        <xdr:cNvPr id="426" name="楕円 425">
          <a:extLst>
            <a:ext uri="{FF2B5EF4-FFF2-40B4-BE49-F238E27FC236}">
              <a16:creationId xmlns:a16="http://schemas.microsoft.com/office/drawing/2014/main" id="{FDB06357-817A-4932-83DA-01A774553B84}"/>
            </a:ext>
          </a:extLst>
        </xdr:cNvPr>
        <xdr:cNvSpPr/>
      </xdr:nvSpPr>
      <xdr:spPr>
        <a:xfrm>
          <a:off x="9588500" y="1348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32771</xdr:rowOff>
    </xdr:from>
    <xdr:ext cx="469744" cy="259045"/>
    <xdr:sp macro="" textlink="">
      <xdr:nvSpPr>
        <xdr:cNvPr id="427" name="テキスト ボックス 426">
          <a:extLst>
            <a:ext uri="{FF2B5EF4-FFF2-40B4-BE49-F238E27FC236}">
              <a16:creationId xmlns:a16="http://schemas.microsoft.com/office/drawing/2014/main" id="{127E4F42-8F7E-4CCA-B2E5-478E708FEF1F}"/>
            </a:ext>
          </a:extLst>
        </xdr:cNvPr>
        <xdr:cNvSpPr txBox="1"/>
      </xdr:nvSpPr>
      <xdr:spPr>
        <a:xfrm>
          <a:off x="9404428" y="1357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117551</xdr:rowOff>
    </xdr:from>
    <xdr:to>
      <xdr:col>46</xdr:col>
      <xdr:colOff>38100</xdr:colOff>
      <xdr:row>79</xdr:row>
      <xdr:rowOff>47701</xdr:rowOff>
    </xdr:to>
    <xdr:sp macro="" textlink="">
      <xdr:nvSpPr>
        <xdr:cNvPr id="428" name="楕円 427">
          <a:extLst>
            <a:ext uri="{FF2B5EF4-FFF2-40B4-BE49-F238E27FC236}">
              <a16:creationId xmlns:a16="http://schemas.microsoft.com/office/drawing/2014/main" id="{5A65E125-6115-4682-9BCF-532FF4E9027A}"/>
            </a:ext>
          </a:extLst>
        </xdr:cNvPr>
        <xdr:cNvSpPr/>
      </xdr:nvSpPr>
      <xdr:spPr>
        <a:xfrm>
          <a:off x="8699500" y="1349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38828</xdr:rowOff>
    </xdr:from>
    <xdr:ext cx="469744" cy="259045"/>
    <xdr:sp macro="" textlink="">
      <xdr:nvSpPr>
        <xdr:cNvPr id="429" name="テキスト ボックス 428">
          <a:extLst>
            <a:ext uri="{FF2B5EF4-FFF2-40B4-BE49-F238E27FC236}">
              <a16:creationId xmlns:a16="http://schemas.microsoft.com/office/drawing/2014/main" id="{DEF1F9FD-BBC5-48CD-B523-23689542258B}"/>
            </a:ext>
          </a:extLst>
        </xdr:cNvPr>
        <xdr:cNvSpPr txBox="1"/>
      </xdr:nvSpPr>
      <xdr:spPr>
        <a:xfrm>
          <a:off x="8515428" y="1358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131153</xdr:rowOff>
    </xdr:from>
    <xdr:to>
      <xdr:col>41</xdr:col>
      <xdr:colOff>101600</xdr:colOff>
      <xdr:row>79</xdr:row>
      <xdr:rowOff>61303</xdr:rowOff>
    </xdr:to>
    <xdr:sp macro="" textlink="">
      <xdr:nvSpPr>
        <xdr:cNvPr id="430" name="楕円 429">
          <a:extLst>
            <a:ext uri="{FF2B5EF4-FFF2-40B4-BE49-F238E27FC236}">
              <a16:creationId xmlns:a16="http://schemas.microsoft.com/office/drawing/2014/main" id="{3E5B1039-0E30-4E68-A4E7-D598A8915770}"/>
            </a:ext>
          </a:extLst>
        </xdr:cNvPr>
        <xdr:cNvSpPr/>
      </xdr:nvSpPr>
      <xdr:spPr>
        <a:xfrm>
          <a:off x="7810500" y="1350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52430</xdr:rowOff>
    </xdr:from>
    <xdr:ext cx="469744" cy="259045"/>
    <xdr:sp macro="" textlink="">
      <xdr:nvSpPr>
        <xdr:cNvPr id="431" name="テキスト ボックス 430">
          <a:extLst>
            <a:ext uri="{FF2B5EF4-FFF2-40B4-BE49-F238E27FC236}">
              <a16:creationId xmlns:a16="http://schemas.microsoft.com/office/drawing/2014/main" id="{26C21B5E-022B-43E4-8020-E489CFC34C56}"/>
            </a:ext>
          </a:extLst>
        </xdr:cNvPr>
        <xdr:cNvSpPr txBox="1"/>
      </xdr:nvSpPr>
      <xdr:spPr>
        <a:xfrm>
          <a:off x="7626428" y="13596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138697</xdr:rowOff>
    </xdr:from>
    <xdr:to>
      <xdr:col>36</xdr:col>
      <xdr:colOff>165100</xdr:colOff>
      <xdr:row>79</xdr:row>
      <xdr:rowOff>68847</xdr:rowOff>
    </xdr:to>
    <xdr:sp macro="" textlink="">
      <xdr:nvSpPr>
        <xdr:cNvPr id="432" name="楕円 431">
          <a:extLst>
            <a:ext uri="{FF2B5EF4-FFF2-40B4-BE49-F238E27FC236}">
              <a16:creationId xmlns:a16="http://schemas.microsoft.com/office/drawing/2014/main" id="{F426A812-3DDA-4A1F-B5C4-C51B4E7EA28D}"/>
            </a:ext>
          </a:extLst>
        </xdr:cNvPr>
        <xdr:cNvSpPr/>
      </xdr:nvSpPr>
      <xdr:spPr>
        <a:xfrm>
          <a:off x="6921500" y="1351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59974</xdr:rowOff>
    </xdr:from>
    <xdr:ext cx="469744" cy="259045"/>
    <xdr:sp macro="" textlink="">
      <xdr:nvSpPr>
        <xdr:cNvPr id="433" name="テキスト ボックス 432">
          <a:extLst>
            <a:ext uri="{FF2B5EF4-FFF2-40B4-BE49-F238E27FC236}">
              <a16:creationId xmlns:a16="http://schemas.microsoft.com/office/drawing/2014/main" id="{363D2503-035C-4579-A2F2-45253D0E27D4}"/>
            </a:ext>
          </a:extLst>
        </xdr:cNvPr>
        <xdr:cNvSpPr txBox="1"/>
      </xdr:nvSpPr>
      <xdr:spPr>
        <a:xfrm>
          <a:off x="6737428" y="1360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9EC4C78C-A0A1-44A9-A734-DC8F6BD7C344}"/>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495B01ED-1232-4078-8485-1CCB7DF30174}"/>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C59761ED-8BAD-4E01-AF56-687C92AD8421}"/>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8CF638BA-6AB6-4C0B-A8C0-55832F578DC7}"/>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9E459FEC-188C-4521-927C-9248A6CBEE8C}"/>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F0C081B7-81C7-437A-9F84-3D6E9B2EDFB4}"/>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8005DBAD-95AF-40CE-97A4-CD9F214237DD}"/>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ACD8B117-4689-4771-8BD6-A534FEB843EC}"/>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2B6511B4-892B-4914-AD4D-F76F7F4077A2}"/>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4A638422-6656-4BCF-B81B-2C342B1E3D5C}"/>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635470BE-DB56-44E5-BAF8-E23B36884897}"/>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CD0B92C0-DCA8-4F99-A07E-29CF82593A9E}"/>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52BA94BE-6AC9-473A-B3EE-609262136D1E}"/>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BF52041E-114B-4FF2-BD72-EA469A8F06B5}"/>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B6D12ABD-6E54-4D72-B40F-591E51147A52}"/>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7B4DD0F1-1CA6-45DD-890C-0E3D7809F9FC}"/>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3896FC86-BB0E-486A-8134-8B4CCF1A8BBF}"/>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FFA44D84-C8F6-42CF-B5EA-B3C4CCBE010A}"/>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7D7CE916-EAC6-441E-BEC3-226CB6FCA9D8}"/>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1058445D-290C-47D2-9FDC-E144239638BF}"/>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8E54A6F4-1C12-48FE-8C98-6E085AB0D11E}"/>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4CC67044-BFB0-4EF5-9954-89B43B37EEB2}"/>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D9014868-FC63-4039-8E18-005C4A6D96CD}"/>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D62728CD-D767-40A8-8E24-3631CD4D9123}"/>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521D0A4A-4F2B-4987-8B03-C5825F61F842}"/>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134029</xdr:rowOff>
    </xdr:from>
    <xdr:to>
      <xdr:col>54</xdr:col>
      <xdr:colOff>189865</xdr:colOff>
      <xdr:row>98</xdr:row>
      <xdr:rowOff>16887</xdr:rowOff>
    </xdr:to>
    <xdr:cxnSp macro="">
      <xdr:nvCxnSpPr>
        <xdr:cNvPr id="459" name="直線コネクタ 458">
          <a:extLst>
            <a:ext uri="{FF2B5EF4-FFF2-40B4-BE49-F238E27FC236}">
              <a16:creationId xmlns:a16="http://schemas.microsoft.com/office/drawing/2014/main" id="{52080F16-799B-4284-B9B5-EF66C8EBA0AA}"/>
            </a:ext>
          </a:extLst>
        </xdr:cNvPr>
        <xdr:cNvCxnSpPr/>
      </xdr:nvCxnSpPr>
      <xdr:spPr>
        <a:xfrm flipV="1">
          <a:off x="10475595" y="15564529"/>
          <a:ext cx="1270" cy="1254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20714</xdr:rowOff>
    </xdr:from>
    <xdr:ext cx="534377" cy="259045"/>
    <xdr:sp macro="" textlink="">
      <xdr:nvSpPr>
        <xdr:cNvPr id="460" name="土木費最小値テキスト">
          <a:extLst>
            <a:ext uri="{FF2B5EF4-FFF2-40B4-BE49-F238E27FC236}">
              <a16:creationId xmlns:a16="http://schemas.microsoft.com/office/drawing/2014/main" id="{0CA6F82A-D5DC-49BD-963C-A6027A5D6018}"/>
            </a:ext>
          </a:extLst>
        </xdr:cNvPr>
        <xdr:cNvSpPr txBox="1"/>
      </xdr:nvSpPr>
      <xdr:spPr>
        <a:xfrm>
          <a:off x="10528300" y="1682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16887</xdr:rowOff>
    </xdr:from>
    <xdr:to>
      <xdr:col>55</xdr:col>
      <xdr:colOff>88900</xdr:colOff>
      <xdr:row>98</xdr:row>
      <xdr:rowOff>16887</xdr:rowOff>
    </xdr:to>
    <xdr:cxnSp macro="">
      <xdr:nvCxnSpPr>
        <xdr:cNvPr id="461" name="直線コネクタ 460">
          <a:extLst>
            <a:ext uri="{FF2B5EF4-FFF2-40B4-BE49-F238E27FC236}">
              <a16:creationId xmlns:a16="http://schemas.microsoft.com/office/drawing/2014/main" id="{5D37361F-1794-4D14-B1B1-474921FFE7B8}"/>
            </a:ext>
          </a:extLst>
        </xdr:cNvPr>
        <xdr:cNvCxnSpPr/>
      </xdr:nvCxnSpPr>
      <xdr:spPr>
        <a:xfrm>
          <a:off x="10388600" y="1681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80706</xdr:rowOff>
    </xdr:from>
    <xdr:ext cx="599010" cy="259045"/>
    <xdr:sp macro="" textlink="">
      <xdr:nvSpPr>
        <xdr:cNvPr id="462" name="土木費最大値テキスト">
          <a:extLst>
            <a:ext uri="{FF2B5EF4-FFF2-40B4-BE49-F238E27FC236}">
              <a16:creationId xmlns:a16="http://schemas.microsoft.com/office/drawing/2014/main" id="{C52743DB-E38C-4378-94AE-07D3BD86F515}"/>
            </a:ext>
          </a:extLst>
        </xdr:cNvPr>
        <xdr:cNvSpPr txBox="1"/>
      </xdr:nvSpPr>
      <xdr:spPr>
        <a:xfrm>
          <a:off x="10528300" y="15339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134029</xdr:rowOff>
    </xdr:from>
    <xdr:to>
      <xdr:col>55</xdr:col>
      <xdr:colOff>88900</xdr:colOff>
      <xdr:row>90</xdr:row>
      <xdr:rowOff>134029</xdr:rowOff>
    </xdr:to>
    <xdr:cxnSp macro="">
      <xdr:nvCxnSpPr>
        <xdr:cNvPr id="463" name="直線コネクタ 462">
          <a:extLst>
            <a:ext uri="{FF2B5EF4-FFF2-40B4-BE49-F238E27FC236}">
              <a16:creationId xmlns:a16="http://schemas.microsoft.com/office/drawing/2014/main" id="{ED0A25B7-9905-44E1-8CB9-E1160090522A}"/>
            </a:ext>
          </a:extLst>
        </xdr:cNvPr>
        <xdr:cNvCxnSpPr/>
      </xdr:nvCxnSpPr>
      <xdr:spPr>
        <a:xfrm>
          <a:off x="10388600" y="155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92565</xdr:rowOff>
    </xdr:from>
    <xdr:to>
      <xdr:col>55</xdr:col>
      <xdr:colOff>0</xdr:colOff>
      <xdr:row>98</xdr:row>
      <xdr:rowOff>14732</xdr:rowOff>
    </xdr:to>
    <xdr:cxnSp macro="">
      <xdr:nvCxnSpPr>
        <xdr:cNvPr id="464" name="直線コネクタ 463">
          <a:extLst>
            <a:ext uri="{FF2B5EF4-FFF2-40B4-BE49-F238E27FC236}">
              <a16:creationId xmlns:a16="http://schemas.microsoft.com/office/drawing/2014/main" id="{EE1294BC-6BA9-454E-8E2C-135917DE39C4}"/>
            </a:ext>
          </a:extLst>
        </xdr:cNvPr>
        <xdr:cNvCxnSpPr/>
      </xdr:nvCxnSpPr>
      <xdr:spPr>
        <a:xfrm flipV="1">
          <a:off x="9639300" y="16723215"/>
          <a:ext cx="838200" cy="9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90429</xdr:rowOff>
    </xdr:from>
    <xdr:ext cx="534377" cy="259045"/>
    <xdr:sp macro="" textlink="">
      <xdr:nvSpPr>
        <xdr:cNvPr id="465" name="土木費平均値テキスト">
          <a:extLst>
            <a:ext uri="{FF2B5EF4-FFF2-40B4-BE49-F238E27FC236}">
              <a16:creationId xmlns:a16="http://schemas.microsoft.com/office/drawing/2014/main" id="{67010E07-2803-4840-A041-D4BDAC700916}"/>
            </a:ext>
          </a:extLst>
        </xdr:cNvPr>
        <xdr:cNvSpPr txBox="1"/>
      </xdr:nvSpPr>
      <xdr:spPr>
        <a:xfrm>
          <a:off x="10528300" y="16206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67552</xdr:rowOff>
    </xdr:from>
    <xdr:to>
      <xdr:col>55</xdr:col>
      <xdr:colOff>50800</xdr:colOff>
      <xdr:row>95</xdr:row>
      <xdr:rowOff>169152</xdr:rowOff>
    </xdr:to>
    <xdr:sp macro="" textlink="">
      <xdr:nvSpPr>
        <xdr:cNvPr id="466" name="フローチャート: 判断 465">
          <a:extLst>
            <a:ext uri="{FF2B5EF4-FFF2-40B4-BE49-F238E27FC236}">
              <a16:creationId xmlns:a16="http://schemas.microsoft.com/office/drawing/2014/main" id="{6A21BDE7-4971-4A2F-9D21-D6D81BE425D6}"/>
            </a:ext>
          </a:extLst>
        </xdr:cNvPr>
        <xdr:cNvSpPr/>
      </xdr:nvSpPr>
      <xdr:spPr>
        <a:xfrm>
          <a:off x="104267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166185</xdr:rowOff>
    </xdr:from>
    <xdr:to>
      <xdr:col>50</xdr:col>
      <xdr:colOff>114300</xdr:colOff>
      <xdr:row>98</xdr:row>
      <xdr:rowOff>14732</xdr:rowOff>
    </xdr:to>
    <xdr:cxnSp macro="">
      <xdr:nvCxnSpPr>
        <xdr:cNvPr id="467" name="直線コネクタ 466">
          <a:extLst>
            <a:ext uri="{FF2B5EF4-FFF2-40B4-BE49-F238E27FC236}">
              <a16:creationId xmlns:a16="http://schemas.microsoft.com/office/drawing/2014/main" id="{71DE7CD4-1B6D-4056-98A2-24746F83AD7B}"/>
            </a:ext>
          </a:extLst>
        </xdr:cNvPr>
        <xdr:cNvCxnSpPr/>
      </xdr:nvCxnSpPr>
      <xdr:spPr>
        <a:xfrm>
          <a:off x="8750300" y="16796835"/>
          <a:ext cx="889000" cy="1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94614</xdr:rowOff>
    </xdr:from>
    <xdr:to>
      <xdr:col>50</xdr:col>
      <xdr:colOff>165100</xdr:colOff>
      <xdr:row>96</xdr:row>
      <xdr:rowOff>24764</xdr:rowOff>
    </xdr:to>
    <xdr:sp macro="" textlink="">
      <xdr:nvSpPr>
        <xdr:cNvPr id="468" name="フローチャート: 判断 467">
          <a:extLst>
            <a:ext uri="{FF2B5EF4-FFF2-40B4-BE49-F238E27FC236}">
              <a16:creationId xmlns:a16="http://schemas.microsoft.com/office/drawing/2014/main" id="{43F4D80F-6992-4E1D-8AE3-57113B3C0B2B}"/>
            </a:ext>
          </a:extLst>
        </xdr:cNvPr>
        <xdr:cNvSpPr/>
      </xdr:nvSpPr>
      <xdr:spPr>
        <a:xfrm>
          <a:off x="9588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41291</xdr:rowOff>
    </xdr:from>
    <xdr:ext cx="534377" cy="259045"/>
    <xdr:sp macro="" textlink="">
      <xdr:nvSpPr>
        <xdr:cNvPr id="469" name="テキスト ボックス 468">
          <a:extLst>
            <a:ext uri="{FF2B5EF4-FFF2-40B4-BE49-F238E27FC236}">
              <a16:creationId xmlns:a16="http://schemas.microsoft.com/office/drawing/2014/main" id="{EEB356E9-E045-49AF-B093-3FC94C1AD188}"/>
            </a:ext>
          </a:extLst>
        </xdr:cNvPr>
        <xdr:cNvSpPr txBox="1"/>
      </xdr:nvSpPr>
      <xdr:spPr>
        <a:xfrm>
          <a:off x="9372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166185</xdr:rowOff>
    </xdr:from>
    <xdr:to>
      <xdr:col>45</xdr:col>
      <xdr:colOff>177800</xdr:colOff>
      <xdr:row>98</xdr:row>
      <xdr:rowOff>65949</xdr:rowOff>
    </xdr:to>
    <xdr:cxnSp macro="">
      <xdr:nvCxnSpPr>
        <xdr:cNvPr id="470" name="直線コネクタ 469">
          <a:extLst>
            <a:ext uri="{FF2B5EF4-FFF2-40B4-BE49-F238E27FC236}">
              <a16:creationId xmlns:a16="http://schemas.microsoft.com/office/drawing/2014/main" id="{D45150D1-C6DC-4C5D-90E7-9067357055E8}"/>
            </a:ext>
          </a:extLst>
        </xdr:cNvPr>
        <xdr:cNvCxnSpPr/>
      </xdr:nvCxnSpPr>
      <xdr:spPr>
        <a:xfrm flipV="1">
          <a:off x="7861300" y="16796835"/>
          <a:ext cx="889000" cy="7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81215</xdr:rowOff>
    </xdr:from>
    <xdr:to>
      <xdr:col>46</xdr:col>
      <xdr:colOff>38100</xdr:colOff>
      <xdr:row>96</xdr:row>
      <xdr:rowOff>11365</xdr:rowOff>
    </xdr:to>
    <xdr:sp macro="" textlink="">
      <xdr:nvSpPr>
        <xdr:cNvPr id="471" name="フローチャート: 判断 470">
          <a:extLst>
            <a:ext uri="{FF2B5EF4-FFF2-40B4-BE49-F238E27FC236}">
              <a16:creationId xmlns:a16="http://schemas.microsoft.com/office/drawing/2014/main" id="{6030F67F-B1FC-4F8A-BD67-499822794C0B}"/>
            </a:ext>
          </a:extLst>
        </xdr:cNvPr>
        <xdr:cNvSpPr/>
      </xdr:nvSpPr>
      <xdr:spPr>
        <a:xfrm>
          <a:off x="8699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27892</xdr:rowOff>
    </xdr:from>
    <xdr:ext cx="534377" cy="259045"/>
    <xdr:sp macro="" textlink="">
      <xdr:nvSpPr>
        <xdr:cNvPr id="472" name="テキスト ボックス 471">
          <a:extLst>
            <a:ext uri="{FF2B5EF4-FFF2-40B4-BE49-F238E27FC236}">
              <a16:creationId xmlns:a16="http://schemas.microsoft.com/office/drawing/2014/main" id="{B30DA6D5-DA77-4F65-9CDF-B0342B27590A}"/>
            </a:ext>
          </a:extLst>
        </xdr:cNvPr>
        <xdr:cNvSpPr txBox="1"/>
      </xdr:nvSpPr>
      <xdr:spPr>
        <a:xfrm>
          <a:off x="8483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30440</xdr:rowOff>
    </xdr:from>
    <xdr:to>
      <xdr:col>41</xdr:col>
      <xdr:colOff>50800</xdr:colOff>
      <xdr:row>98</xdr:row>
      <xdr:rowOff>65949</xdr:rowOff>
    </xdr:to>
    <xdr:cxnSp macro="">
      <xdr:nvCxnSpPr>
        <xdr:cNvPr id="473" name="直線コネクタ 472">
          <a:extLst>
            <a:ext uri="{FF2B5EF4-FFF2-40B4-BE49-F238E27FC236}">
              <a16:creationId xmlns:a16="http://schemas.microsoft.com/office/drawing/2014/main" id="{207AB372-0220-4943-8CD2-61F34B1BB07E}"/>
            </a:ext>
          </a:extLst>
        </xdr:cNvPr>
        <xdr:cNvCxnSpPr/>
      </xdr:nvCxnSpPr>
      <xdr:spPr>
        <a:xfrm>
          <a:off x="6972300" y="16832540"/>
          <a:ext cx="889000" cy="3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65714</xdr:rowOff>
    </xdr:from>
    <xdr:to>
      <xdr:col>41</xdr:col>
      <xdr:colOff>101600</xdr:colOff>
      <xdr:row>95</xdr:row>
      <xdr:rowOff>167314</xdr:rowOff>
    </xdr:to>
    <xdr:sp macro="" textlink="">
      <xdr:nvSpPr>
        <xdr:cNvPr id="474" name="フローチャート: 判断 473">
          <a:extLst>
            <a:ext uri="{FF2B5EF4-FFF2-40B4-BE49-F238E27FC236}">
              <a16:creationId xmlns:a16="http://schemas.microsoft.com/office/drawing/2014/main" id="{DB6D6737-4653-41C6-B588-7A5094444331}"/>
            </a:ext>
          </a:extLst>
        </xdr:cNvPr>
        <xdr:cNvSpPr/>
      </xdr:nvSpPr>
      <xdr:spPr>
        <a:xfrm>
          <a:off x="7810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12391</xdr:rowOff>
    </xdr:from>
    <xdr:ext cx="534377" cy="259045"/>
    <xdr:sp macro="" textlink="">
      <xdr:nvSpPr>
        <xdr:cNvPr id="475" name="テキスト ボックス 474">
          <a:extLst>
            <a:ext uri="{FF2B5EF4-FFF2-40B4-BE49-F238E27FC236}">
              <a16:creationId xmlns:a16="http://schemas.microsoft.com/office/drawing/2014/main" id="{AF0140F4-FA40-4CD7-AD36-BE965648E6A8}"/>
            </a:ext>
          </a:extLst>
        </xdr:cNvPr>
        <xdr:cNvSpPr txBox="1"/>
      </xdr:nvSpPr>
      <xdr:spPr>
        <a:xfrm>
          <a:off x="7594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83676</xdr:rowOff>
    </xdr:from>
    <xdr:to>
      <xdr:col>36</xdr:col>
      <xdr:colOff>165100</xdr:colOff>
      <xdr:row>96</xdr:row>
      <xdr:rowOff>13826</xdr:rowOff>
    </xdr:to>
    <xdr:sp macro="" textlink="">
      <xdr:nvSpPr>
        <xdr:cNvPr id="476" name="フローチャート: 判断 475">
          <a:extLst>
            <a:ext uri="{FF2B5EF4-FFF2-40B4-BE49-F238E27FC236}">
              <a16:creationId xmlns:a16="http://schemas.microsoft.com/office/drawing/2014/main" id="{1C79DE4C-7C05-4339-AA6E-3CF0D8A2DA73}"/>
            </a:ext>
          </a:extLst>
        </xdr:cNvPr>
        <xdr:cNvSpPr/>
      </xdr:nvSpPr>
      <xdr:spPr>
        <a:xfrm>
          <a:off x="6921500" y="163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30353</xdr:rowOff>
    </xdr:from>
    <xdr:ext cx="534377" cy="259045"/>
    <xdr:sp macro="" textlink="">
      <xdr:nvSpPr>
        <xdr:cNvPr id="477" name="テキスト ボックス 476">
          <a:extLst>
            <a:ext uri="{FF2B5EF4-FFF2-40B4-BE49-F238E27FC236}">
              <a16:creationId xmlns:a16="http://schemas.microsoft.com/office/drawing/2014/main" id="{3E87A143-C502-456F-A7B2-451588352DA4}"/>
            </a:ext>
          </a:extLst>
        </xdr:cNvPr>
        <xdr:cNvSpPr txBox="1"/>
      </xdr:nvSpPr>
      <xdr:spPr>
        <a:xfrm>
          <a:off x="6705111" y="161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5456C1FE-066D-49A6-B2AD-F0F5ADCD8B31}"/>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C7578BA3-F2AC-4EA4-A465-A23427B6F27F}"/>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14539AB2-D225-476C-806E-D183D0A16CF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119072E1-B34B-44BB-8B7A-8D08B2A10BB2}"/>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4599F40F-F8BB-442D-99B5-82086ED98938}"/>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41765</xdr:rowOff>
    </xdr:from>
    <xdr:to>
      <xdr:col>55</xdr:col>
      <xdr:colOff>50800</xdr:colOff>
      <xdr:row>97</xdr:row>
      <xdr:rowOff>143365</xdr:rowOff>
    </xdr:to>
    <xdr:sp macro="" textlink="">
      <xdr:nvSpPr>
        <xdr:cNvPr id="483" name="楕円 482">
          <a:extLst>
            <a:ext uri="{FF2B5EF4-FFF2-40B4-BE49-F238E27FC236}">
              <a16:creationId xmlns:a16="http://schemas.microsoft.com/office/drawing/2014/main" id="{E7AABD00-BF88-4244-B8C7-19173DC27798}"/>
            </a:ext>
          </a:extLst>
        </xdr:cNvPr>
        <xdr:cNvSpPr/>
      </xdr:nvSpPr>
      <xdr:spPr>
        <a:xfrm>
          <a:off x="10426700" y="1667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128142</xdr:rowOff>
    </xdr:from>
    <xdr:ext cx="534377" cy="259045"/>
    <xdr:sp macro="" textlink="">
      <xdr:nvSpPr>
        <xdr:cNvPr id="484" name="土木費該当値テキスト">
          <a:extLst>
            <a:ext uri="{FF2B5EF4-FFF2-40B4-BE49-F238E27FC236}">
              <a16:creationId xmlns:a16="http://schemas.microsoft.com/office/drawing/2014/main" id="{42EED907-42B0-47F7-B4A5-D8832ACB9219}"/>
            </a:ext>
          </a:extLst>
        </xdr:cNvPr>
        <xdr:cNvSpPr txBox="1"/>
      </xdr:nvSpPr>
      <xdr:spPr>
        <a:xfrm>
          <a:off x="10528300" y="1658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135382</xdr:rowOff>
    </xdr:from>
    <xdr:to>
      <xdr:col>50</xdr:col>
      <xdr:colOff>165100</xdr:colOff>
      <xdr:row>98</xdr:row>
      <xdr:rowOff>65532</xdr:rowOff>
    </xdr:to>
    <xdr:sp macro="" textlink="">
      <xdr:nvSpPr>
        <xdr:cNvPr id="485" name="楕円 484">
          <a:extLst>
            <a:ext uri="{FF2B5EF4-FFF2-40B4-BE49-F238E27FC236}">
              <a16:creationId xmlns:a16="http://schemas.microsoft.com/office/drawing/2014/main" id="{DB809F26-6B2C-46AE-B3CB-F8E436CC2EA0}"/>
            </a:ext>
          </a:extLst>
        </xdr:cNvPr>
        <xdr:cNvSpPr/>
      </xdr:nvSpPr>
      <xdr:spPr>
        <a:xfrm>
          <a:off x="9588500" y="1676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56659</xdr:rowOff>
    </xdr:from>
    <xdr:ext cx="534377" cy="259045"/>
    <xdr:sp macro="" textlink="">
      <xdr:nvSpPr>
        <xdr:cNvPr id="486" name="テキスト ボックス 485">
          <a:extLst>
            <a:ext uri="{FF2B5EF4-FFF2-40B4-BE49-F238E27FC236}">
              <a16:creationId xmlns:a16="http://schemas.microsoft.com/office/drawing/2014/main" id="{F5117909-B9B8-4906-9817-D148E63243BA}"/>
            </a:ext>
          </a:extLst>
        </xdr:cNvPr>
        <xdr:cNvSpPr txBox="1"/>
      </xdr:nvSpPr>
      <xdr:spPr>
        <a:xfrm>
          <a:off x="9372111" y="1685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115385</xdr:rowOff>
    </xdr:from>
    <xdr:to>
      <xdr:col>46</xdr:col>
      <xdr:colOff>38100</xdr:colOff>
      <xdr:row>98</xdr:row>
      <xdr:rowOff>45535</xdr:rowOff>
    </xdr:to>
    <xdr:sp macro="" textlink="">
      <xdr:nvSpPr>
        <xdr:cNvPr id="487" name="楕円 486">
          <a:extLst>
            <a:ext uri="{FF2B5EF4-FFF2-40B4-BE49-F238E27FC236}">
              <a16:creationId xmlns:a16="http://schemas.microsoft.com/office/drawing/2014/main" id="{B07DD4DB-328F-42C5-AA0B-706F3F432400}"/>
            </a:ext>
          </a:extLst>
        </xdr:cNvPr>
        <xdr:cNvSpPr/>
      </xdr:nvSpPr>
      <xdr:spPr>
        <a:xfrm>
          <a:off x="8699500" y="1674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36662</xdr:rowOff>
    </xdr:from>
    <xdr:ext cx="534377" cy="259045"/>
    <xdr:sp macro="" textlink="">
      <xdr:nvSpPr>
        <xdr:cNvPr id="488" name="テキスト ボックス 487">
          <a:extLst>
            <a:ext uri="{FF2B5EF4-FFF2-40B4-BE49-F238E27FC236}">
              <a16:creationId xmlns:a16="http://schemas.microsoft.com/office/drawing/2014/main" id="{B23C8342-2D7B-4F23-8E5D-7884C725950D}"/>
            </a:ext>
          </a:extLst>
        </xdr:cNvPr>
        <xdr:cNvSpPr txBox="1"/>
      </xdr:nvSpPr>
      <xdr:spPr>
        <a:xfrm>
          <a:off x="8483111" y="1683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15149</xdr:rowOff>
    </xdr:from>
    <xdr:to>
      <xdr:col>41</xdr:col>
      <xdr:colOff>101600</xdr:colOff>
      <xdr:row>98</xdr:row>
      <xdr:rowOff>116749</xdr:rowOff>
    </xdr:to>
    <xdr:sp macro="" textlink="">
      <xdr:nvSpPr>
        <xdr:cNvPr id="489" name="楕円 488">
          <a:extLst>
            <a:ext uri="{FF2B5EF4-FFF2-40B4-BE49-F238E27FC236}">
              <a16:creationId xmlns:a16="http://schemas.microsoft.com/office/drawing/2014/main" id="{81465535-7C53-46A4-8A65-C244EBBBC749}"/>
            </a:ext>
          </a:extLst>
        </xdr:cNvPr>
        <xdr:cNvSpPr/>
      </xdr:nvSpPr>
      <xdr:spPr>
        <a:xfrm>
          <a:off x="7810500" y="1681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107876</xdr:rowOff>
    </xdr:from>
    <xdr:ext cx="534377" cy="259045"/>
    <xdr:sp macro="" textlink="">
      <xdr:nvSpPr>
        <xdr:cNvPr id="490" name="テキスト ボックス 489">
          <a:extLst>
            <a:ext uri="{FF2B5EF4-FFF2-40B4-BE49-F238E27FC236}">
              <a16:creationId xmlns:a16="http://schemas.microsoft.com/office/drawing/2014/main" id="{8B40F9B8-5620-4C50-91BF-C335A504E730}"/>
            </a:ext>
          </a:extLst>
        </xdr:cNvPr>
        <xdr:cNvSpPr txBox="1"/>
      </xdr:nvSpPr>
      <xdr:spPr>
        <a:xfrm>
          <a:off x="7594111" y="1690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151090</xdr:rowOff>
    </xdr:from>
    <xdr:to>
      <xdr:col>36</xdr:col>
      <xdr:colOff>165100</xdr:colOff>
      <xdr:row>98</xdr:row>
      <xdr:rowOff>81240</xdr:rowOff>
    </xdr:to>
    <xdr:sp macro="" textlink="">
      <xdr:nvSpPr>
        <xdr:cNvPr id="491" name="楕円 490">
          <a:extLst>
            <a:ext uri="{FF2B5EF4-FFF2-40B4-BE49-F238E27FC236}">
              <a16:creationId xmlns:a16="http://schemas.microsoft.com/office/drawing/2014/main" id="{882C9D14-D28E-4578-BC08-45F799381A0F}"/>
            </a:ext>
          </a:extLst>
        </xdr:cNvPr>
        <xdr:cNvSpPr/>
      </xdr:nvSpPr>
      <xdr:spPr>
        <a:xfrm>
          <a:off x="6921500" y="1678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72367</xdr:rowOff>
    </xdr:from>
    <xdr:ext cx="534377" cy="259045"/>
    <xdr:sp macro="" textlink="">
      <xdr:nvSpPr>
        <xdr:cNvPr id="492" name="テキスト ボックス 491">
          <a:extLst>
            <a:ext uri="{FF2B5EF4-FFF2-40B4-BE49-F238E27FC236}">
              <a16:creationId xmlns:a16="http://schemas.microsoft.com/office/drawing/2014/main" id="{FA1B6342-1231-4BF7-AB12-069C4B2C2C95}"/>
            </a:ext>
          </a:extLst>
        </xdr:cNvPr>
        <xdr:cNvSpPr txBox="1"/>
      </xdr:nvSpPr>
      <xdr:spPr>
        <a:xfrm>
          <a:off x="6705111" y="1687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CE379C5A-F0D5-4D7C-84BE-B996BB4889B5}"/>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A3AD371E-5E52-4AAE-99DE-A661E3322A97}"/>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D1B1666A-6CD2-4A83-894A-907FE3D19BE3}"/>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C9EF4C42-302A-43A7-BA94-09B8F8A2B1DF}"/>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2B769519-B2AB-41B5-9424-01C744AE90E8}"/>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9C9F2E55-633D-48BA-A994-E09AFE8FFE96}"/>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D417FCDC-2CC7-4B65-AB64-111A344D8783}"/>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3BF79E88-D859-44C9-A31B-0A925DE5153E}"/>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82490B26-4D70-4E4B-A688-07111770E6BC}"/>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4A8036A1-FC4A-4FCD-9AC3-5B255A8BB04F}"/>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81D9CA2D-2860-43A7-B9D7-35EDCE7BCF2C}"/>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77D2655-CB19-494E-83F6-1D2BBD45B645}"/>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3391A523-50C7-4512-AEBE-0F80A4CDEF5D}"/>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DAC5FE8F-3DF5-4460-85AB-6C244BDEB786}"/>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D13C4A39-8BA8-4236-A3EA-8DDF96461A8C}"/>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F6565786-94A3-4A94-BCDD-B167B203B171}"/>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47E170C5-1385-4B7B-B239-C3BC9CA15693}"/>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43582391-91C6-45E5-B260-42A71BF0CCD3}"/>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8F09D82-45B3-4C15-9A5A-7D4BE7F79643}"/>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B0E0AAB-ABC0-4ABD-A133-E852D0BB9AD1}"/>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FEFB3645-1F36-41A7-90CB-B273FD4E2575}"/>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4E4265BF-BEA5-44ED-A02F-9AD569FBE727}"/>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2C701AE-2244-4943-A8DE-A831E8A76F77}"/>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2C4F072C-0E35-4799-A0F0-BC97A6DFFB6A}"/>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89EE9422-022F-49C8-8A54-2A956B18F722}"/>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1EE75809-7CB9-4868-BEC8-BEB524B7F302}"/>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9" name="直線コネクタ 518">
          <a:extLst>
            <a:ext uri="{FF2B5EF4-FFF2-40B4-BE49-F238E27FC236}">
              <a16:creationId xmlns:a16="http://schemas.microsoft.com/office/drawing/2014/main" id="{8537F942-4135-4BD0-927F-A7D0A20A8629}"/>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20" name="消防費最小値テキスト">
          <a:extLst>
            <a:ext uri="{FF2B5EF4-FFF2-40B4-BE49-F238E27FC236}">
              <a16:creationId xmlns:a16="http://schemas.microsoft.com/office/drawing/2014/main" id="{1AE54DC2-9E10-4075-8988-DF22B8F91EA9}"/>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1" name="直線コネクタ 520">
          <a:extLst>
            <a:ext uri="{FF2B5EF4-FFF2-40B4-BE49-F238E27FC236}">
              <a16:creationId xmlns:a16="http://schemas.microsoft.com/office/drawing/2014/main" id="{C4200326-E6E0-47E8-BB27-E2D07E723811}"/>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2" name="消防費最大値テキスト">
          <a:extLst>
            <a:ext uri="{FF2B5EF4-FFF2-40B4-BE49-F238E27FC236}">
              <a16:creationId xmlns:a16="http://schemas.microsoft.com/office/drawing/2014/main" id="{0A401A07-61F8-440A-9478-87A92ED2419E}"/>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3" name="直線コネクタ 522">
          <a:extLst>
            <a:ext uri="{FF2B5EF4-FFF2-40B4-BE49-F238E27FC236}">
              <a16:creationId xmlns:a16="http://schemas.microsoft.com/office/drawing/2014/main" id="{0332A0CD-5582-46A6-BDCC-5D1B5C448E4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160600</xdr:rowOff>
    </xdr:from>
    <xdr:to>
      <xdr:col>85</xdr:col>
      <xdr:colOff>127000</xdr:colOff>
      <xdr:row>37</xdr:row>
      <xdr:rowOff>165564</xdr:rowOff>
    </xdr:to>
    <xdr:cxnSp macro="">
      <xdr:nvCxnSpPr>
        <xdr:cNvPr id="524" name="直線コネクタ 523">
          <a:extLst>
            <a:ext uri="{FF2B5EF4-FFF2-40B4-BE49-F238E27FC236}">
              <a16:creationId xmlns:a16="http://schemas.microsoft.com/office/drawing/2014/main" id="{BFC0E9FD-B6E3-4489-9AC8-2125BB2AF210}"/>
            </a:ext>
          </a:extLst>
        </xdr:cNvPr>
        <xdr:cNvCxnSpPr/>
      </xdr:nvCxnSpPr>
      <xdr:spPr>
        <a:xfrm>
          <a:off x="15481300" y="6504250"/>
          <a:ext cx="8382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126473</xdr:rowOff>
    </xdr:from>
    <xdr:ext cx="534377" cy="259045"/>
    <xdr:sp macro="" textlink="">
      <xdr:nvSpPr>
        <xdr:cNvPr id="525" name="消防費平均値テキスト">
          <a:extLst>
            <a:ext uri="{FF2B5EF4-FFF2-40B4-BE49-F238E27FC236}">
              <a16:creationId xmlns:a16="http://schemas.microsoft.com/office/drawing/2014/main" id="{E8AB428E-EAD5-46B0-A838-849975332F66}"/>
            </a:ext>
          </a:extLst>
        </xdr:cNvPr>
        <xdr:cNvSpPr txBox="1"/>
      </xdr:nvSpPr>
      <xdr:spPr>
        <a:xfrm>
          <a:off x="16370300" y="6127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6" name="フローチャート: 判断 525">
          <a:extLst>
            <a:ext uri="{FF2B5EF4-FFF2-40B4-BE49-F238E27FC236}">
              <a16:creationId xmlns:a16="http://schemas.microsoft.com/office/drawing/2014/main" id="{68863C14-7FF6-42CF-A368-A227460182D5}"/>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160600</xdr:rowOff>
    </xdr:from>
    <xdr:to>
      <xdr:col>81</xdr:col>
      <xdr:colOff>50800</xdr:colOff>
      <xdr:row>38</xdr:row>
      <xdr:rowOff>47019</xdr:rowOff>
    </xdr:to>
    <xdr:cxnSp macro="">
      <xdr:nvCxnSpPr>
        <xdr:cNvPr id="527" name="直線コネクタ 526">
          <a:extLst>
            <a:ext uri="{FF2B5EF4-FFF2-40B4-BE49-F238E27FC236}">
              <a16:creationId xmlns:a16="http://schemas.microsoft.com/office/drawing/2014/main" id="{62601F2D-4E0A-49DC-9EDE-77263C0A642D}"/>
            </a:ext>
          </a:extLst>
        </xdr:cNvPr>
        <xdr:cNvCxnSpPr/>
      </xdr:nvCxnSpPr>
      <xdr:spPr>
        <a:xfrm flipV="1">
          <a:off x="14592300" y="6504250"/>
          <a:ext cx="889000" cy="5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8" name="フローチャート: 判断 527">
          <a:extLst>
            <a:ext uri="{FF2B5EF4-FFF2-40B4-BE49-F238E27FC236}">
              <a16:creationId xmlns:a16="http://schemas.microsoft.com/office/drawing/2014/main" id="{A66CD006-B8CB-46BC-A608-78CDF2AE98CD}"/>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92890</xdr:rowOff>
    </xdr:from>
    <xdr:ext cx="534377" cy="259045"/>
    <xdr:sp macro="" textlink="">
      <xdr:nvSpPr>
        <xdr:cNvPr id="529" name="テキスト ボックス 528">
          <a:extLst>
            <a:ext uri="{FF2B5EF4-FFF2-40B4-BE49-F238E27FC236}">
              <a16:creationId xmlns:a16="http://schemas.microsoft.com/office/drawing/2014/main" id="{71C03D3A-F913-4D76-BD2D-0EC06ACE0B6E}"/>
            </a:ext>
          </a:extLst>
        </xdr:cNvPr>
        <xdr:cNvSpPr txBox="1"/>
      </xdr:nvSpPr>
      <xdr:spPr>
        <a:xfrm>
          <a:off x="15214111" y="60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24681</xdr:rowOff>
    </xdr:from>
    <xdr:to>
      <xdr:col>76</xdr:col>
      <xdr:colOff>114300</xdr:colOff>
      <xdr:row>38</xdr:row>
      <xdr:rowOff>47019</xdr:rowOff>
    </xdr:to>
    <xdr:cxnSp macro="">
      <xdr:nvCxnSpPr>
        <xdr:cNvPr id="530" name="直線コネクタ 529">
          <a:extLst>
            <a:ext uri="{FF2B5EF4-FFF2-40B4-BE49-F238E27FC236}">
              <a16:creationId xmlns:a16="http://schemas.microsoft.com/office/drawing/2014/main" id="{912C6EA3-C174-4E1E-B8D6-C45869E319A1}"/>
            </a:ext>
          </a:extLst>
        </xdr:cNvPr>
        <xdr:cNvCxnSpPr/>
      </xdr:nvCxnSpPr>
      <xdr:spPr>
        <a:xfrm>
          <a:off x="13703300" y="6539781"/>
          <a:ext cx="889000" cy="2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1" name="フローチャート: 判断 530">
          <a:extLst>
            <a:ext uri="{FF2B5EF4-FFF2-40B4-BE49-F238E27FC236}">
              <a16:creationId xmlns:a16="http://schemas.microsoft.com/office/drawing/2014/main" id="{B32C0D3F-71A7-4F71-9981-67CAAED3C64A}"/>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27674</xdr:rowOff>
    </xdr:from>
    <xdr:ext cx="534377" cy="259045"/>
    <xdr:sp macro="" textlink="">
      <xdr:nvSpPr>
        <xdr:cNvPr id="532" name="テキスト ボックス 531">
          <a:extLst>
            <a:ext uri="{FF2B5EF4-FFF2-40B4-BE49-F238E27FC236}">
              <a16:creationId xmlns:a16="http://schemas.microsoft.com/office/drawing/2014/main" id="{92AF04C5-DE57-4DD3-93C4-CA5AA98D9009}"/>
            </a:ext>
          </a:extLst>
        </xdr:cNvPr>
        <xdr:cNvSpPr txBox="1"/>
      </xdr:nvSpPr>
      <xdr:spPr>
        <a:xfrm>
          <a:off x="14325111" y="60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24681</xdr:rowOff>
    </xdr:from>
    <xdr:to>
      <xdr:col>71</xdr:col>
      <xdr:colOff>177800</xdr:colOff>
      <xdr:row>38</xdr:row>
      <xdr:rowOff>50219</xdr:rowOff>
    </xdr:to>
    <xdr:cxnSp macro="">
      <xdr:nvCxnSpPr>
        <xdr:cNvPr id="533" name="直線コネクタ 532">
          <a:extLst>
            <a:ext uri="{FF2B5EF4-FFF2-40B4-BE49-F238E27FC236}">
              <a16:creationId xmlns:a16="http://schemas.microsoft.com/office/drawing/2014/main" id="{5A771D5B-8D7E-4119-BBCA-15041E5BBAFA}"/>
            </a:ext>
          </a:extLst>
        </xdr:cNvPr>
        <xdr:cNvCxnSpPr/>
      </xdr:nvCxnSpPr>
      <xdr:spPr>
        <a:xfrm flipV="1">
          <a:off x="12814300" y="6539781"/>
          <a:ext cx="889000" cy="2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4" name="フローチャート: 判断 533">
          <a:extLst>
            <a:ext uri="{FF2B5EF4-FFF2-40B4-BE49-F238E27FC236}">
              <a16:creationId xmlns:a16="http://schemas.microsoft.com/office/drawing/2014/main" id="{93E1DB8D-D431-4E76-B69E-1735C6763A07}"/>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117906</xdr:rowOff>
    </xdr:from>
    <xdr:ext cx="534377" cy="259045"/>
    <xdr:sp macro="" textlink="">
      <xdr:nvSpPr>
        <xdr:cNvPr id="535" name="テキスト ボックス 534">
          <a:extLst>
            <a:ext uri="{FF2B5EF4-FFF2-40B4-BE49-F238E27FC236}">
              <a16:creationId xmlns:a16="http://schemas.microsoft.com/office/drawing/2014/main" id="{663B37DF-E862-49B8-914A-643BDEA11E46}"/>
            </a:ext>
          </a:extLst>
        </xdr:cNvPr>
        <xdr:cNvSpPr txBox="1"/>
      </xdr:nvSpPr>
      <xdr:spPr>
        <a:xfrm>
          <a:off x="13436111" y="59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6" name="フローチャート: 判断 535">
          <a:extLst>
            <a:ext uri="{FF2B5EF4-FFF2-40B4-BE49-F238E27FC236}">
              <a16:creationId xmlns:a16="http://schemas.microsoft.com/office/drawing/2014/main" id="{79A5D92E-3464-4509-8C2C-098B37EE8187}"/>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19444</xdr:rowOff>
    </xdr:from>
    <xdr:ext cx="534377" cy="259045"/>
    <xdr:sp macro="" textlink="">
      <xdr:nvSpPr>
        <xdr:cNvPr id="537" name="テキスト ボックス 536">
          <a:extLst>
            <a:ext uri="{FF2B5EF4-FFF2-40B4-BE49-F238E27FC236}">
              <a16:creationId xmlns:a16="http://schemas.microsoft.com/office/drawing/2014/main" id="{E8FE9901-DBF3-43B2-9BD1-6BF0FF018ED4}"/>
            </a:ext>
          </a:extLst>
        </xdr:cNvPr>
        <xdr:cNvSpPr txBox="1"/>
      </xdr:nvSpPr>
      <xdr:spPr>
        <a:xfrm>
          <a:off x="12547111" y="60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701BBFE2-3673-41E2-8488-1E522E72FE28}"/>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DC1B628C-935A-4EE3-8A9F-E779E7B239C2}"/>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12E141F9-3A7F-414D-BA18-F742AB71CF5D}"/>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519F6678-CD21-47EE-A919-25AE1C862E39}"/>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2ADD4AFC-75FD-4B19-8C95-0FA0157EFC63}"/>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114764</xdr:rowOff>
    </xdr:from>
    <xdr:to>
      <xdr:col>85</xdr:col>
      <xdr:colOff>177800</xdr:colOff>
      <xdr:row>38</xdr:row>
      <xdr:rowOff>44914</xdr:rowOff>
    </xdr:to>
    <xdr:sp macro="" textlink="">
      <xdr:nvSpPr>
        <xdr:cNvPr id="543" name="楕円 542">
          <a:extLst>
            <a:ext uri="{FF2B5EF4-FFF2-40B4-BE49-F238E27FC236}">
              <a16:creationId xmlns:a16="http://schemas.microsoft.com/office/drawing/2014/main" id="{4BE846D1-43C9-47C0-AFC9-F1CB9B66A54C}"/>
            </a:ext>
          </a:extLst>
        </xdr:cNvPr>
        <xdr:cNvSpPr/>
      </xdr:nvSpPr>
      <xdr:spPr>
        <a:xfrm>
          <a:off x="16268700" y="645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93191</xdr:rowOff>
    </xdr:from>
    <xdr:ext cx="534377" cy="259045"/>
    <xdr:sp macro="" textlink="">
      <xdr:nvSpPr>
        <xdr:cNvPr id="544" name="消防費該当値テキスト">
          <a:extLst>
            <a:ext uri="{FF2B5EF4-FFF2-40B4-BE49-F238E27FC236}">
              <a16:creationId xmlns:a16="http://schemas.microsoft.com/office/drawing/2014/main" id="{3CEECC4C-7BF4-4B67-8060-940E943EB49C}"/>
            </a:ext>
          </a:extLst>
        </xdr:cNvPr>
        <xdr:cNvSpPr txBox="1"/>
      </xdr:nvSpPr>
      <xdr:spPr>
        <a:xfrm>
          <a:off x="16370300" y="643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109801</xdr:rowOff>
    </xdr:from>
    <xdr:to>
      <xdr:col>81</xdr:col>
      <xdr:colOff>101600</xdr:colOff>
      <xdr:row>38</xdr:row>
      <xdr:rowOff>39951</xdr:rowOff>
    </xdr:to>
    <xdr:sp macro="" textlink="">
      <xdr:nvSpPr>
        <xdr:cNvPr id="545" name="楕円 544">
          <a:extLst>
            <a:ext uri="{FF2B5EF4-FFF2-40B4-BE49-F238E27FC236}">
              <a16:creationId xmlns:a16="http://schemas.microsoft.com/office/drawing/2014/main" id="{DDF77F32-8239-4605-8588-CC32DAA9F79E}"/>
            </a:ext>
          </a:extLst>
        </xdr:cNvPr>
        <xdr:cNvSpPr/>
      </xdr:nvSpPr>
      <xdr:spPr>
        <a:xfrm>
          <a:off x="15430500" y="645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31077</xdr:rowOff>
    </xdr:from>
    <xdr:ext cx="534377" cy="259045"/>
    <xdr:sp macro="" textlink="">
      <xdr:nvSpPr>
        <xdr:cNvPr id="546" name="テキスト ボックス 545">
          <a:extLst>
            <a:ext uri="{FF2B5EF4-FFF2-40B4-BE49-F238E27FC236}">
              <a16:creationId xmlns:a16="http://schemas.microsoft.com/office/drawing/2014/main" id="{3C1259E7-2BD4-4F06-96C1-70319F285A6F}"/>
            </a:ext>
          </a:extLst>
        </xdr:cNvPr>
        <xdr:cNvSpPr txBox="1"/>
      </xdr:nvSpPr>
      <xdr:spPr>
        <a:xfrm>
          <a:off x="15214111" y="654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167669</xdr:rowOff>
    </xdr:from>
    <xdr:to>
      <xdr:col>76</xdr:col>
      <xdr:colOff>165100</xdr:colOff>
      <xdr:row>38</xdr:row>
      <xdr:rowOff>97819</xdr:rowOff>
    </xdr:to>
    <xdr:sp macro="" textlink="">
      <xdr:nvSpPr>
        <xdr:cNvPr id="547" name="楕円 546">
          <a:extLst>
            <a:ext uri="{FF2B5EF4-FFF2-40B4-BE49-F238E27FC236}">
              <a16:creationId xmlns:a16="http://schemas.microsoft.com/office/drawing/2014/main" id="{72A1777B-11AA-4243-A594-3ABB0FA5CF05}"/>
            </a:ext>
          </a:extLst>
        </xdr:cNvPr>
        <xdr:cNvSpPr/>
      </xdr:nvSpPr>
      <xdr:spPr>
        <a:xfrm>
          <a:off x="14541500" y="651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88946</xdr:rowOff>
    </xdr:from>
    <xdr:ext cx="534377" cy="259045"/>
    <xdr:sp macro="" textlink="">
      <xdr:nvSpPr>
        <xdr:cNvPr id="548" name="テキスト ボックス 547">
          <a:extLst>
            <a:ext uri="{FF2B5EF4-FFF2-40B4-BE49-F238E27FC236}">
              <a16:creationId xmlns:a16="http://schemas.microsoft.com/office/drawing/2014/main" id="{9464C772-9989-4452-B14D-A9CD9EE04750}"/>
            </a:ext>
          </a:extLst>
        </xdr:cNvPr>
        <xdr:cNvSpPr txBox="1"/>
      </xdr:nvSpPr>
      <xdr:spPr>
        <a:xfrm>
          <a:off x="14325111" y="660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145331</xdr:rowOff>
    </xdr:from>
    <xdr:to>
      <xdr:col>72</xdr:col>
      <xdr:colOff>38100</xdr:colOff>
      <xdr:row>38</xdr:row>
      <xdr:rowOff>75481</xdr:rowOff>
    </xdr:to>
    <xdr:sp macro="" textlink="">
      <xdr:nvSpPr>
        <xdr:cNvPr id="549" name="楕円 548">
          <a:extLst>
            <a:ext uri="{FF2B5EF4-FFF2-40B4-BE49-F238E27FC236}">
              <a16:creationId xmlns:a16="http://schemas.microsoft.com/office/drawing/2014/main" id="{F8D35A2E-240D-455E-BF19-B6ED1E577DE6}"/>
            </a:ext>
          </a:extLst>
        </xdr:cNvPr>
        <xdr:cNvSpPr/>
      </xdr:nvSpPr>
      <xdr:spPr>
        <a:xfrm>
          <a:off x="13652500" y="648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66608</xdr:rowOff>
    </xdr:from>
    <xdr:ext cx="534377" cy="259045"/>
    <xdr:sp macro="" textlink="">
      <xdr:nvSpPr>
        <xdr:cNvPr id="550" name="テキスト ボックス 549">
          <a:extLst>
            <a:ext uri="{FF2B5EF4-FFF2-40B4-BE49-F238E27FC236}">
              <a16:creationId xmlns:a16="http://schemas.microsoft.com/office/drawing/2014/main" id="{4279C371-DEF5-4739-B0EC-00D6B937170B}"/>
            </a:ext>
          </a:extLst>
        </xdr:cNvPr>
        <xdr:cNvSpPr txBox="1"/>
      </xdr:nvSpPr>
      <xdr:spPr>
        <a:xfrm>
          <a:off x="13436111" y="65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170869</xdr:rowOff>
    </xdr:from>
    <xdr:to>
      <xdr:col>67</xdr:col>
      <xdr:colOff>101600</xdr:colOff>
      <xdr:row>38</xdr:row>
      <xdr:rowOff>101019</xdr:rowOff>
    </xdr:to>
    <xdr:sp macro="" textlink="">
      <xdr:nvSpPr>
        <xdr:cNvPr id="551" name="楕円 550">
          <a:extLst>
            <a:ext uri="{FF2B5EF4-FFF2-40B4-BE49-F238E27FC236}">
              <a16:creationId xmlns:a16="http://schemas.microsoft.com/office/drawing/2014/main" id="{BA5DD1A3-E2A3-4DC4-941A-3481A151E668}"/>
            </a:ext>
          </a:extLst>
        </xdr:cNvPr>
        <xdr:cNvSpPr/>
      </xdr:nvSpPr>
      <xdr:spPr>
        <a:xfrm>
          <a:off x="12763500" y="651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92146</xdr:rowOff>
    </xdr:from>
    <xdr:ext cx="534377" cy="259045"/>
    <xdr:sp macro="" textlink="">
      <xdr:nvSpPr>
        <xdr:cNvPr id="552" name="テキスト ボックス 551">
          <a:extLst>
            <a:ext uri="{FF2B5EF4-FFF2-40B4-BE49-F238E27FC236}">
              <a16:creationId xmlns:a16="http://schemas.microsoft.com/office/drawing/2014/main" id="{41C93A58-FFD9-4F64-BC6C-396774CBABD5}"/>
            </a:ext>
          </a:extLst>
        </xdr:cNvPr>
        <xdr:cNvSpPr txBox="1"/>
      </xdr:nvSpPr>
      <xdr:spPr>
        <a:xfrm>
          <a:off x="12547111" y="66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738C672-05F8-4A90-8708-EDC1E43FAB96}"/>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2C423B8A-1F48-4D54-8D79-4A95ED7F7F36}"/>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C43B1FB6-6FB0-4C14-BAFD-E172785427AA}"/>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14FC4D1D-1B50-4298-AFC6-9A6C6278E64F}"/>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DA70D7B5-D1D4-4779-8FA9-B8EC87E873CB}"/>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197EE1C3-A83D-47F6-B0B8-E4D67A13033B}"/>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9C807AEB-47F6-4606-A5A1-40831ECD19C1}"/>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ACDD0E8-2065-49DF-83CE-46469A1FF822}"/>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CA796942-6470-4E2B-A6CA-9D8CC6756811}"/>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79681539-6A50-4835-845A-792973E3DF52}"/>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F58E33CD-CE89-429B-9A94-A1AF24B0E51E}"/>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492D1CA-9752-4708-9B9B-4ECFB772EB47}"/>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930FD606-31AA-47CC-87C7-F74D7638C934}"/>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ECD2E046-E7E7-4D59-939D-88A321E132D1}"/>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CE5C9B80-FF77-4A58-88C6-C0463C326E3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5853B67E-E2FD-4621-9F7C-52D9F174F27F}"/>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4783D37D-7994-41DF-AFA6-EE08211AC3F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E9D48A95-F6F3-4C18-8775-BFD2BF9FC449}"/>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1" name="テキスト ボックス 570">
          <a:extLst>
            <a:ext uri="{FF2B5EF4-FFF2-40B4-BE49-F238E27FC236}">
              <a16:creationId xmlns:a16="http://schemas.microsoft.com/office/drawing/2014/main" id="{9389A147-9625-4067-A59A-3B80DC21C149}"/>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8B577B8A-5159-4F0F-9DCD-C61DDC1BFE51}"/>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BCD1D441-DB98-4F96-84C1-649AF3DDC10A}"/>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7B58AE65-E831-4631-A3F3-5CEC4D933325}"/>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4EA11F98-49C1-425A-804E-D26055CE549F}"/>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C36F7885-6D58-43DE-B440-E994C21F76E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7" name="直線コネクタ 576">
          <a:extLst>
            <a:ext uri="{FF2B5EF4-FFF2-40B4-BE49-F238E27FC236}">
              <a16:creationId xmlns:a16="http://schemas.microsoft.com/office/drawing/2014/main" id="{160643CE-82C7-48AA-961E-9D89B7EA6506}"/>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8" name="教育費最小値テキスト">
          <a:extLst>
            <a:ext uri="{FF2B5EF4-FFF2-40B4-BE49-F238E27FC236}">
              <a16:creationId xmlns:a16="http://schemas.microsoft.com/office/drawing/2014/main" id="{2265B802-3DE2-4F78-A00F-51963F8D3E39}"/>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9" name="直線コネクタ 578">
          <a:extLst>
            <a:ext uri="{FF2B5EF4-FFF2-40B4-BE49-F238E27FC236}">
              <a16:creationId xmlns:a16="http://schemas.microsoft.com/office/drawing/2014/main" id="{CB4E65F2-16B4-4476-A0B3-062957BC419E}"/>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80" name="教育費最大値テキスト">
          <a:extLst>
            <a:ext uri="{FF2B5EF4-FFF2-40B4-BE49-F238E27FC236}">
              <a16:creationId xmlns:a16="http://schemas.microsoft.com/office/drawing/2014/main" id="{99222BCC-87AC-4DF1-99BD-496C6EA66AB9}"/>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1" name="直線コネクタ 580">
          <a:extLst>
            <a:ext uri="{FF2B5EF4-FFF2-40B4-BE49-F238E27FC236}">
              <a16:creationId xmlns:a16="http://schemas.microsoft.com/office/drawing/2014/main" id="{6A0E6C43-0B18-4540-9929-4C479C2D990A}"/>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42469</xdr:rowOff>
    </xdr:from>
    <xdr:to>
      <xdr:col>85</xdr:col>
      <xdr:colOff>127000</xdr:colOff>
      <xdr:row>58</xdr:row>
      <xdr:rowOff>11595</xdr:rowOff>
    </xdr:to>
    <xdr:cxnSp macro="">
      <xdr:nvCxnSpPr>
        <xdr:cNvPr id="582" name="直線コネクタ 581">
          <a:extLst>
            <a:ext uri="{FF2B5EF4-FFF2-40B4-BE49-F238E27FC236}">
              <a16:creationId xmlns:a16="http://schemas.microsoft.com/office/drawing/2014/main" id="{E595B69A-70DB-4FF8-B938-873572AD9350}"/>
            </a:ext>
          </a:extLst>
        </xdr:cNvPr>
        <xdr:cNvCxnSpPr/>
      </xdr:nvCxnSpPr>
      <xdr:spPr>
        <a:xfrm flipV="1">
          <a:off x="15481300" y="9815119"/>
          <a:ext cx="838200" cy="14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106456</xdr:rowOff>
    </xdr:from>
    <xdr:ext cx="534377" cy="259045"/>
    <xdr:sp macro="" textlink="">
      <xdr:nvSpPr>
        <xdr:cNvPr id="583" name="教育費平均値テキスト">
          <a:extLst>
            <a:ext uri="{FF2B5EF4-FFF2-40B4-BE49-F238E27FC236}">
              <a16:creationId xmlns:a16="http://schemas.microsoft.com/office/drawing/2014/main" id="{AA5324ED-B8A8-43F6-A7F2-E0E0E36DBC3D}"/>
            </a:ext>
          </a:extLst>
        </xdr:cNvPr>
        <xdr:cNvSpPr txBox="1"/>
      </xdr:nvSpPr>
      <xdr:spPr>
        <a:xfrm>
          <a:off x="16370300" y="953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4" name="フローチャート: 判断 583">
          <a:extLst>
            <a:ext uri="{FF2B5EF4-FFF2-40B4-BE49-F238E27FC236}">
              <a16:creationId xmlns:a16="http://schemas.microsoft.com/office/drawing/2014/main" id="{10D5DF77-C7B2-40A9-9D1B-FE4D14A75D36}"/>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154737</xdr:rowOff>
    </xdr:from>
    <xdr:to>
      <xdr:col>81</xdr:col>
      <xdr:colOff>50800</xdr:colOff>
      <xdr:row>58</xdr:row>
      <xdr:rowOff>11595</xdr:rowOff>
    </xdr:to>
    <xdr:cxnSp macro="">
      <xdr:nvCxnSpPr>
        <xdr:cNvPr id="585" name="直線コネクタ 584">
          <a:extLst>
            <a:ext uri="{FF2B5EF4-FFF2-40B4-BE49-F238E27FC236}">
              <a16:creationId xmlns:a16="http://schemas.microsoft.com/office/drawing/2014/main" id="{4B9014D6-D7D4-4B96-AD7A-93EF9868CF55}"/>
            </a:ext>
          </a:extLst>
        </xdr:cNvPr>
        <xdr:cNvCxnSpPr/>
      </xdr:nvCxnSpPr>
      <xdr:spPr>
        <a:xfrm>
          <a:off x="14592300" y="9927387"/>
          <a:ext cx="889000" cy="2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6" name="フローチャート: 判断 585">
          <a:extLst>
            <a:ext uri="{FF2B5EF4-FFF2-40B4-BE49-F238E27FC236}">
              <a16:creationId xmlns:a16="http://schemas.microsoft.com/office/drawing/2014/main" id="{6BC16AEB-E762-43B9-946B-1DAC35619953}"/>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26205</xdr:rowOff>
    </xdr:from>
    <xdr:ext cx="534377" cy="259045"/>
    <xdr:sp macro="" textlink="">
      <xdr:nvSpPr>
        <xdr:cNvPr id="587" name="テキスト ボックス 586">
          <a:extLst>
            <a:ext uri="{FF2B5EF4-FFF2-40B4-BE49-F238E27FC236}">
              <a16:creationId xmlns:a16="http://schemas.microsoft.com/office/drawing/2014/main" id="{22796E9A-84A5-421D-AD8F-F82DE0B8E995}"/>
            </a:ext>
          </a:extLst>
        </xdr:cNvPr>
        <xdr:cNvSpPr txBox="1"/>
      </xdr:nvSpPr>
      <xdr:spPr>
        <a:xfrm>
          <a:off x="15214111" y="94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77863</xdr:rowOff>
    </xdr:from>
    <xdr:to>
      <xdr:col>76</xdr:col>
      <xdr:colOff>114300</xdr:colOff>
      <xdr:row>57</xdr:row>
      <xdr:rowOff>154737</xdr:rowOff>
    </xdr:to>
    <xdr:cxnSp macro="">
      <xdr:nvCxnSpPr>
        <xdr:cNvPr id="588" name="直線コネクタ 587">
          <a:extLst>
            <a:ext uri="{FF2B5EF4-FFF2-40B4-BE49-F238E27FC236}">
              <a16:creationId xmlns:a16="http://schemas.microsoft.com/office/drawing/2014/main" id="{529546D5-9015-4F5A-8A05-8E7E21C0CAB6}"/>
            </a:ext>
          </a:extLst>
        </xdr:cNvPr>
        <xdr:cNvCxnSpPr/>
      </xdr:nvCxnSpPr>
      <xdr:spPr>
        <a:xfrm>
          <a:off x="13703300" y="9850513"/>
          <a:ext cx="889000" cy="7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9" name="フローチャート: 判断 588">
          <a:extLst>
            <a:ext uri="{FF2B5EF4-FFF2-40B4-BE49-F238E27FC236}">
              <a16:creationId xmlns:a16="http://schemas.microsoft.com/office/drawing/2014/main" id="{B99E2A10-5CF9-40E2-9A7D-BE714369FF8F}"/>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20578</xdr:rowOff>
    </xdr:from>
    <xdr:ext cx="534377" cy="259045"/>
    <xdr:sp macro="" textlink="">
      <xdr:nvSpPr>
        <xdr:cNvPr id="590" name="テキスト ボックス 589">
          <a:extLst>
            <a:ext uri="{FF2B5EF4-FFF2-40B4-BE49-F238E27FC236}">
              <a16:creationId xmlns:a16="http://schemas.microsoft.com/office/drawing/2014/main" id="{1A19D708-DEF1-423B-8977-EAC6631888AF}"/>
            </a:ext>
          </a:extLst>
        </xdr:cNvPr>
        <xdr:cNvSpPr txBox="1"/>
      </xdr:nvSpPr>
      <xdr:spPr>
        <a:xfrm>
          <a:off x="14325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77863</xdr:rowOff>
    </xdr:from>
    <xdr:to>
      <xdr:col>71</xdr:col>
      <xdr:colOff>177800</xdr:colOff>
      <xdr:row>58</xdr:row>
      <xdr:rowOff>2654</xdr:rowOff>
    </xdr:to>
    <xdr:cxnSp macro="">
      <xdr:nvCxnSpPr>
        <xdr:cNvPr id="591" name="直線コネクタ 590">
          <a:extLst>
            <a:ext uri="{FF2B5EF4-FFF2-40B4-BE49-F238E27FC236}">
              <a16:creationId xmlns:a16="http://schemas.microsoft.com/office/drawing/2014/main" id="{75AF13D9-8D71-4D3A-A1D8-C24D7E3FA17D}"/>
            </a:ext>
          </a:extLst>
        </xdr:cNvPr>
        <xdr:cNvCxnSpPr/>
      </xdr:nvCxnSpPr>
      <xdr:spPr>
        <a:xfrm flipV="1">
          <a:off x="12814300" y="9850513"/>
          <a:ext cx="889000" cy="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2" name="フローチャート: 判断 591">
          <a:extLst>
            <a:ext uri="{FF2B5EF4-FFF2-40B4-BE49-F238E27FC236}">
              <a16:creationId xmlns:a16="http://schemas.microsoft.com/office/drawing/2014/main" id="{37F106FD-25B4-4290-99C8-FAB9BF3A9C72}"/>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109262</xdr:rowOff>
    </xdr:from>
    <xdr:ext cx="534377" cy="259045"/>
    <xdr:sp macro="" textlink="">
      <xdr:nvSpPr>
        <xdr:cNvPr id="593" name="テキスト ボックス 592">
          <a:extLst>
            <a:ext uri="{FF2B5EF4-FFF2-40B4-BE49-F238E27FC236}">
              <a16:creationId xmlns:a16="http://schemas.microsoft.com/office/drawing/2014/main" id="{FC6140DF-06CD-4E53-B6DA-F84C0E4D143A}"/>
            </a:ext>
          </a:extLst>
        </xdr:cNvPr>
        <xdr:cNvSpPr txBox="1"/>
      </xdr:nvSpPr>
      <xdr:spPr>
        <a:xfrm>
          <a:off x="13436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4" name="フローチャート: 判断 593">
          <a:extLst>
            <a:ext uri="{FF2B5EF4-FFF2-40B4-BE49-F238E27FC236}">
              <a16:creationId xmlns:a16="http://schemas.microsoft.com/office/drawing/2014/main" id="{1867A9D8-E167-47E9-8A8E-18A73341B782}"/>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38828</xdr:rowOff>
    </xdr:from>
    <xdr:ext cx="534377" cy="259045"/>
    <xdr:sp macro="" textlink="">
      <xdr:nvSpPr>
        <xdr:cNvPr id="595" name="テキスト ボックス 594">
          <a:extLst>
            <a:ext uri="{FF2B5EF4-FFF2-40B4-BE49-F238E27FC236}">
              <a16:creationId xmlns:a16="http://schemas.microsoft.com/office/drawing/2014/main" id="{440DE001-23B6-4347-9D97-D9C795E906F3}"/>
            </a:ext>
          </a:extLst>
        </xdr:cNvPr>
        <xdr:cNvSpPr txBox="1"/>
      </xdr:nvSpPr>
      <xdr:spPr>
        <a:xfrm>
          <a:off x="12547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C5D7347A-D25F-4808-97FB-7694185EBEA1}"/>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A1C3F638-1607-40FE-B7D2-13E3B6874527}"/>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21EA343E-9E27-4A45-8830-18374A8D7F76}"/>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57664CE1-5132-4CB2-8FFB-42333B4D1147}"/>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FA84768F-3569-4504-B7DE-485F727CF9BC}"/>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163119</xdr:rowOff>
    </xdr:from>
    <xdr:to>
      <xdr:col>85</xdr:col>
      <xdr:colOff>177800</xdr:colOff>
      <xdr:row>57</xdr:row>
      <xdr:rowOff>93269</xdr:rowOff>
    </xdr:to>
    <xdr:sp macro="" textlink="">
      <xdr:nvSpPr>
        <xdr:cNvPr id="601" name="楕円 600">
          <a:extLst>
            <a:ext uri="{FF2B5EF4-FFF2-40B4-BE49-F238E27FC236}">
              <a16:creationId xmlns:a16="http://schemas.microsoft.com/office/drawing/2014/main" id="{FD293336-41F5-42DD-8553-4B8F3FED82F4}"/>
            </a:ext>
          </a:extLst>
        </xdr:cNvPr>
        <xdr:cNvSpPr/>
      </xdr:nvSpPr>
      <xdr:spPr>
        <a:xfrm>
          <a:off x="16268700" y="976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141546</xdr:rowOff>
    </xdr:from>
    <xdr:ext cx="534377" cy="259045"/>
    <xdr:sp macro="" textlink="">
      <xdr:nvSpPr>
        <xdr:cNvPr id="602" name="教育費該当値テキスト">
          <a:extLst>
            <a:ext uri="{FF2B5EF4-FFF2-40B4-BE49-F238E27FC236}">
              <a16:creationId xmlns:a16="http://schemas.microsoft.com/office/drawing/2014/main" id="{39571D6F-F69D-4576-AAA4-D73DEE9EE130}"/>
            </a:ext>
          </a:extLst>
        </xdr:cNvPr>
        <xdr:cNvSpPr txBox="1"/>
      </xdr:nvSpPr>
      <xdr:spPr>
        <a:xfrm>
          <a:off x="16370300" y="97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132245</xdr:rowOff>
    </xdr:from>
    <xdr:to>
      <xdr:col>81</xdr:col>
      <xdr:colOff>101600</xdr:colOff>
      <xdr:row>58</xdr:row>
      <xdr:rowOff>62395</xdr:rowOff>
    </xdr:to>
    <xdr:sp macro="" textlink="">
      <xdr:nvSpPr>
        <xdr:cNvPr id="603" name="楕円 602">
          <a:extLst>
            <a:ext uri="{FF2B5EF4-FFF2-40B4-BE49-F238E27FC236}">
              <a16:creationId xmlns:a16="http://schemas.microsoft.com/office/drawing/2014/main" id="{95B04312-6A89-41A4-986A-2F1E0335032E}"/>
            </a:ext>
          </a:extLst>
        </xdr:cNvPr>
        <xdr:cNvSpPr/>
      </xdr:nvSpPr>
      <xdr:spPr>
        <a:xfrm>
          <a:off x="15430500" y="990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53522</xdr:rowOff>
    </xdr:from>
    <xdr:ext cx="534377" cy="259045"/>
    <xdr:sp macro="" textlink="">
      <xdr:nvSpPr>
        <xdr:cNvPr id="604" name="テキスト ボックス 603">
          <a:extLst>
            <a:ext uri="{FF2B5EF4-FFF2-40B4-BE49-F238E27FC236}">
              <a16:creationId xmlns:a16="http://schemas.microsoft.com/office/drawing/2014/main" id="{C6288FBA-B5B8-42FA-9062-7EB5797A0A80}"/>
            </a:ext>
          </a:extLst>
        </xdr:cNvPr>
        <xdr:cNvSpPr txBox="1"/>
      </xdr:nvSpPr>
      <xdr:spPr>
        <a:xfrm>
          <a:off x="15214111" y="999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103937</xdr:rowOff>
    </xdr:from>
    <xdr:to>
      <xdr:col>76</xdr:col>
      <xdr:colOff>165100</xdr:colOff>
      <xdr:row>58</xdr:row>
      <xdr:rowOff>34087</xdr:rowOff>
    </xdr:to>
    <xdr:sp macro="" textlink="">
      <xdr:nvSpPr>
        <xdr:cNvPr id="605" name="楕円 604">
          <a:extLst>
            <a:ext uri="{FF2B5EF4-FFF2-40B4-BE49-F238E27FC236}">
              <a16:creationId xmlns:a16="http://schemas.microsoft.com/office/drawing/2014/main" id="{BC6AB3A4-605E-4747-B1D1-41F717607424}"/>
            </a:ext>
          </a:extLst>
        </xdr:cNvPr>
        <xdr:cNvSpPr/>
      </xdr:nvSpPr>
      <xdr:spPr>
        <a:xfrm>
          <a:off x="14541500" y="987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25214</xdr:rowOff>
    </xdr:from>
    <xdr:ext cx="534377" cy="259045"/>
    <xdr:sp macro="" textlink="">
      <xdr:nvSpPr>
        <xdr:cNvPr id="606" name="テキスト ボックス 605">
          <a:extLst>
            <a:ext uri="{FF2B5EF4-FFF2-40B4-BE49-F238E27FC236}">
              <a16:creationId xmlns:a16="http://schemas.microsoft.com/office/drawing/2014/main" id="{4F1B2FA2-4D49-4B6D-9D38-2B1966C713A8}"/>
            </a:ext>
          </a:extLst>
        </xdr:cNvPr>
        <xdr:cNvSpPr txBox="1"/>
      </xdr:nvSpPr>
      <xdr:spPr>
        <a:xfrm>
          <a:off x="14325111" y="996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27063</xdr:rowOff>
    </xdr:from>
    <xdr:to>
      <xdr:col>72</xdr:col>
      <xdr:colOff>38100</xdr:colOff>
      <xdr:row>57</xdr:row>
      <xdr:rowOff>128663</xdr:rowOff>
    </xdr:to>
    <xdr:sp macro="" textlink="">
      <xdr:nvSpPr>
        <xdr:cNvPr id="607" name="楕円 606">
          <a:extLst>
            <a:ext uri="{FF2B5EF4-FFF2-40B4-BE49-F238E27FC236}">
              <a16:creationId xmlns:a16="http://schemas.microsoft.com/office/drawing/2014/main" id="{EBF180E5-0876-40FA-9DA6-BDF7765A24C0}"/>
            </a:ext>
          </a:extLst>
        </xdr:cNvPr>
        <xdr:cNvSpPr/>
      </xdr:nvSpPr>
      <xdr:spPr>
        <a:xfrm>
          <a:off x="13652500" y="979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119790</xdr:rowOff>
    </xdr:from>
    <xdr:ext cx="534377" cy="259045"/>
    <xdr:sp macro="" textlink="">
      <xdr:nvSpPr>
        <xdr:cNvPr id="608" name="テキスト ボックス 607">
          <a:extLst>
            <a:ext uri="{FF2B5EF4-FFF2-40B4-BE49-F238E27FC236}">
              <a16:creationId xmlns:a16="http://schemas.microsoft.com/office/drawing/2014/main" id="{56D40DFE-6DF5-42E9-B1C8-1CB89FD41D10}"/>
            </a:ext>
          </a:extLst>
        </xdr:cNvPr>
        <xdr:cNvSpPr txBox="1"/>
      </xdr:nvSpPr>
      <xdr:spPr>
        <a:xfrm>
          <a:off x="13436111" y="989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123304</xdr:rowOff>
    </xdr:from>
    <xdr:to>
      <xdr:col>67</xdr:col>
      <xdr:colOff>101600</xdr:colOff>
      <xdr:row>58</xdr:row>
      <xdr:rowOff>53454</xdr:rowOff>
    </xdr:to>
    <xdr:sp macro="" textlink="">
      <xdr:nvSpPr>
        <xdr:cNvPr id="609" name="楕円 608">
          <a:extLst>
            <a:ext uri="{FF2B5EF4-FFF2-40B4-BE49-F238E27FC236}">
              <a16:creationId xmlns:a16="http://schemas.microsoft.com/office/drawing/2014/main" id="{74F9868D-FB18-408B-A406-CE3B79AB6DD5}"/>
            </a:ext>
          </a:extLst>
        </xdr:cNvPr>
        <xdr:cNvSpPr/>
      </xdr:nvSpPr>
      <xdr:spPr>
        <a:xfrm>
          <a:off x="12763500" y="989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44581</xdr:rowOff>
    </xdr:from>
    <xdr:ext cx="534377" cy="259045"/>
    <xdr:sp macro="" textlink="">
      <xdr:nvSpPr>
        <xdr:cNvPr id="610" name="テキスト ボックス 609">
          <a:extLst>
            <a:ext uri="{FF2B5EF4-FFF2-40B4-BE49-F238E27FC236}">
              <a16:creationId xmlns:a16="http://schemas.microsoft.com/office/drawing/2014/main" id="{D65178BE-660C-4A97-9C52-59BB63FB02D1}"/>
            </a:ext>
          </a:extLst>
        </xdr:cNvPr>
        <xdr:cNvSpPr txBox="1"/>
      </xdr:nvSpPr>
      <xdr:spPr>
        <a:xfrm>
          <a:off x="12547111" y="998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E3DDDDD0-3997-4825-AEEC-768CEF879495}"/>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E9435442-B25A-4303-AF73-3B88A5B3718D}"/>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D1BEF354-4661-4D28-BF35-C90281E98ACC}"/>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B34405-981C-4FE2-B555-FE02C6E0A682}"/>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43CE0814-1E9B-48D2-8D38-4AE8E3D677A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BE72C381-9E58-4B53-BEC2-AF47A11B207E}"/>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7351A9C-FEBB-4538-B69D-60C08AE9D1D1}"/>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4CFE5698-C582-45C1-A7BD-A589E1F858A5}"/>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69F78570-AEA6-40AF-92E1-09C4492D3F36}"/>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7BFAE97F-98E3-4DA0-88F2-228370D60298}"/>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920FA09A-41A6-47DC-8946-DB7C73E194F6}"/>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FE989B08-E135-43C2-B2E4-43D0B3A63173}"/>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82500B9D-520E-4E21-AA0E-BBBBA89A6328}"/>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4" name="テキスト ボックス 623">
          <a:extLst>
            <a:ext uri="{FF2B5EF4-FFF2-40B4-BE49-F238E27FC236}">
              <a16:creationId xmlns:a16="http://schemas.microsoft.com/office/drawing/2014/main" id="{275D16C4-27E5-41E1-836B-A63FE6CD93C6}"/>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C89E7B3D-F1C3-4C11-A425-B8B07A405BCF}"/>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6" name="テキスト ボックス 625">
          <a:extLst>
            <a:ext uri="{FF2B5EF4-FFF2-40B4-BE49-F238E27FC236}">
              <a16:creationId xmlns:a16="http://schemas.microsoft.com/office/drawing/2014/main" id="{55A9404A-383E-49EB-A32B-505338B87DEF}"/>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75520042-D2BC-410F-95F9-281E0830AC2E}"/>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8" name="テキスト ボックス 627">
          <a:extLst>
            <a:ext uri="{FF2B5EF4-FFF2-40B4-BE49-F238E27FC236}">
              <a16:creationId xmlns:a16="http://schemas.microsoft.com/office/drawing/2014/main" id="{08706954-01A1-4FD3-BD1C-0CC79D85544C}"/>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CF00C5A2-5293-4AED-A851-A6591E1C5D18}"/>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0" name="テキスト ボックス 629">
          <a:extLst>
            <a:ext uri="{FF2B5EF4-FFF2-40B4-BE49-F238E27FC236}">
              <a16:creationId xmlns:a16="http://schemas.microsoft.com/office/drawing/2014/main" id="{86A5EAE4-1E68-4F67-918E-B50B7A5DD4C8}"/>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B2908104-18C6-498D-A7DC-5D2E1CA2F224}"/>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2" name="テキスト ボックス 631">
          <a:extLst>
            <a:ext uri="{FF2B5EF4-FFF2-40B4-BE49-F238E27FC236}">
              <a16:creationId xmlns:a16="http://schemas.microsoft.com/office/drawing/2014/main" id="{84788E04-E722-45A1-8AB0-7CCEE1CCF984}"/>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6FA4CB32-4BE6-4C43-B4A2-34A68BBEA9D5}"/>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id="{6007A495-A1DC-4EA5-82F5-1224F60A5FD6}"/>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FA658CDA-899F-453B-A957-DFC3F9A58FC9}"/>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4CD7F4A9-A90B-409E-9E11-D7956FE74F97}"/>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F27B2A45-A4E9-41C2-B678-2475E08ECC1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9023D38B-C16C-4010-AEFD-B938513562ED}"/>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9" name="災害復旧費最大値テキスト">
          <a:extLst>
            <a:ext uri="{FF2B5EF4-FFF2-40B4-BE49-F238E27FC236}">
              <a16:creationId xmlns:a16="http://schemas.microsoft.com/office/drawing/2014/main" id="{B403BD53-796B-41CA-836E-23F2C0D88267}"/>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40" name="直線コネクタ 639">
          <a:extLst>
            <a:ext uri="{FF2B5EF4-FFF2-40B4-BE49-F238E27FC236}">
              <a16:creationId xmlns:a16="http://schemas.microsoft.com/office/drawing/2014/main" id="{D4BA2BF2-16B3-49BE-925A-3DBA2D0E4924}"/>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98062</xdr:rowOff>
    </xdr:from>
    <xdr:to>
      <xdr:col>85</xdr:col>
      <xdr:colOff>127000</xdr:colOff>
      <xdr:row>79</xdr:row>
      <xdr:rowOff>98813</xdr:rowOff>
    </xdr:to>
    <xdr:cxnSp macro="">
      <xdr:nvCxnSpPr>
        <xdr:cNvPr id="641" name="直線コネクタ 640">
          <a:extLst>
            <a:ext uri="{FF2B5EF4-FFF2-40B4-BE49-F238E27FC236}">
              <a16:creationId xmlns:a16="http://schemas.microsoft.com/office/drawing/2014/main" id="{971E3F60-7254-4272-9F5D-36928A6524D8}"/>
            </a:ext>
          </a:extLst>
        </xdr:cNvPr>
        <xdr:cNvCxnSpPr/>
      </xdr:nvCxnSpPr>
      <xdr:spPr>
        <a:xfrm flipV="1">
          <a:off x="15481300" y="13642612"/>
          <a:ext cx="8382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2" name="災害復旧費平均値テキスト">
          <a:extLst>
            <a:ext uri="{FF2B5EF4-FFF2-40B4-BE49-F238E27FC236}">
              <a16:creationId xmlns:a16="http://schemas.microsoft.com/office/drawing/2014/main" id="{F3F78DA0-FC7D-4D54-9571-675100F72EF7}"/>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3" name="フローチャート: 判断 642">
          <a:extLst>
            <a:ext uri="{FF2B5EF4-FFF2-40B4-BE49-F238E27FC236}">
              <a16:creationId xmlns:a16="http://schemas.microsoft.com/office/drawing/2014/main" id="{02B03207-60A6-43D0-9E4C-0BA465579137}"/>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98813</xdr:rowOff>
    </xdr:from>
    <xdr:to>
      <xdr:col>81</xdr:col>
      <xdr:colOff>50800</xdr:colOff>
      <xdr:row>79</xdr:row>
      <xdr:rowOff>98879</xdr:rowOff>
    </xdr:to>
    <xdr:cxnSp macro="">
      <xdr:nvCxnSpPr>
        <xdr:cNvPr id="644" name="直線コネクタ 643">
          <a:extLst>
            <a:ext uri="{FF2B5EF4-FFF2-40B4-BE49-F238E27FC236}">
              <a16:creationId xmlns:a16="http://schemas.microsoft.com/office/drawing/2014/main" id="{DB96D518-7783-4181-A7F6-BEA439588A4D}"/>
            </a:ext>
          </a:extLst>
        </xdr:cNvPr>
        <xdr:cNvCxnSpPr/>
      </xdr:nvCxnSpPr>
      <xdr:spPr>
        <a:xfrm flipV="1">
          <a:off x="14592300" y="13643363"/>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5" name="フローチャート: 判断 644">
          <a:extLst>
            <a:ext uri="{FF2B5EF4-FFF2-40B4-BE49-F238E27FC236}">
              <a16:creationId xmlns:a16="http://schemas.microsoft.com/office/drawing/2014/main" id="{EA594B42-70BF-44ED-A5D6-0A4BDF048DE6}"/>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6" name="テキスト ボックス 645">
          <a:extLst>
            <a:ext uri="{FF2B5EF4-FFF2-40B4-BE49-F238E27FC236}">
              <a16:creationId xmlns:a16="http://schemas.microsoft.com/office/drawing/2014/main" id="{CF972903-F12D-40CB-BB16-6696F4C5863A}"/>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7" name="直線コネクタ 646">
          <a:extLst>
            <a:ext uri="{FF2B5EF4-FFF2-40B4-BE49-F238E27FC236}">
              <a16:creationId xmlns:a16="http://schemas.microsoft.com/office/drawing/2014/main" id="{BF886408-D72D-4D3A-8DE3-6D462E5D5301}"/>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8" name="フローチャート: 判断 647">
          <a:extLst>
            <a:ext uri="{FF2B5EF4-FFF2-40B4-BE49-F238E27FC236}">
              <a16:creationId xmlns:a16="http://schemas.microsoft.com/office/drawing/2014/main" id="{7FE86C54-1A2E-4EB9-AA93-136C150C515B}"/>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9" name="テキスト ボックス 648">
          <a:extLst>
            <a:ext uri="{FF2B5EF4-FFF2-40B4-BE49-F238E27FC236}">
              <a16:creationId xmlns:a16="http://schemas.microsoft.com/office/drawing/2014/main" id="{EF048B14-7F30-4D0D-B509-50A91DC3D45B}"/>
            </a:ext>
          </a:extLst>
        </xdr:cNvPr>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95613</xdr:rowOff>
    </xdr:from>
    <xdr:to>
      <xdr:col>71</xdr:col>
      <xdr:colOff>177800</xdr:colOff>
      <xdr:row>79</xdr:row>
      <xdr:rowOff>98879</xdr:rowOff>
    </xdr:to>
    <xdr:cxnSp macro="">
      <xdr:nvCxnSpPr>
        <xdr:cNvPr id="650" name="直線コネクタ 649">
          <a:extLst>
            <a:ext uri="{FF2B5EF4-FFF2-40B4-BE49-F238E27FC236}">
              <a16:creationId xmlns:a16="http://schemas.microsoft.com/office/drawing/2014/main" id="{0395C60A-A208-4278-AD78-9039E63FDD05}"/>
            </a:ext>
          </a:extLst>
        </xdr:cNvPr>
        <xdr:cNvCxnSpPr/>
      </xdr:nvCxnSpPr>
      <xdr:spPr>
        <a:xfrm>
          <a:off x="12814300" y="136401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1" name="フローチャート: 判断 650">
          <a:extLst>
            <a:ext uri="{FF2B5EF4-FFF2-40B4-BE49-F238E27FC236}">
              <a16:creationId xmlns:a16="http://schemas.microsoft.com/office/drawing/2014/main" id="{8E38FA6C-FE12-4933-8832-E28EBEEAF446}"/>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52" name="テキスト ボックス 651">
          <a:extLst>
            <a:ext uri="{FF2B5EF4-FFF2-40B4-BE49-F238E27FC236}">
              <a16:creationId xmlns:a16="http://schemas.microsoft.com/office/drawing/2014/main" id="{4AA94864-8C40-4148-94BB-28392CC73056}"/>
            </a:ext>
          </a:extLst>
        </xdr:cNvPr>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3" name="フローチャート: 判断 652">
          <a:extLst>
            <a:ext uri="{FF2B5EF4-FFF2-40B4-BE49-F238E27FC236}">
              <a16:creationId xmlns:a16="http://schemas.microsoft.com/office/drawing/2014/main" id="{075920CF-4887-4476-BEC6-921CBEF5DF28}"/>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100141</xdr:rowOff>
    </xdr:from>
    <xdr:ext cx="469744" cy="259045"/>
    <xdr:sp macro="" textlink="">
      <xdr:nvSpPr>
        <xdr:cNvPr id="654" name="テキスト ボックス 653">
          <a:extLst>
            <a:ext uri="{FF2B5EF4-FFF2-40B4-BE49-F238E27FC236}">
              <a16:creationId xmlns:a16="http://schemas.microsoft.com/office/drawing/2014/main" id="{39FF10EA-E85C-489C-A744-B9FE0F2BDAAF}"/>
            </a:ext>
          </a:extLst>
        </xdr:cNvPr>
        <xdr:cNvSpPr txBox="1"/>
      </xdr:nvSpPr>
      <xdr:spPr>
        <a:xfrm>
          <a:off x="12579428" y="133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BC0DB4AE-4F51-4AF4-ABEC-B02BC3F27C53}"/>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43C9181-14A1-4C62-9669-283067D44FB6}"/>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5D568B0D-E30A-4D8C-885D-29BD2A133B5F}"/>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BD35F8D0-C625-4838-9F53-4226159EF6D1}"/>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62ECD46D-1F61-4406-8841-780E02DCCBA6}"/>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47262</xdr:rowOff>
    </xdr:from>
    <xdr:to>
      <xdr:col>85</xdr:col>
      <xdr:colOff>177800</xdr:colOff>
      <xdr:row>79</xdr:row>
      <xdr:rowOff>148862</xdr:rowOff>
    </xdr:to>
    <xdr:sp macro="" textlink="">
      <xdr:nvSpPr>
        <xdr:cNvPr id="660" name="楕円 659">
          <a:extLst>
            <a:ext uri="{FF2B5EF4-FFF2-40B4-BE49-F238E27FC236}">
              <a16:creationId xmlns:a16="http://schemas.microsoft.com/office/drawing/2014/main" id="{6852F484-4888-4E8E-9B44-A57A046B4739}"/>
            </a:ext>
          </a:extLst>
        </xdr:cNvPr>
        <xdr:cNvSpPr/>
      </xdr:nvSpPr>
      <xdr:spPr>
        <a:xfrm>
          <a:off x="16268700" y="1359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139009</xdr:rowOff>
    </xdr:from>
    <xdr:ext cx="313932" cy="259045"/>
    <xdr:sp macro="" textlink="">
      <xdr:nvSpPr>
        <xdr:cNvPr id="661" name="災害復旧費該当値テキスト">
          <a:extLst>
            <a:ext uri="{FF2B5EF4-FFF2-40B4-BE49-F238E27FC236}">
              <a16:creationId xmlns:a16="http://schemas.microsoft.com/office/drawing/2014/main" id="{9269E3AE-7132-4062-BFD0-D035C999777C}"/>
            </a:ext>
          </a:extLst>
        </xdr:cNvPr>
        <xdr:cNvSpPr txBox="1"/>
      </xdr:nvSpPr>
      <xdr:spPr>
        <a:xfrm>
          <a:off x="16370300" y="135121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48013</xdr:rowOff>
    </xdr:from>
    <xdr:to>
      <xdr:col>81</xdr:col>
      <xdr:colOff>101600</xdr:colOff>
      <xdr:row>79</xdr:row>
      <xdr:rowOff>149613</xdr:rowOff>
    </xdr:to>
    <xdr:sp macro="" textlink="">
      <xdr:nvSpPr>
        <xdr:cNvPr id="662" name="楕円 661">
          <a:extLst>
            <a:ext uri="{FF2B5EF4-FFF2-40B4-BE49-F238E27FC236}">
              <a16:creationId xmlns:a16="http://schemas.microsoft.com/office/drawing/2014/main" id="{F12477B5-D808-4FEB-832D-307CCF904D96}"/>
            </a:ext>
          </a:extLst>
        </xdr:cNvPr>
        <xdr:cNvSpPr/>
      </xdr:nvSpPr>
      <xdr:spPr>
        <a:xfrm>
          <a:off x="15430500" y="1359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140740</xdr:rowOff>
    </xdr:from>
    <xdr:ext cx="249299" cy="259045"/>
    <xdr:sp macro="" textlink="">
      <xdr:nvSpPr>
        <xdr:cNvPr id="663" name="テキスト ボックス 662">
          <a:extLst>
            <a:ext uri="{FF2B5EF4-FFF2-40B4-BE49-F238E27FC236}">
              <a16:creationId xmlns:a16="http://schemas.microsoft.com/office/drawing/2014/main" id="{9CCDF110-E663-4798-9FD2-05BDA69A47BB}"/>
            </a:ext>
          </a:extLst>
        </xdr:cNvPr>
        <xdr:cNvSpPr txBox="1"/>
      </xdr:nvSpPr>
      <xdr:spPr>
        <a:xfrm>
          <a:off x="15356650" y="13685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4" name="楕円 663">
          <a:extLst>
            <a:ext uri="{FF2B5EF4-FFF2-40B4-BE49-F238E27FC236}">
              <a16:creationId xmlns:a16="http://schemas.microsoft.com/office/drawing/2014/main" id="{E9821980-2840-4C5C-AB0E-8565A7198D52}"/>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8BD17D70-1EB7-4A3A-B6B8-83B52F2F81DD}"/>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6" name="楕円 665">
          <a:extLst>
            <a:ext uri="{FF2B5EF4-FFF2-40B4-BE49-F238E27FC236}">
              <a16:creationId xmlns:a16="http://schemas.microsoft.com/office/drawing/2014/main" id="{15B3C8F4-A6FB-46BC-B877-B3971D954B36}"/>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31EC3648-3171-42E7-9C10-F65B1F321F43}"/>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44813</xdr:rowOff>
    </xdr:from>
    <xdr:to>
      <xdr:col>67</xdr:col>
      <xdr:colOff>101600</xdr:colOff>
      <xdr:row>79</xdr:row>
      <xdr:rowOff>146413</xdr:rowOff>
    </xdr:to>
    <xdr:sp macro="" textlink="">
      <xdr:nvSpPr>
        <xdr:cNvPr id="668" name="楕円 667">
          <a:extLst>
            <a:ext uri="{FF2B5EF4-FFF2-40B4-BE49-F238E27FC236}">
              <a16:creationId xmlns:a16="http://schemas.microsoft.com/office/drawing/2014/main" id="{E67B28AE-D104-4349-BDD2-8BB957835D6F}"/>
            </a:ext>
          </a:extLst>
        </xdr:cNvPr>
        <xdr:cNvSpPr/>
      </xdr:nvSpPr>
      <xdr:spPr>
        <a:xfrm>
          <a:off x="12763500" y="1358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137540</xdr:rowOff>
    </xdr:from>
    <xdr:ext cx="378565" cy="259045"/>
    <xdr:sp macro="" textlink="">
      <xdr:nvSpPr>
        <xdr:cNvPr id="669" name="テキスト ボックス 668">
          <a:extLst>
            <a:ext uri="{FF2B5EF4-FFF2-40B4-BE49-F238E27FC236}">
              <a16:creationId xmlns:a16="http://schemas.microsoft.com/office/drawing/2014/main" id="{A1264512-7D83-4F2E-B54E-44A453CB4772}"/>
            </a:ext>
          </a:extLst>
        </xdr:cNvPr>
        <xdr:cNvSpPr txBox="1"/>
      </xdr:nvSpPr>
      <xdr:spPr>
        <a:xfrm>
          <a:off x="12625017" y="13682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4273A7FB-FE08-448F-BA09-90E8972A7B45}"/>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6CFF8C0A-194A-4FDE-83CB-F24C21ABC70E}"/>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CA00803E-746E-4C2F-BF02-9B5DB830C7FC}"/>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E54F9385-38BD-4814-89C8-CF6D6110CB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7CB1EE50-7598-4C2F-9E97-F1A5EB320085}"/>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E3FD31EC-BD7B-4408-B826-F60E74145AB2}"/>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AA664BE6-7AD9-4C34-8352-CBE3641D31A5}"/>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D5BF0D70-D18B-4100-9834-015C52E9C52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B0B61641-6D84-480A-9457-38175E4DFB51}"/>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A8972B03-C323-4266-8D91-FEF9CD6501E1}"/>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id="{A98F3764-6B73-4E25-8F36-9C8D09DA48A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a:extLst>
            <a:ext uri="{FF2B5EF4-FFF2-40B4-BE49-F238E27FC236}">
              <a16:creationId xmlns:a16="http://schemas.microsoft.com/office/drawing/2014/main" id="{5CB008BD-FF97-40AB-8AEC-C3F56B7DFDC7}"/>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id="{3905F1FE-9CC5-4FEC-ACD7-C632A4D6D697}"/>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id="{6C1B0D27-8F5F-467E-A3E7-F11087BE175C}"/>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C7D52DF5-85C0-4105-9C11-706FBBDAED84}"/>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5" name="テキスト ボックス 684">
          <a:extLst>
            <a:ext uri="{FF2B5EF4-FFF2-40B4-BE49-F238E27FC236}">
              <a16:creationId xmlns:a16="http://schemas.microsoft.com/office/drawing/2014/main" id="{197B983B-F754-40AE-A099-6F51519FA49A}"/>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id="{B1658363-6693-4FCC-9BBE-996A1130716A}"/>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7" name="テキスト ボックス 686">
          <a:extLst>
            <a:ext uri="{FF2B5EF4-FFF2-40B4-BE49-F238E27FC236}">
              <a16:creationId xmlns:a16="http://schemas.microsoft.com/office/drawing/2014/main" id="{C182924A-57DD-4257-8F7A-F5BA06161B0F}"/>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id="{42338CC2-1E61-4711-808D-892247CA262D}"/>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9" name="テキスト ボックス 688">
          <a:extLst>
            <a:ext uri="{FF2B5EF4-FFF2-40B4-BE49-F238E27FC236}">
              <a16:creationId xmlns:a16="http://schemas.microsoft.com/office/drawing/2014/main" id="{49E1550F-76CE-4E46-BDCE-91690BE1F4B2}"/>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B89BA90A-A742-45CA-AA98-C83B6D170663}"/>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A7AE6DF0-5ABA-4F35-A0CC-344CD1EBE047}"/>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BBD2128B-1BBB-4D8E-BB07-65277ADC46E1}"/>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3" name="直線コネクタ 692">
          <a:extLst>
            <a:ext uri="{FF2B5EF4-FFF2-40B4-BE49-F238E27FC236}">
              <a16:creationId xmlns:a16="http://schemas.microsoft.com/office/drawing/2014/main" id="{92C5BE75-73F5-4403-A135-D650B8E90074}"/>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4" name="公債費最小値テキスト">
          <a:extLst>
            <a:ext uri="{FF2B5EF4-FFF2-40B4-BE49-F238E27FC236}">
              <a16:creationId xmlns:a16="http://schemas.microsoft.com/office/drawing/2014/main" id="{2E6277D3-5EEA-4162-B329-C72CB8D1998B}"/>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5" name="直線コネクタ 694">
          <a:extLst>
            <a:ext uri="{FF2B5EF4-FFF2-40B4-BE49-F238E27FC236}">
              <a16:creationId xmlns:a16="http://schemas.microsoft.com/office/drawing/2014/main" id="{821B88C8-FE79-451D-A3D9-BD378B58EC21}"/>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6" name="公債費最大値テキスト">
          <a:extLst>
            <a:ext uri="{FF2B5EF4-FFF2-40B4-BE49-F238E27FC236}">
              <a16:creationId xmlns:a16="http://schemas.microsoft.com/office/drawing/2014/main" id="{72ACB055-E203-44F4-9A1B-18A4ADDE89AD}"/>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7" name="直線コネクタ 696">
          <a:extLst>
            <a:ext uri="{FF2B5EF4-FFF2-40B4-BE49-F238E27FC236}">
              <a16:creationId xmlns:a16="http://schemas.microsoft.com/office/drawing/2014/main" id="{CFFEBDB7-0263-43BF-BDB4-A3C5941CA1EB}"/>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153943</xdr:rowOff>
    </xdr:from>
    <xdr:to>
      <xdr:col>85</xdr:col>
      <xdr:colOff>127000</xdr:colOff>
      <xdr:row>98</xdr:row>
      <xdr:rowOff>1969</xdr:rowOff>
    </xdr:to>
    <xdr:cxnSp macro="">
      <xdr:nvCxnSpPr>
        <xdr:cNvPr id="698" name="直線コネクタ 697">
          <a:extLst>
            <a:ext uri="{FF2B5EF4-FFF2-40B4-BE49-F238E27FC236}">
              <a16:creationId xmlns:a16="http://schemas.microsoft.com/office/drawing/2014/main" id="{12A4A75A-E712-499E-9E80-027A51310F1D}"/>
            </a:ext>
          </a:extLst>
        </xdr:cNvPr>
        <xdr:cNvCxnSpPr/>
      </xdr:nvCxnSpPr>
      <xdr:spPr>
        <a:xfrm>
          <a:off x="15481300" y="16784593"/>
          <a:ext cx="838200" cy="1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128122</xdr:rowOff>
    </xdr:from>
    <xdr:ext cx="534377" cy="259045"/>
    <xdr:sp macro="" textlink="">
      <xdr:nvSpPr>
        <xdr:cNvPr id="699" name="公債費平均値テキスト">
          <a:extLst>
            <a:ext uri="{FF2B5EF4-FFF2-40B4-BE49-F238E27FC236}">
              <a16:creationId xmlns:a16="http://schemas.microsoft.com/office/drawing/2014/main" id="{A5F8F385-F28A-4821-8187-C5682C331343}"/>
            </a:ext>
          </a:extLst>
        </xdr:cNvPr>
        <xdr:cNvSpPr txBox="1"/>
      </xdr:nvSpPr>
      <xdr:spPr>
        <a:xfrm>
          <a:off x="16370300" y="1641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700" name="フローチャート: 判断 699">
          <a:extLst>
            <a:ext uri="{FF2B5EF4-FFF2-40B4-BE49-F238E27FC236}">
              <a16:creationId xmlns:a16="http://schemas.microsoft.com/office/drawing/2014/main" id="{9AACAD7B-909B-4FF5-A0F1-3FA9BB196E8C}"/>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153943</xdr:rowOff>
    </xdr:from>
    <xdr:to>
      <xdr:col>81</xdr:col>
      <xdr:colOff>50800</xdr:colOff>
      <xdr:row>97</xdr:row>
      <xdr:rowOff>154353</xdr:rowOff>
    </xdr:to>
    <xdr:cxnSp macro="">
      <xdr:nvCxnSpPr>
        <xdr:cNvPr id="701" name="直線コネクタ 700">
          <a:extLst>
            <a:ext uri="{FF2B5EF4-FFF2-40B4-BE49-F238E27FC236}">
              <a16:creationId xmlns:a16="http://schemas.microsoft.com/office/drawing/2014/main" id="{477E799C-6BAD-4731-B0B1-8688C67B7181}"/>
            </a:ext>
          </a:extLst>
        </xdr:cNvPr>
        <xdr:cNvCxnSpPr/>
      </xdr:nvCxnSpPr>
      <xdr:spPr>
        <a:xfrm flipV="1">
          <a:off x="14592300" y="16784593"/>
          <a:ext cx="889000" cy="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2" name="フローチャート: 判断 701">
          <a:extLst>
            <a:ext uri="{FF2B5EF4-FFF2-40B4-BE49-F238E27FC236}">
              <a16:creationId xmlns:a16="http://schemas.microsoft.com/office/drawing/2014/main" id="{282E0DAC-B391-4026-BC30-DCE48D8697D3}"/>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21564</xdr:rowOff>
    </xdr:from>
    <xdr:ext cx="534377" cy="259045"/>
    <xdr:sp macro="" textlink="">
      <xdr:nvSpPr>
        <xdr:cNvPr id="703" name="テキスト ボックス 702">
          <a:extLst>
            <a:ext uri="{FF2B5EF4-FFF2-40B4-BE49-F238E27FC236}">
              <a16:creationId xmlns:a16="http://schemas.microsoft.com/office/drawing/2014/main" id="{E959F238-89A3-4083-BD70-CFF02485778F}"/>
            </a:ext>
          </a:extLst>
        </xdr:cNvPr>
        <xdr:cNvSpPr txBox="1"/>
      </xdr:nvSpPr>
      <xdr:spPr>
        <a:xfrm>
          <a:off x="15214111" y="163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154353</xdr:rowOff>
    </xdr:from>
    <xdr:to>
      <xdr:col>76</xdr:col>
      <xdr:colOff>114300</xdr:colOff>
      <xdr:row>97</xdr:row>
      <xdr:rowOff>158795</xdr:rowOff>
    </xdr:to>
    <xdr:cxnSp macro="">
      <xdr:nvCxnSpPr>
        <xdr:cNvPr id="704" name="直線コネクタ 703">
          <a:extLst>
            <a:ext uri="{FF2B5EF4-FFF2-40B4-BE49-F238E27FC236}">
              <a16:creationId xmlns:a16="http://schemas.microsoft.com/office/drawing/2014/main" id="{B93BC9BE-1F00-4B05-81D9-27C150F5D224}"/>
            </a:ext>
          </a:extLst>
        </xdr:cNvPr>
        <xdr:cNvCxnSpPr/>
      </xdr:nvCxnSpPr>
      <xdr:spPr>
        <a:xfrm flipV="1">
          <a:off x="13703300" y="16785003"/>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5" name="フローチャート: 判断 704">
          <a:extLst>
            <a:ext uri="{FF2B5EF4-FFF2-40B4-BE49-F238E27FC236}">
              <a16:creationId xmlns:a16="http://schemas.microsoft.com/office/drawing/2014/main" id="{B644147C-2F89-45EC-A1BF-7F4FC4431A5D}"/>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38777</xdr:rowOff>
    </xdr:from>
    <xdr:ext cx="534377" cy="259045"/>
    <xdr:sp macro="" textlink="">
      <xdr:nvSpPr>
        <xdr:cNvPr id="706" name="テキスト ボックス 705">
          <a:extLst>
            <a:ext uri="{FF2B5EF4-FFF2-40B4-BE49-F238E27FC236}">
              <a16:creationId xmlns:a16="http://schemas.microsoft.com/office/drawing/2014/main" id="{05AB9CE6-9FA8-4B89-96AB-ECBC1C044E93}"/>
            </a:ext>
          </a:extLst>
        </xdr:cNvPr>
        <xdr:cNvSpPr txBox="1"/>
      </xdr:nvSpPr>
      <xdr:spPr>
        <a:xfrm>
          <a:off x="14325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137246</xdr:rowOff>
    </xdr:from>
    <xdr:to>
      <xdr:col>71</xdr:col>
      <xdr:colOff>177800</xdr:colOff>
      <xdr:row>97</xdr:row>
      <xdr:rowOff>158795</xdr:rowOff>
    </xdr:to>
    <xdr:cxnSp macro="">
      <xdr:nvCxnSpPr>
        <xdr:cNvPr id="707" name="直線コネクタ 706">
          <a:extLst>
            <a:ext uri="{FF2B5EF4-FFF2-40B4-BE49-F238E27FC236}">
              <a16:creationId xmlns:a16="http://schemas.microsoft.com/office/drawing/2014/main" id="{6A956E1F-8661-4EA3-9EF4-C11198FCD0DD}"/>
            </a:ext>
          </a:extLst>
        </xdr:cNvPr>
        <xdr:cNvCxnSpPr/>
      </xdr:nvCxnSpPr>
      <xdr:spPr>
        <a:xfrm>
          <a:off x="12814300" y="16767896"/>
          <a:ext cx="889000" cy="2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8" name="フローチャート: 判断 707">
          <a:extLst>
            <a:ext uri="{FF2B5EF4-FFF2-40B4-BE49-F238E27FC236}">
              <a16:creationId xmlns:a16="http://schemas.microsoft.com/office/drawing/2014/main" id="{23E8F3D8-0516-4EEF-BF81-0F1759AF09B7}"/>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57721</xdr:rowOff>
    </xdr:from>
    <xdr:ext cx="534377" cy="259045"/>
    <xdr:sp macro="" textlink="">
      <xdr:nvSpPr>
        <xdr:cNvPr id="709" name="テキスト ボックス 708">
          <a:extLst>
            <a:ext uri="{FF2B5EF4-FFF2-40B4-BE49-F238E27FC236}">
              <a16:creationId xmlns:a16="http://schemas.microsoft.com/office/drawing/2014/main" id="{D811917C-D07A-4471-A6E2-418F59FBAF88}"/>
            </a:ext>
          </a:extLst>
        </xdr:cNvPr>
        <xdr:cNvSpPr txBox="1"/>
      </xdr:nvSpPr>
      <xdr:spPr>
        <a:xfrm>
          <a:off x="13436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10" name="フローチャート: 判断 709">
          <a:extLst>
            <a:ext uri="{FF2B5EF4-FFF2-40B4-BE49-F238E27FC236}">
              <a16:creationId xmlns:a16="http://schemas.microsoft.com/office/drawing/2014/main" id="{3231E466-B3DA-413D-82CD-99D3F0701900}"/>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56776</xdr:rowOff>
    </xdr:from>
    <xdr:ext cx="534377" cy="259045"/>
    <xdr:sp macro="" textlink="">
      <xdr:nvSpPr>
        <xdr:cNvPr id="711" name="テキスト ボックス 710">
          <a:extLst>
            <a:ext uri="{FF2B5EF4-FFF2-40B4-BE49-F238E27FC236}">
              <a16:creationId xmlns:a16="http://schemas.microsoft.com/office/drawing/2014/main" id="{B53546F7-0254-4C65-8D85-C79829EF6DD7}"/>
            </a:ext>
          </a:extLst>
        </xdr:cNvPr>
        <xdr:cNvSpPr txBox="1"/>
      </xdr:nvSpPr>
      <xdr:spPr>
        <a:xfrm>
          <a:off x="12547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81FAF287-4C5C-4D53-BF97-143796BB2D79}"/>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F330F96-8A45-4E30-A232-70BBB02899A6}"/>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B50A9D14-FC36-4FE3-84B7-63E9716C7A52}"/>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9047D5CE-D5FE-41F7-BE4F-AEE9CD98A8F6}"/>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5129CF84-CA4C-4981-9029-E32C5286F3C8}"/>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122619</xdr:rowOff>
    </xdr:from>
    <xdr:to>
      <xdr:col>85</xdr:col>
      <xdr:colOff>177800</xdr:colOff>
      <xdr:row>98</xdr:row>
      <xdr:rowOff>52769</xdr:rowOff>
    </xdr:to>
    <xdr:sp macro="" textlink="">
      <xdr:nvSpPr>
        <xdr:cNvPr id="717" name="楕円 716">
          <a:extLst>
            <a:ext uri="{FF2B5EF4-FFF2-40B4-BE49-F238E27FC236}">
              <a16:creationId xmlns:a16="http://schemas.microsoft.com/office/drawing/2014/main" id="{34AB8506-12C1-4237-9496-F06A5852B2B0}"/>
            </a:ext>
          </a:extLst>
        </xdr:cNvPr>
        <xdr:cNvSpPr/>
      </xdr:nvSpPr>
      <xdr:spPr>
        <a:xfrm>
          <a:off x="16268700" y="1675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37546</xdr:rowOff>
    </xdr:from>
    <xdr:ext cx="534377" cy="259045"/>
    <xdr:sp macro="" textlink="">
      <xdr:nvSpPr>
        <xdr:cNvPr id="718" name="公債費該当値テキスト">
          <a:extLst>
            <a:ext uri="{FF2B5EF4-FFF2-40B4-BE49-F238E27FC236}">
              <a16:creationId xmlns:a16="http://schemas.microsoft.com/office/drawing/2014/main" id="{22171854-B763-467A-9B26-DF4E9D06A452}"/>
            </a:ext>
          </a:extLst>
        </xdr:cNvPr>
        <xdr:cNvSpPr txBox="1"/>
      </xdr:nvSpPr>
      <xdr:spPr>
        <a:xfrm>
          <a:off x="16370300" y="1666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103143</xdr:rowOff>
    </xdr:from>
    <xdr:to>
      <xdr:col>81</xdr:col>
      <xdr:colOff>101600</xdr:colOff>
      <xdr:row>98</xdr:row>
      <xdr:rowOff>33293</xdr:rowOff>
    </xdr:to>
    <xdr:sp macro="" textlink="">
      <xdr:nvSpPr>
        <xdr:cNvPr id="719" name="楕円 718">
          <a:extLst>
            <a:ext uri="{FF2B5EF4-FFF2-40B4-BE49-F238E27FC236}">
              <a16:creationId xmlns:a16="http://schemas.microsoft.com/office/drawing/2014/main" id="{D2D57D9A-867C-422B-A06C-5DD13290A0F4}"/>
            </a:ext>
          </a:extLst>
        </xdr:cNvPr>
        <xdr:cNvSpPr/>
      </xdr:nvSpPr>
      <xdr:spPr>
        <a:xfrm>
          <a:off x="15430500" y="1673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24420</xdr:rowOff>
    </xdr:from>
    <xdr:ext cx="534377" cy="259045"/>
    <xdr:sp macro="" textlink="">
      <xdr:nvSpPr>
        <xdr:cNvPr id="720" name="テキスト ボックス 719">
          <a:extLst>
            <a:ext uri="{FF2B5EF4-FFF2-40B4-BE49-F238E27FC236}">
              <a16:creationId xmlns:a16="http://schemas.microsoft.com/office/drawing/2014/main" id="{F6435DA8-B6DB-45CE-96AD-337EE77D21C4}"/>
            </a:ext>
          </a:extLst>
        </xdr:cNvPr>
        <xdr:cNvSpPr txBox="1"/>
      </xdr:nvSpPr>
      <xdr:spPr>
        <a:xfrm>
          <a:off x="15214111" y="1682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103553</xdr:rowOff>
    </xdr:from>
    <xdr:to>
      <xdr:col>76</xdr:col>
      <xdr:colOff>165100</xdr:colOff>
      <xdr:row>98</xdr:row>
      <xdr:rowOff>33703</xdr:rowOff>
    </xdr:to>
    <xdr:sp macro="" textlink="">
      <xdr:nvSpPr>
        <xdr:cNvPr id="721" name="楕円 720">
          <a:extLst>
            <a:ext uri="{FF2B5EF4-FFF2-40B4-BE49-F238E27FC236}">
              <a16:creationId xmlns:a16="http://schemas.microsoft.com/office/drawing/2014/main" id="{F1663454-7AE9-45BF-93FB-8A05BBF81B49}"/>
            </a:ext>
          </a:extLst>
        </xdr:cNvPr>
        <xdr:cNvSpPr/>
      </xdr:nvSpPr>
      <xdr:spPr>
        <a:xfrm>
          <a:off x="14541500" y="1673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24830</xdr:rowOff>
    </xdr:from>
    <xdr:ext cx="534377" cy="259045"/>
    <xdr:sp macro="" textlink="">
      <xdr:nvSpPr>
        <xdr:cNvPr id="722" name="テキスト ボックス 721">
          <a:extLst>
            <a:ext uri="{FF2B5EF4-FFF2-40B4-BE49-F238E27FC236}">
              <a16:creationId xmlns:a16="http://schemas.microsoft.com/office/drawing/2014/main" id="{71F24739-9E0C-4C52-BF59-E776BB39B233}"/>
            </a:ext>
          </a:extLst>
        </xdr:cNvPr>
        <xdr:cNvSpPr txBox="1"/>
      </xdr:nvSpPr>
      <xdr:spPr>
        <a:xfrm>
          <a:off x="14325111" y="1682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107995</xdr:rowOff>
    </xdr:from>
    <xdr:to>
      <xdr:col>72</xdr:col>
      <xdr:colOff>38100</xdr:colOff>
      <xdr:row>98</xdr:row>
      <xdr:rowOff>38145</xdr:rowOff>
    </xdr:to>
    <xdr:sp macro="" textlink="">
      <xdr:nvSpPr>
        <xdr:cNvPr id="723" name="楕円 722">
          <a:extLst>
            <a:ext uri="{FF2B5EF4-FFF2-40B4-BE49-F238E27FC236}">
              <a16:creationId xmlns:a16="http://schemas.microsoft.com/office/drawing/2014/main" id="{70479788-D087-4F9A-BCBB-DDB9A79C98A9}"/>
            </a:ext>
          </a:extLst>
        </xdr:cNvPr>
        <xdr:cNvSpPr/>
      </xdr:nvSpPr>
      <xdr:spPr>
        <a:xfrm>
          <a:off x="13652500" y="167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29272</xdr:rowOff>
    </xdr:from>
    <xdr:ext cx="534377" cy="259045"/>
    <xdr:sp macro="" textlink="">
      <xdr:nvSpPr>
        <xdr:cNvPr id="724" name="テキスト ボックス 723">
          <a:extLst>
            <a:ext uri="{FF2B5EF4-FFF2-40B4-BE49-F238E27FC236}">
              <a16:creationId xmlns:a16="http://schemas.microsoft.com/office/drawing/2014/main" id="{CE13113E-DE1F-4431-87E8-65389309E679}"/>
            </a:ext>
          </a:extLst>
        </xdr:cNvPr>
        <xdr:cNvSpPr txBox="1"/>
      </xdr:nvSpPr>
      <xdr:spPr>
        <a:xfrm>
          <a:off x="13436111" y="1683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86446</xdr:rowOff>
    </xdr:from>
    <xdr:to>
      <xdr:col>67</xdr:col>
      <xdr:colOff>101600</xdr:colOff>
      <xdr:row>98</xdr:row>
      <xdr:rowOff>16596</xdr:rowOff>
    </xdr:to>
    <xdr:sp macro="" textlink="">
      <xdr:nvSpPr>
        <xdr:cNvPr id="725" name="楕円 724">
          <a:extLst>
            <a:ext uri="{FF2B5EF4-FFF2-40B4-BE49-F238E27FC236}">
              <a16:creationId xmlns:a16="http://schemas.microsoft.com/office/drawing/2014/main" id="{656B5DD6-2744-4F02-989E-8CAC1E25E21D}"/>
            </a:ext>
          </a:extLst>
        </xdr:cNvPr>
        <xdr:cNvSpPr/>
      </xdr:nvSpPr>
      <xdr:spPr>
        <a:xfrm>
          <a:off x="12763500" y="1671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7723</xdr:rowOff>
    </xdr:from>
    <xdr:ext cx="534377" cy="259045"/>
    <xdr:sp macro="" textlink="">
      <xdr:nvSpPr>
        <xdr:cNvPr id="726" name="テキスト ボックス 725">
          <a:extLst>
            <a:ext uri="{FF2B5EF4-FFF2-40B4-BE49-F238E27FC236}">
              <a16:creationId xmlns:a16="http://schemas.microsoft.com/office/drawing/2014/main" id="{3C0AB051-3DFF-42C8-B9C2-1A2659C9FD8B}"/>
            </a:ext>
          </a:extLst>
        </xdr:cNvPr>
        <xdr:cNvSpPr txBox="1"/>
      </xdr:nvSpPr>
      <xdr:spPr>
        <a:xfrm>
          <a:off x="12547111" y="1680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68A57021-BDF8-4330-897B-5F1ACC4622F4}"/>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7FE9E14E-BB20-4272-8631-E7F7BD33A54F}"/>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94D0F013-88D7-4870-8801-C85C210F5397}"/>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F144A937-8A04-4BC4-8626-5E138804708B}"/>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723E24A1-DED0-4583-8BC9-17B49618F7A1}"/>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1A5249D6-138B-4432-B131-C5BC66E9958F}"/>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794E15AD-80B1-4DB1-9484-F846A5CE88B2}"/>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8C33200A-6A77-41BE-8A3D-EE0F1CC66CA7}"/>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8E2EE8FE-9C2F-42EE-8C68-8018E23D890C}"/>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7E45D7C9-02C8-4C21-9B08-549FDDC5562F}"/>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id="{08580EAA-AB9B-40C5-93CA-B855BA11905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a:extLst>
            <a:ext uri="{FF2B5EF4-FFF2-40B4-BE49-F238E27FC236}">
              <a16:creationId xmlns:a16="http://schemas.microsoft.com/office/drawing/2014/main" id="{9A79C3F2-EF13-407C-8880-2FAEB5E9408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id="{09CC3CE2-3B3C-4598-8B2F-9845254C71FC}"/>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0" name="テキスト ボックス 739">
          <a:extLst>
            <a:ext uri="{FF2B5EF4-FFF2-40B4-BE49-F238E27FC236}">
              <a16:creationId xmlns:a16="http://schemas.microsoft.com/office/drawing/2014/main" id="{6D360B11-F8AF-4B4D-8517-21047C1B40AB}"/>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a:extLst>
            <a:ext uri="{FF2B5EF4-FFF2-40B4-BE49-F238E27FC236}">
              <a16:creationId xmlns:a16="http://schemas.microsoft.com/office/drawing/2014/main" id="{1F1390BC-33C5-445F-9FB6-1A6A90CF402C}"/>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2" name="テキスト ボックス 741">
          <a:extLst>
            <a:ext uri="{FF2B5EF4-FFF2-40B4-BE49-F238E27FC236}">
              <a16:creationId xmlns:a16="http://schemas.microsoft.com/office/drawing/2014/main" id="{96FD5E1B-52B4-42D2-BC9A-A2EA810D9DAD}"/>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id="{20451288-3F89-4AF5-B13B-072911F1F45D}"/>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4" name="テキスト ボックス 743">
          <a:extLst>
            <a:ext uri="{FF2B5EF4-FFF2-40B4-BE49-F238E27FC236}">
              <a16:creationId xmlns:a16="http://schemas.microsoft.com/office/drawing/2014/main" id="{429AA727-8A08-48A6-AAF9-33E111D61DB8}"/>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16464395-EC50-4FF7-B464-331E2B4F16E4}"/>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a:extLst>
            <a:ext uri="{FF2B5EF4-FFF2-40B4-BE49-F238E27FC236}">
              <a16:creationId xmlns:a16="http://schemas.microsoft.com/office/drawing/2014/main" id="{450A63D6-523A-4CA5-8157-3103EC878F6C}"/>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396CE1BC-15CC-43E2-BDC6-CF15268D085C}"/>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8" name="直線コネクタ 747">
          <a:extLst>
            <a:ext uri="{FF2B5EF4-FFF2-40B4-BE49-F238E27FC236}">
              <a16:creationId xmlns:a16="http://schemas.microsoft.com/office/drawing/2014/main" id="{A45A40EC-EFBD-4121-BE3A-0F76F55C933A}"/>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9" name="諸支出金最小値テキスト">
          <a:extLst>
            <a:ext uri="{FF2B5EF4-FFF2-40B4-BE49-F238E27FC236}">
              <a16:creationId xmlns:a16="http://schemas.microsoft.com/office/drawing/2014/main" id="{414538BE-1E64-4D56-A759-4296D7B27AAB}"/>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id="{935E63C3-32CE-4C39-9A8C-4276DEBBEDF5}"/>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1" name="諸支出金最大値テキスト">
          <a:extLst>
            <a:ext uri="{FF2B5EF4-FFF2-40B4-BE49-F238E27FC236}">
              <a16:creationId xmlns:a16="http://schemas.microsoft.com/office/drawing/2014/main" id="{4316E4FE-2B07-4CF6-B5A9-DDDDDA484538}"/>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2" name="直線コネクタ 751">
          <a:extLst>
            <a:ext uri="{FF2B5EF4-FFF2-40B4-BE49-F238E27FC236}">
              <a16:creationId xmlns:a16="http://schemas.microsoft.com/office/drawing/2014/main" id="{2DD54F8E-7698-4610-9087-F57CA761E2E7}"/>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3" name="直線コネクタ 752">
          <a:extLst>
            <a:ext uri="{FF2B5EF4-FFF2-40B4-BE49-F238E27FC236}">
              <a16:creationId xmlns:a16="http://schemas.microsoft.com/office/drawing/2014/main" id="{06994324-51F7-432B-A4AA-ACFD03A2394B}"/>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4" name="諸支出金平均値テキスト">
          <a:extLst>
            <a:ext uri="{FF2B5EF4-FFF2-40B4-BE49-F238E27FC236}">
              <a16:creationId xmlns:a16="http://schemas.microsoft.com/office/drawing/2014/main" id="{D00B3443-DD95-4CA0-B935-B920D71E766C}"/>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5" name="フローチャート: 判断 754">
          <a:extLst>
            <a:ext uri="{FF2B5EF4-FFF2-40B4-BE49-F238E27FC236}">
              <a16:creationId xmlns:a16="http://schemas.microsoft.com/office/drawing/2014/main" id="{9C4A6285-8FF8-48F6-9D80-66CC0E53440C}"/>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a:extLst>
            <a:ext uri="{FF2B5EF4-FFF2-40B4-BE49-F238E27FC236}">
              <a16:creationId xmlns:a16="http://schemas.microsoft.com/office/drawing/2014/main" id="{CCBCEE4A-4BA3-450E-8423-2EF1A89163D3}"/>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7" name="フローチャート: 判断 756">
          <a:extLst>
            <a:ext uri="{FF2B5EF4-FFF2-40B4-BE49-F238E27FC236}">
              <a16:creationId xmlns:a16="http://schemas.microsoft.com/office/drawing/2014/main" id="{E325179D-9B59-4A60-8395-E06613137F4D}"/>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8" name="テキスト ボックス 757">
          <a:extLst>
            <a:ext uri="{FF2B5EF4-FFF2-40B4-BE49-F238E27FC236}">
              <a16:creationId xmlns:a16="http://schemas.microsoft.com/office/drawing/2014/main" id="{6F89829A-4B5A-46DB-901B-294FF61256F3}"/>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a:extLst>
            <a:ext uri="{FF2B5EF4-FFF2-40B4-BE49-F238E27FC236}">
              <a16:creationId xmlns:a16="http://schemas.microsoft.com/office/drawing/2014/main" id="{F89F382F-9186-4CDE-98FA-C5C84BC00F4F}"/>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60" name="フローチャート: 判断 759">
          <a:extLst>
            <a:ext uri="{FF2B5EF4-FFF2-40B4-BE49-F238E27FC236}">
              <a16:creationId xmlns:a16="http://schemas.microsoft.com/office/drawing/2014/main" id="{983DB7CB-C73D-4D43-AAA3-8764E3440122}"/>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1" name="テキスト ボックス 760">
          <a:extLst>
            <a:ext uri="{FF2B5EF4-FFF2-40B4-BE49-F238E27FC236}">
              <a16:creationId xmlns:a16="http://schemas.microsoft.com/office/drawing/2014/main" id="{F4FCDAAD-C404-46A2-BC6A-DE949B92D86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a:extLst>
            <a:ext uri="{FF2B5EF4-FFF2-40B4-BE49-F238E27FC236}">
              <a16:creationId xmlns:a16="http://schemas.microsoft.com/office/drawing/2014/main" id="{D7FEB295-7704-4E18-8CE5-20E405DCDF6E}"/>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3" name="フローチャート: 判断 762">
          <a:extLst>
            <a:ext uri="{FF2B5EF4-FFF2-40B4-BE49-F238E27FC236}">
              <a16:creationId xmlns:a16="http://schemas.microsoft.com/office/drawing/2014/main" id="{8D20D422-FAAB-4F71-B744-189602C2371D}"/>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D0977F32-7583-4FD0-85A3-B22AA3126663}"/>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5" name="フローチャート: 判断 764">
          <a:extLst>
            <a:ext uri="{FF2B5EF4-FFF2-40B4-BE49-F238E27FC236}">
              <a16:creationId xmlns:a16="http://schemas.microsoft.com/office/drawing/2014/main" id="{BDD3C5DE-C5E4-4A89-BBC6-6FCB402AFF71}"/>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6" name="テキスト ボックス 765">
          <a:extLst>
            <a:ext uri="{FF2B5EF4-FFF2-40B4-BE49-F238E27FC236}">
              <a16:creationId xmlns:a16="http://schemas.microsoft.com/office/drawing/2014/main" id="{E482C8A0-B609-4758-A98E-64610521298E}"/>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4107E60B-4317-4647-8133-0B152BF118AA}"/>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67AA8366-3368-49BB-AB99-58965DF09BC8}"/>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628096FE-F53A-45C1-9DD2-A3A8ADDD2BF5}"/>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5DF111B0-A075-41B5-88BD-3E8A22524B64}"/>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9ADABA82-B022-477A-B33A-F53E90E25E67}"/>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a:extLst>
            <a:ext uri="{FF2B5EF4-FFF2-40B4-BE49-F238E27FC236}">
              <a16:creationId xmlns:a16="http://schemas.microsoft.com/office/drawing/2014/main" id="{80D0D677-D2D6-4456-8787-B5C8850FE1A7}"/>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3" name="諸支出金該当値テキスト">
          <a:extLst>
            <a:ext uri="{FF2B5EF4-FFF2-40B4-BE49-F238E27FC236}">
              <a16:creationId xmlns:a16="http://schemas.microsoft.com/office/drawing/2014/main" id="{09427BA5-C687-4EFA-B0CA-E530A14DED69}"/>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a:extLst>
            <a:ext uri="{FF2B5EF4-FFF2-40B4-BE49-F238E27FC236}">
              <a16:creationId xmlns:a16="http://schemas.microsoft.com/office/drawing/2014/main" id="{3EB1C6F2-A5C9-4587-AB12-2D480BBB2F02}"/>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E38A16E1-AAF7-477E-A43F-F729DDC0951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a:extLst>
            <a:ext uri="{FF2B5EF4-FFF2-40B4-BE49-F238E27FC236}">
              <a16:creationId xmlns:a16="http://schemas.microsoft.com/office/drawing/2014/main" id="{F9B9F013-E1DF-46C4-B5F1-CC6E6C80C25F}"/>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CD5E0B0E-9059-4F7C-B0B1-81D18B049464}"/>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a:extLst>
            <a:ext uri="{FF2B5EF4-FFF2-40B4-BE49-F238E27FC236}">
              <a16:creationId xmlns:a16="http://schemas.microsoft.com/office/drawing/2014/main" id="{278D3725-6B60-44F6-A19C-35AB352577F7}"/>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9" name="テキスト ボックス 778">
          <a:extLst>
            <a:ext uri="{FF2B5EF4-FFF2-40B4-BE49-F238E27FC236}">
              <a16:creationId xmlns:a16="http://schemas.microsoft.com/office/drawing/2014/main" id="{722D085B-6054-4180-BE80-76AF08AEEBCC}"/>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a:extLst>
            <a:ext uri="{FF2B5EF4-FFF2-40B4-BE49-F238E27FC236}">
              <a16:creationId xmlns:a16="http://schemas.microsoft.com/office/drawing/2014/main" id="{F54E414E-1C90-4073-9557-71AEB322647F}"/>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FBCD3ACE-D32E-4F6B-8E71-0BB049F51249}"/>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A91CFEDA-06D9-4485-A25C-6D4B680EB85D}"/>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A094045F-CDEA-4A2C-8100-33A409A3359A}"/>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4F38D16B-F723-4A71-B45A-2D218346E769}"/>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29B86C4C-7A22-4BCB-A85F-40A87AC09B9C}"/>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CB3CA442-FCAC-4A34-BAD7-AA91F7AD233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C4A01396-50D7-4AC7-B64F-33C10C387D8E}"/>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7E26F734-8D4F-4680-8329-9E83C43F6AA3}"/>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D954DD4A-C674-423F-898C-749134E0250E}"/>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C7811A59-2936-4BE7-8D6F-3D33B9B9050F}"/>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12E42A2A-0141-4B5D-B4D5-2DEB6C1BEEA6}"/>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6E5069BF-067F-42D5-8E34-332AB98AA207}"/>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DC8FEBF6-0758-4C75-973C-FC393AC71A6D}"/>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2E0CCE6F-659F-4965-86CE-B855E7B19BF5}"/>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2141BFE3-0241-4267-9A50-AB31359A370B}"/>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37DF0786-6164-4A6F-8133-49F86605CAC8}"/>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EB50D956-E1AE-43EA-B7DE-0917FA75DFE7}"/>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29D61D4F-34FB-4E23-9216-77BFC7B85F11}"/>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7A7CA4AA-B2E4-4F57-8CCA-32F294674F97}"/>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1F91BE74-56D8-46D4-A503-FB277B428E83}"/>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7BE1676D-C7F0-44D8-9555-1CDAF8737D8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6C72C76E-A350-496E-96B1-C3C7BA07ED41}"/>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627E3167-29D1-4319-9BA9-5E21BC0CB2DB}"/>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AA48C112-CFC1-4D97-81BB-1FB966FE382A}"/>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5F0B46DB-A18E-4A54-95F1-4060574F7528}"/>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A86FD45B-5F62-43EE-85A5-D97F0C81E6FF}"/>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48278608-70A5-4BBA-8126-D3EF6B1608FE}"/>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9A62C117-DBBD-4C4F-8150-9AD0ADE0358F}"/>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470F873-AE81-40E6-A55F-125A125E7B39}"/>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ACCC82F8-4AC8-4772-831C-0EB9F0F89599}"/>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9E9C84E8-83EA-426F-A9BE-EB75B8D0C9B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3D064402-ABF7-4123-8227-02A038E65B1E}"/>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DD45828D-67C3-4B7B-9DB4-9880FCCD76D1}"/>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E0BC2381-4F83-4FAC-B41B-443E8833C002}"/>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53C1B83C-39F2-4478-82EE-CC06A1F3D575}"/>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5F908DD4-E3CB-4429-B2C2-359D5B3177D1}"/>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DA898EAF-6F52-4C86-8E02-50609EA0541C}"/>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E0209C6B-B125-4475-A276-723A5CAA8689}"/>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7DFBE9CF-4D16-4D27-972E-E88A56C558ED}"/>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B9824FF9-4568-46AB-886F-C2682C69B109}"/>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B0E64B48-5BE7-44BC-A9E2-3296BE0906F8}"/>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79AC9C-6F63-4328-ADF4-B48E6C49956D}"/>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C10E5D3F-5383-4D74-9553-AD243CB10C9E}"/>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5F50C60F-814C-4D65-9D90-B85281030C05}"/>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55B1CFCC-E5CE-4AC4-9A9D-7EB0095C94CC}"/>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F57499A8-DEDF-4C0E-896F-F7B09C088205}"/>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9748485F-22C6-41E5-BF19-4709DB5C598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187F5F06-40B1-4C68-89BE-095449CBB5F4}"/>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D8566E99-B7E1-45C8-B3B4-333CC945160E}"/>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4073E7BA-CA82-4781-8A81-1345377A46F9}"/>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5F0E055E-06D0-4015-9F96-3616ABC9271D}"/>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90E479EF-301B-464A-8894-A41DF37FC511}"/>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45D9D953-BAED-4EEA-8EA0-09914B804B8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405,215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円であり、令和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年度決算における本町の特徴としては、</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全体的に類似団体平均値よりも低い値と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なっているが、埼玉県平均と比較すると、総務費、農林水産業費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、消防費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等が上回っている一方で、土木費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商工費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、公債費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等の割合は低い。主な費目については、</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衛生</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においては、令和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と比較し、新型コロナワクチン接種に係る予防接種委託料や小川地区衛生組合塵芥処理費負担金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の減少により、住民一人当たりの金額は前年度より減少となった。また、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教育</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費については、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宮前小学校校舎増築工事やスクールバス運行業務委託料の皆増、小学校の教科書改訂に伴う指導書教材の増等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により、前年度より増加している。引き続き、総合振興計画における重点事業への積極的な予算配分により、今後も住民福祉の向上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、安全・安心なまちづくり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CC6BF3AC-62DD-4CB7-99C7-97D805807A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81183223-CDC5-42A4-8A51-B63B65FCF7D8}"/>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798FAD99-40B5-428A-B626-965F09CA5FC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77AF962F-6905-45CB-BDD7-F1141A4B977D}"/>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7CC50003-B12E-4D2E-9394-60C014B4EB35}"/>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4DCCCE51-63F8-484E-853F-C5414F32EA28}"/>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93EA86F8-DE90-4CF0-B90C-42A80E54B9B7}"/>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9228F6B7-A665-47F9-9F64-03D994709CF6}"/>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C2333130-BDE6-4A92-A09D-78B64A3AEADE}"/>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CBC77C66-79D7-4C20-B530-99AF594D1E8F}"/>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DB2AF14B-6FBE-4F21-BEA1-F3FB37861D2D}"/>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埼玉県滑川町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EB3B6F30-2EE0-4FE1-90CF-4E9043CC4ECD}"/>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541F28B0-CAF4-4176-9A03-52C806A82EA4}"/>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令和元年度から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令和４年度までは、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前年度決算余剰金の発生により毎年度基金積立を行ってい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たが、令和５年度は事業実施のため財政調整基金を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取崩し、財源に充てた。特に、宮前小学校増築工事など新規事業や経常経費の増加によるので、実質単年度収支は赤字となっているが、財政調整基金の取崩しにより、実質収支額は黒字となっている。取崩しに伴い、標準財政規模に対する財政調整基金残高の比率は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％減少した。実施事業の見直し・統廃合など歳出の合理化等行政改革を推進し、健全な行財政運営に努めていきます。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A268FF8A-1A30-4A22-B1CB-A5F1C9C15A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A01F498D-B00F-4A3F-8206-09DF8FBF6952}"/>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DDAA5E59-EE8B-4EDF-ACD2-7538C8BF865F}"/>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AA4C1989-5593-4733-A368-BB8C13E3E091}"/>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8F9FF38F-F9FC-45C5-A2FB-7AC797B0B49B}"/>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78C15EF0-B64A-4494-B785-6B4AF82685AF}"/>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CDCDF102-CAB9-45D9-A9A8-5BABBF1147BC}"/>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埼玉県滑川町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E46A682D-1B2F-4FEB-8B47-33D9C0B298D6}"/>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1E96C0D-2722-4AF2-9522-B2BF28987DED}"/>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水道事業会計は資金不足額・剰余金が多額のため、標準財政規模比に占める割合が大きく、概ね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％前後で推移している。一般会計は令和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4.94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％減少している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これは歳出</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において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令和２年度から令和４年度までは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新型コロナウイルス感染症等の影響により事業が延期や中止</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になっていたが、令和５年度からは徐々にコロナ以前の様に事業実施を行うことができた結果、</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不用額が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少なくなったことが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主な要因である。一般会計を除き、各会計ともほぼ横ばいに推移しており、すべてが黒字である。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168D80D-A64D-487A-9AE3-2938A8AA3607}"/>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FF238B15-74B3-48BC-AAAB-978FE03161FA}"/>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AA3A10DF-6D66-4CDB-99B3-6F1FA1D01C77}"/>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DE1C6664-7979-48E5-A40F-2E3F0BD4EEA2}"/>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2BC7590C-559A-454B-A9CE-DD3FE14EF4D4}"/>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FF5AB825-89E9-46A4-A658-52DC04BDCFE6}"/>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1D32BCC4-33C4-45DD-A361-7E8269C25724}"/>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F9847DAA-A6C8-4C8E-8453-5BAC525AD37A}"/>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A8E832A5-CEF3-4F04-84C4-3753559FEACF}"/>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4_&#32207;&#21209;&#25919;&#31574;&#35506;/6&#36001;&#25919;&#25285;&#24403;/55&#36001;&#25919;&#19968;&#33324;/02&#36001;&#25919;&#20844;&#34920;/05&#65306;&#36001;&#25919;&#20998;&#26512;&#34920;/&#20196;&#21644;&#65302;&#24180;&#24230;&#65288;R&#65301;&#27770;&#31639;&#65289;/R5&#36001;&#25919;&#29366;&#27841;&#36039;&#26009;&#38598;&#12398;&#20316;&#25104;&#12395;&#12388;&#12356;&#12390;&#65288;&#65297;&#22238;&#30446;&#65289;/&#9313;R7.3.18&#30476;&#25552;&#20986;/&#12304;&#36001;&#25919;&#29366;&#27841;&#36039;&#26009;&#38598;&#12305;_113417_&#28369;&#24029;&#30010;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15358</v>
          </cell>
          <cell r="F3">
            <v>87464</v>
          </cell>
        </row>
        <row r="5">
          <cell r="A5" t="str">
            <v xml:space="preserve"> R02</v>
          </cell>
          <cell r="D5">
            <v>13689</v>
          </cell>
          <cell r="F5">
            <v>96248</v>
          </cell>
        </row>
        <row r="7">
          <cell r="A7" t="str">
            <v xml:space="preserve"> R03</v>
          </cell>
          <cell r="D7">
            <v>14854</v>
          </cell>
          <cell r="F7">
            <v>76413</v>
          </cell>
        </row>
        <row r="9">
          <cell r="A9" t="str">
            <v xml:space="preserve"> R04</v>
          </cell>
          <cell r="D9">
            <v>18832</v>
          </cell>
          <cell r="F9">
            <v>66481</v>
          </cell>
        </row>
        <row r="11">
          <cell r="A11" t="str">
            <v xml:space="preserve"> R05</v>
          </cell>
          <cell r="D11">
            <v>29338</v>
          </cell>
          <cell r="F11">
            <v>67825</v>
          </cell>
        </row>
        <row r="18">
          <cell r="B18" t="str">
            <v>R01</v>
          </cell>
          <cell r="C18" t="str">
            <v>R02</v>
          </cell>
          <cell r="D18" t="str">
            <v>R03</v>
          </cell>
          <cell r="E18" t="str">
            <v>R04</v>
          </cell>
          <cell r="F18" t="str">
            <v>R05</v>
          </cell>
        </row>
        <row r="19">
          <cell r="A19" t="str">
            <v>実質収支額</v>
          </cell>
          <cell r="B19">
            <v>3.6</v>
          </cell>
          <cell r="C19">
            <v>8.14</v>
          </cell>
          <cell r="D19">
            <v>11.57</v>
          </cell>
          <cell r="E19">
            <v>11.1</v>
          </cell>
          <cell r="F19">
            <v>6.16</v>
          </cell>
        </row>
        <row r="20">
          <cell r="A20" t="str">
            <v>財政調整基金残高</v>
          </cell>
          <cell r="B20">
            <v>6.64</v>
          </cell>
          <cell r="C20">
            <v>9.33</v>
          </cell>
          <cell r="D20">
            <v>17.28</v>
          </cell>
          <cell r="E20">
            <v>25.43</v>
          </cell>
          <cell r="F20">
            <v>22.98</v>
          </cell>
        </row>
        <row r="21">
          <cell r="A21" t="str">
            <v>実質単年度収支</v>
          </cell>
          <cell r="B21">
            <v>-1.62</v>
          </cell>
          <cell r="C21">
            <v>7.86</v>
          </cell>
          <cell r="D21">
            <v>12.78</v>
          </cell>
          <cell r="E21">
            <v>6.94</v>
          </cell>
          <cell r="F21">
            <v>-6.81</v>
          </cell>
        </row>
        <row r="25">
          <cell r="B25" t="str">
            <v>R01</v>
          </cell>
          <cell r="C25"/>
          <cell r="D25" t="str">
            <v>R02</v>
          </cell>
          <cell r="E25"/>
          <cell r="F25" t="str">
            <v>R03</v>
          </cell>
          <cell r="G25"/>
          <cell r="H25" t="str">
            <v>R04</v>
          </cell>
          <cell r="I25"/>
          <cell r="J25" t="str">
            <v>R05</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0.83</v>
          </cell>
          <cell r="D27" t="e">
            <v>#N/A</v>
          </cell>
          <cell r="E27">
            <v>0.86</v>
          </cell>
          <cell r="F27" t="e">
            <v>#N/A</v>
          </cell>
          <cell r="G27">
            <v>1.1499999999999999</v>
          </cell>
          <cell r="H27" t="e">
            <v>#N/A</v>
          </cell>
          <cell r="I27">
            <v>1.58</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後期高齢者医療特別会計</v>
          </cell>
          <cell r="B31" t="e">
            <v>#N/A</v>
          </cell>
          <cell r="C31">
            <v>0.42</v>
          </cell>
          <cell r="D31" t="e">
            <v>#N/A</v>
          </cell>
          <cell r="E31">
            <v>0.26</v>
          </cell>
          <cell r="F31" t="e">
            <v>#N/A</v>
          </cell>
          <cell r="G31">
            <v>0.26</v>
          </cell>
          <cell r="H31" t="e">
            <v>#N/A</v>
          </cell>
          <cell r="I31">
            <v>0.28000000000000003</v>
          </cell>
          <cell r="J31" t="e">
            <v>#N/A</v>
          </cell>
          <cell r="K31">
            <v>0.27</v>
          </cell>
        </row>
        <row r="32">
          <cell r="A32" t="str">
            <v>国民健康保険特別会計</v>
          </cell>
          <cell r="B32" t="e">
            <v>#N/A</v>
          </cell>
          <cell r="C32">
            <v>2.0499999999999998</v>
          </cell>
          <cell r="D32" t="e">
            <v>#N/A</v>
          </cell>
          <cell r="E32">
            <v>1.65</v>
          </cell>
          <cell r="F32" t="e">
            <v>#N/A</v>
          </cell>
          <cell r="G32">
            <v>1.1299999999999999</v>
          </cell>
          <cell r="H32" t="e">
            <v>#N/A</v>
          </cell>
          <cell r="I32">
            <v>0.52</v>
          </cell>
          <cell r="J32" t="e">
            <v>#N/A</v>
          </cell>
          <cell r="K32">
            <v>0.72</v>
          </cell>
        </row>
        <row r="33">
          <cell r="A33" t="str">
            <v>下水道事業会計</v>
          </cell>
          <cell r="B33" t="e">
            <v>#VALUE!</v>
          </cell>
          <cell r="C33" t="e">
            <v>#VALUE!</v>
          </cell>
          <cell r="D33" t="e">
            <v>#VALUE!</v>
          </cell>
          <cell r="E33" t="e">
            <v>#VALUE!</v>
          </cell>
          <cell r="F33" t="e">
            <v>#VALUE!</v>
          </cell>
          <cell r="G33" t="e">
            <v>#VALUE!</v>
          </cell>
          <cell r="H33" t="e">
            <v>#VALUE!</v>
          </cell>
          <cell r="I33" t="e">
            <v>#VALUE!</v>
          </cell>
          <cell r="J33" t="e">
            <v>#N/A</v>
          </cell>
          <cell r="K33">
            <v>1.48</v>
          </cell>
        </row>
        <row r="34">
          <cell r="A34" t="str">
            <v>介護保険特別会計</v>
          </cell>
          <cell r="B34" t="e">
            <v>#N/A</v>
          </cell>
          <cell r="C34">
            <v>3.53</v>
          </cell>
          <cell r="D34" t="e">
            <v>#N/A</v>
          </cell>
          <cell r="E34">
            <v>2.4300000000000002</v>
          </cell>
          <cell r="F34" t="e">
            <v>#N/A</v>
          </cell>
          <cell r="G34">
            <v>3.57</v>
          </cell>
          <cell r="H34" t="e">
            <v>#N/A</v>
          </cell>
          <cell r="I34">
            <v>2.81</v>
          </cell>
          <cell r="J34" t="e">
            <v>#N/A</v>
          </cell>
          <cell r="K34">
            <v>2.29</v>
          </cell>
        </row>
        <row r="35">
          <cell r="A35" t="str">
            <v>一般会計</v>
          </cell>
          <cell r="B35" t="e">
            <v>#N/A</v>
          </cell>
          <cell r="C35">
            <v>3.59</v>
          </cell>
          <cell r="D35" t="e">
            <v>#N/A</v>
          </cell>
          <cell r="E35">
            <v>8.14</v>
          </cell>
          <cell r="F35" t="e">
            <v>#N/A</v>
          </cell>
          <cell r="G35">
            <v>11.57</v>
          </cell>
          <cell r="H35" t="e">
            <v>#N/A</v>
          </cell>
          <cell r="I35">
            <v>11.1</v>
          </cell>
          <cell r="J35" t="e">
            <v>#N/A</v>
          </cell>
          <cell r="K35">
            <v>6.16</v>
          </cell>
        </row>
        <row r="36">
          <cell r="A36" t="str">
            <v>水道事業会計</v>
          </cell>
          <cell r="B36" t="e">
            <v>#N/A</v>
          </cell>
          <cell r="C36">
            <v>22.97</v>
          </cell>
          <cell r="D36" t="e">
            <v>#N/A</v>
          </cell>
          <cell r="E36">
            <v>20.72</v>
          </cell>
          <cell r="F36" t="e">
            <v>#N/A</v>
          </cell>
          <cell r="G36">
            <v>19.57</v>
          </cell>
          <cell r="H36" t="e">
            <v>#N/A</v>
          </cell>
          <cell r="I36">
            <v>21.41</v>
          </cell>
          <cell r="J36" t="e">
            <v>#N/A</v>
          </cell>
          <cell r="K36">
            <v>22.73</v>
          </cell>
        </row>
        <row r="40">
          <cell r="B40" t="str">
            <v>R01</v>
          </cell>
          <cell r="C40"/>
          <cell r="D40"/>
          <cell r="E40" t="str">
            <v>R02</v>
          </cell>
          <cell r="F40"/>
          <cell r="G40"/>
          <cell r="H40" t="str">
            <v>R03</v>
          </cell>
          <cell r="I40"/>
          <cell r="J40"/>
          <cell r="K40" t="str">
            <v>R04</v>
          </cell>
          <cell r="L40"/>
          <cell r="M40"/>
          <cell r="N40" t="str">
            <v>R05</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431</v>
          </cell>
          <cell r="E42"/>
          <cell r="F42"/>
          <cell r="G42">
            <v>433</v>
          </cell>
          <cell r="H42"/>
          <cell r="I42"/>
          <cell r="J42">
            <v>440</v>
          </cell>
          <cell r="K42"/>
          <cell r="L42"/>
          <cell r="M42">
            <v>446</v>
          </cell>
          <cell r="N42"/>
          <cell r="O42"/>
          <cell r="P42">
            <v>427</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v>50</v>
          </cell>
          <cell r="C44"/>
          <cell r="D44"/>
          <cell r="E44">
            <v>9</v>
          </cell>
          <cell r="F44"/>
          <cell r="G44"/>
          <cell r="H44" t="str">
            <v>-</v>
          </cell>
          <cell r="I44"/>
          <cell r="J44"/>
          <cell r="K44" t="str">
            <v>-</v>
          </cell>
          <cell r="L44"/>
          <cell r="M44"/>
          <cell r="N44" t="str">
            <v>-</v>
          </cell>
          <cell r="O44"/>
          <cell r="P44"/>
        </row>
        <row r="45">
          <cell r="A45" t="str">
            <v>組合等が起こした地方債の元利償還金に対する負担金等</v>
          </cell>
          <cell r="B45">
            <v>17</v>
          </cell>
          <cell r="C45"/>
          <cell r="D45"/>
          <cell r="E45">
            <v>16</v>
          </cell>
          <cell r="F45"/>
          <cell r="G45"/>
          <cell r="H45">
            <v>23</v>
          </cell>
          <cell r="I45"/>
          <cell r="J45"/>
          <cell r="K45">
            <v>26</v>
          </cell>
          <cell r="L45"/>
          <cell r="M45"/>
          <cell r="N45">
            <v>27</v>
          </cell>
          <cell r="O45"/>
          <cell r="P45"/>
        </row>
        <row r="46">
          <cell r="A46" t="str">
            <v>公営企業債の元利償還金に対する繰入金</v>
          </cell>
          <cell r="B46">
            <v>154</v>
          </cell>
          <cell r="C46"/>
          <cell r="D46"/>
          <cell r="E46">
            <v>156</v>
          </cell>
          <cell r="F46"/>
          <cell r="G46"/>
          <cell r="H46">
            <v>148</v>
          </cell>
          <cell r="I46"/>
          <cell r="J46"/>
          <cell r="K46">
            <v>151</v>
          </cell>
          <cell r="L46"/>
          <cell r="M46"/>
          <cell r="N46">
            <v>185</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633</v>
          </cell>
          <cell r="C49"/>
          <cell r="D49"/>
          <cell r="E49">
            <v>587</v>
          </cell>
          <cell r="F49"/>
          <cell r="G49"/>
          <cell r="H49">
            <v>601</v>
          </cell>
          <cell r="I49"/>
          <cell r="J49"/>
          <cell r="K49">
            <v>604</v>
          </cell>
          <cell r="L49"/>
          <cell r="M49"/>
          <cell r="N49">
            <v>554</v>
          </cell>
          <cell r="O49"/>
          <cell r="P49"/>
        </row>
        <row r="50">
          <cell r="A50" t="str">
            <v>実質公債費比率の分子</v>
          </cell>
          <cell r="B50" t="e">
            <v>#N/A</v>
          </cell>
          <cell r="C50">
            <v>423</v>
          </cell>
          <cell r="D50" t="e">
            <v>#N/A</v>
          </cell>
          <cell r="E50" t="e">
            <v>#N/A</v>
          </cell>
          <cell r="F50">
            <v>335</v>
          </cell>
          <cell r="G50" t="e">
            <v>#N/A</v>
          </cell>
          <cell r="H50" t="e">
            <v>#N/A</v>
          </cell>
          <cell r="I50">
            <v>332</v>
          </cell>
          <cell r="J50" t="e">
            <v>#N/A</v>
          </cell>
          <cell r="K50" t="e">
            <v>#N/A</v>
          </cell>
          <cell r="L50">
            <v>335</v>
          </cell>
          <cell r="M50" t="e">
            <v>#N/A</v>
          </cell>
          <cell r="N50" t="e">
            <v>#N/A</v>
          </cell>
          <cell r="O50">
            <v>339</v>
          </cell>
          <cell r="P50" t="e">
            <v>#N/A</v>
          </cell>
        </row>
        <row r="54">
          <cell r="B54" t="str">
            <v>R01</v>
          </cell>
          <cell r="C54"/>
          <cell r="D54"/>
          <cell r="E54" t="str">
            <v>R02</v>
          </cell>
          <cell r="F54"/>
          <cell r="G54"/>
          <cell r="H54" t="str">
            <v>R03</v>
          </cell>
          <cell r="I54"/>
          <cell r="J54"/>
          <cell r="K54" t="str">
            <v>R04</v>
          </cell>
          <cell r="L54"/>
          <cell r="M54"/>
          <cell r="N54" t="str">
            <v>R05</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5187</v>
          </cell>
          <cell r="E56"/>
          <cell r="F56"/>
          <cell r="G56">
            <v>5236</v>
          </cell>
          <cell r="H56"/>
          <cell r="I56"/>
          <cell r="J56">
            <v>5259</v>
          </cell>
          <cell r="K56"/>
          <cell r="L56"/>
          <cell r="M56">
            <v>5035</v>
          </cell>
          <cell r="N56"/>
          <cell r="O56"/>
          <cell r="P56">
            <v>4835</v>
          </cell>
        </row>
        <row r="57">
          <cell r="A57" t="str">
            <v>充当可能特定歳入</v>
          </cell>
          <cell r="B57"/>
          <cell r="C57"/>
          <cell r="D57" t="str">
            <v>-</v>
          </cell>
          <cell r="E57"/>
          <cell r="F57"/>
          <cell r="G57" t="str">
            <v>-</v>
          </cell>
          <cell r="H57"/>
          <cell r="I57"/>
          <cell r="J57" t="str">
            <v>-</v>
          </cell>
          <cell r="K57"/>
          <cell r="L57"/>
          <cell r="M57" t="str">
            <v>-</v>
          </cell>
          <cell r="N57"/>
          <cell r="O57"/>
          <cell r="P57" t="str">
            <v>-</v>
          </cell>
        </row>
        <row r="58">
          <cell r="A58" t="str">
            <v>充当可能基金</v>
          </cell>
          <cell r="B58"/>
          <cell r="C58"/>
          <cell r="D58">
            <v>799</v>
          </cell>
          <cell r="E58"/>
          <cell r="F58"/>
          <cell r="G58">
            <v>1024</v>
          </cell>
          <cell r="H58"/>
          <cell r="I58"/>
          <cell r="J58">
            <v>1587</v>
          </cell>
          <cell r="K58"/>
          <cell r="L58"/>
          <cell r="M58">
            <v>2038</v>
          </cell>
          <cell r="N58"/>
          <cell r="O58"/>
          <cell r="P58">
            <v>2250</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826</v>
          </cell>
          <cell r="C62"/>
          <cell r="D62"/>
          <cell r="E62">
            <v>806</v>
          </cell>
          <cell r="F62"/>
          <cell r="G62"/>
          <cell r="H62">
            <v>782</v>
          </cell>
          <cell r="I62"/>
          <cell r="J62"/>
          <cell r="K62">
            <v>773</v>
          </cell>
          <cell r="L62"/>
          <cell r="M62"/>
          <cell r="N62">
            <v>783</v>
          </cell>
          <cell r="O62"/>
          <cell r="P62"/>
        </row>
        <row r="63">
          <cell r="A63" t="str">
            <v>組合等負担等見込額</v>
          </cell>
          <cell r="B63">
            <v>175</v>
          </cell>
          <cell r="C63"/>
          <cell r="D63"/>
          <cell r="E63">
            <v>282</v>
          </cell>
          <cell r="F63"/>
          <cell r="G63"/>
          <cell r="H63">
            <v>279</v>
          </cell>
          <cell r="I63"/>
          <cell r="J63"/>
          <cell r="K63">
            <v>266</v>
          </cell>
          <cell r="L63"/>
          <cell r="M63"/>
          <cell r="N63">
            <v>278</v>
          </cell>
          <cell r="O63"/>
          <cell r="P63"/>
        </row>
        <row r="64">
          <cell r="A64" t="str">
            <v>公営企業債等繰入見込額</v>
          </cell>
          <cell r="B64">
            <v>1431</v>
          </cell>
          <cell r="C64"/>
          <cell r="D64"/>
          <cell r="E64">
            <v>1439</v>
          </cell>
          <cell r="F64"/>
          <cell r="G64"/>
          <cell r="H64">
            <v>1361</v>
          </cell>
          <cell r="I64"/>
          <cell r="J64"/>
          <cell r="K64">
            <v>1277</v>
          </cell>
          <cell r="L64"/>
          <cell r="M64"/>
          <cell r="N64">
            <v>1304</v>
          </cell>
          <cell r="O64"/>
          <cell r="P64"/>
        </row>
        <row r="65">
          <cell r="A65" t="str">
            <v>債務負担行為に基づく支出予定額</v>
          </cell>
          <cell r="B65">
            <v>9</v>
          </cell>
          <cell r="C65"/>
          <cell r="D65"/>
          <cell r="E65" t="str">
            <v>-</v>
          </cell>
          <cell r="F65"/>
          <cell r="G65"/>
          <cell r="H65" t="str">
            <v>-</v>
          </cell>
          <cell r="I65"/>
          <cell r="J65"/>
          <cell r="K65" t="str">
            <v>-</v>
          </cell>
          <cell r="L65"/>
          <cell r="M65"/>
          <cell r="N65" t="str">
            <v>-</v>
          </cell>
          <cell r="O65"/>
          <cell r="P65"/>
        </row>
        <row r="66">
          <cell r="A66" t="str">
            <v>一般会計等に係る地方債の現在高</v>
          </cell>
          <cell r="B66">
            <v>5290</v>
          </cell>
          <cell r="C66"/>
          <cell r="D66"/>
          <cell r="E66">
            <v>5301</v>
          </cell>
          <cell r="F66"/>
          <cell r="G66"/>
          <cell r="H66">
            <v>5403</v>
          </cell>
          <cell r="I66"/>
          <cell r="J66"/>
          <cell r="K66">
            <v>5093</v>
          </cell>
          <cell r="L66"/>
          <cell r="M66"/>
          <cell r="N66">
            <v>4982</v>
          </cell>
          <cell r="O66"/>
          <cell r="P66"/>
        </row>
        <row r="67">
          <cell r="A67" t="str">
            <v>将来負担比率の分子</v>
          </cell>
          <cell r="B67" t="e">
            <v>#N/A</v>
          </cell>
          <cell r="C67">
            <v>1745</v>
          </cell>
          <cell r="D67" t="e">
            <v>#N/A</v>
          </cell>
          <cell r="E67" t="e">
            <v>#N/A</v>
          </cell>
          <cell r="F67">
            <v>1569</v>
          </cell>
          <cell r="G67" t="e">
            <v>#N/A</v>
          </cell>
          <cell r="H67" t="e">
            <v>#N/A</v>
          </cell>
          <cell r="I67">
            <v>978</v>
          </cell>
          <cell r="J67" t="e">
            <v>#N/A</v>
          </cell>
          <cell r="K67" t="e">
            <v>#N/A</v>
          </cell>
          <cell r="L67">
            <v>335</v>
          </cell>
          <cell r="M67" t="e">
            <v>#N/A</v>
          </cell>
          <cell r="N67" t="e">
            <v>#N/A</v>
          </cell>
          <cell r="O67">
            <v>263</v>
          </cell>
          <cell r="P67" t="e">
            <v>#N/A</v>
          </cell>
        </row>
        <row r="71">
          <cell r="B71" t="str">
            <v>R03</v>
          </cell>
          <cell r="C71" t="str">
            <v>R04</v>
          </cell>
          <cell r="D71" t="str">
            <v>R05</v>
          </cell>
        </row>
        <row r="72">
          <cell r="A72" t="str">
            <v>財政調整基金</v>
          </cell>
          <cell r="B72">
            <v>851</v>
          </cell>
          <cell r="C72">
            <v>1221</v>
          </cell>
          <cell r="D72">
            <v>1121</v>
          </cell>
        </row>
        <row r="73">
          <cell r="A73" t="str">
            <v>減債基金</v>
          </cell>
          <cell r="B73">
            <v>195</v>
          </cell>
          <cell r="C73">
            <v>195</v>
          </cell>
          <cell r="D73">
            <v>216</v>
          </cell>
        </row>
        <row r="74">
          <cell r="A74" t="str">
            <v>その他特定目的基金</v>
          </cell>
          <cell r="B74">
            <v>157</v>
          </cell>
          <cell r="C74">
            <v>168</v>
          </cell>
          <cell r="D74">
            <v>421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F258A-92DB-4011-8FCF-F5B070BB0A13}">
  <sheetPr>
    <pageSetUpPr fitToPage="1"/>
  </sheetPr>
  <dimension ref="A1:DO56"/>
  <sheetViews>
    <sheetView showGridLines="0" zoomScale="40" zoomScaleNormal="40"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354" t="s">
        <v>15</v>
      </c>
      <c r="C1" s="354"/>
      <c r="D1" s="354"/>
      <c r="E1" s="354"/>
      <c r="F1" s="354"/>
      <c r="G1" s="354"/>
      <c r="H1" s="354"/>
      <c r="I1" s="354"/>
      <c r="J1" s="354"/>
      <c r="K1" s="354"/>
      <c r="L1" s="354"/>
      <c r="M1" s="354"/>
      <c r="N1" s="354"/>
      <c r="O1" s="354"/>
      <c r="P1" s="354"/>
      <c r="Q1" s="354"/>
      <c r="R1" s="354"/>
      <c r="S1" s="354"/>
      <c r="T1" s="354"/>
      <c r="U1" s="354"/>
      <c r="V1" s="354"/>
      <c r="W1" s="354"/>
      <c r="X1" s="354"/>
      <c r="Y1" s="354"/>
      <c r="Z1" s="354"/>
      <c r="AA1" s="354"/>
      <c r="AB1" s="354"/>
      <c r="AC1" s="354"/>
      <c r="AD1" s="354"/>
      <c r="AE1" s="354"/>
      <c r="AF1" s="354"/>
      <c r="AG1" s="354"/>
      <c r="AH1" s="354"/>
      <c r="AI1" s="354"/>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c r="BM1" s="354"/>
      <c r="BN1" s="354"/>
      <c r="BO1" s="354"/>
      <c r="BP1" s="354"/>
      <c r="BQ1" s="354"/>
      <c r="BR1" s="354"/>
      <c r="BS1" s="354"/>
      <c r="BT1" s="354"/>
      <c r="BU1" s="354"/>
      <c r="BV1" s="354"/>
      <c r="BW1" s="354"/>
      <c r="BX1" s="354"/>
      <c r="BY1" s="354"/>
      <c r="BZ1" s="354"/>
      <c r="CA1" s="354"/>
      <c r="CB1" s="354"/>
      <c r="CC1" s="354"/>
      <c r="CD1" s="354"/>
      <c r="CE1" s="354"/>
      <c r="CF1" s="354"/>
      <c r="CG1" s="354"/>
      <c r="CH1" s="354"/>
      <c r="CI1" s="354"/>
      <c r="CJ1" s="354"/>
      <c r="CK1" s="354"/>
      <c r="CL1" s="354"/>
      <c r="CM1" s="354"/>
      <c r="CN1" s="354"/>
      <c r="CO1" s="354"/>
      <c r="CP1" s="354"/>
      <c r="CQ1" s="354"/>
      <c r="CR1" s="354"/>
      <c r="CS1" s="354"/>
      <c r="CT1" s="354"/>
      <c r="CU1" s="354"/>
      <c r="CV1" s="354"/>
      <c r="CW1" s="354"/>
      <c r="CX1" s="354"/>
      <c r="CY1" s="354"/>
      <c r="CZ1" s="354"/>
      <c r="DA1" s="354"/>
      <c r="DB1" s="354"/>
      <c r="DC1" s="354"/>
      <c r="DD1" s="354"/>
      <c r="DE1" s="354"/>
      <c r="DF1" s="354"/>
      <c r="DG1" s="354"/>
      <c r="DH1" s="354"/>
      <c r="DI1" s="354"/>
      <c r="DJ1" s="40"/>
      <c r="DK1" s="40"/>
      <c r="DL1" s="40"/>
      <c r="DM1" s="40"/>
      <c r="DN1" s="40"/>
      <c r="DO1" s="40"/>
    </row>
    <row r="2" spans="1:119" ht="24.75" thickBot="1" x14ac:dyDescent="0.2">
      <c r="B2" s="41" t="s">
        <v>16</v>
      </c>
      <c r="C2" s="41"/>
      <c r="D2" s="42"/>
    </row>
    <row r="3" spans="1:119" ht="18.75" customHeight="1" thickBot="1" x14ac:dyDescent="0.2">
      <c r="A3" s="40"/>
      <c r="B3" s="355" t="s">
        <v>17</v>
      </c>
      <c r="C3" s="356"/>
      <c r="D3" s="356"/>
      <c r="E3" s="357"/>
      <c r="F3" s="357"/>
      <c r="G3" s="357"/>
      <c r="H3" s="357"/>
      <c r="I3" s="357"/>
      <c r="J3" s="357"/>
      <c r="K3" s="357"/>
      <c r="L3" s="357" t="s">
        <v>18</v>
      </c>
      <c r="M3" s="357"/>
      <c r="N3" s="357"/>
      <c r="O3" s="357"/>
      <c r="P3" s="357"/>
      <c r="Q3" s="357"/>
      <c r="R3" s="364"/>
      <c r="S3" s="364"/>
      <c r="T3" s="364"/>
      <c r="U3" s="364"/>
      <c r="V3" s="365"/>
      <c r="W3" s="339" t="s">
        <v>19</v>
      </c>
      <c r="X3" s="340"/>
      <c r="Y3" s="340"/>
      <c r="Z3" s="340"/>
      <c r="AA3" s="340"/>
      <c r="AB3" s="356"/>
      <c r="AC3" s="364" t="s">
        <v>20</v>
      </c>
      <c r="AD3" s="340"/>
      <c r="AE3" s="340"/>
      <c r="AF3" s="340"/>
      <c r="AG3" s="340"/>
      <c r="AH3" s="340"/>
      <c r="AI3" s="340"/>
      <c r="AJ3" s="340"/>
      <c r="AK3" s="340"/>
      <c r="AL3" s="341"/>
      <c r="AM3" s="339" t="s">
        <v>21</v>
      </c>
      <c r="AN3" s="340"/>
      <c r="AO3" s="340"/>
      <c r="AP3" s="340"/>
      <c r="AQ3" s="340"/>
      <c r="AR3" s="340"/>
      <c r="AS3" s="340"/>
      <c r="AT3" s="340"/>
      <c r="AU3" s="340"/>
      <c r="AV3" s="340"/>
      <c r="AW3" s="340"/>
      <c r="AX3" s="341"/>
      <c r="AY3" s="376" t="s">
        <v>22</v>
      </c>
      <c r="AZ3" s="377"/>
      <c r="BA3" s="377"/>
      <c r="BB3" s="377"/>
      <c r="BC3" s="377"/>
      <c r="BD3" s="377"/>
      <c r="BE3" s="377"/>
      <c r="BF3" s="377"/>
      <c r="BG3" s="377"/>
      <c r="BH3" s="377"/>
      <c r="BI3" s="377"/>
      <c r="BJ3" s="377"/>
      <c r="BK3" s="377"/>
      <c r="BL3" s="377"/>
      <c r="BM3" s="378"/>
      <c r="BN3" s="339" t="s">
        <v>23</v>
      </c>
      <c r="BO3" s="340"/>
      <c r="BP3" s="340"/>
      <c r="BQ3" s="340"/>
      <c r="BR3" s="340"/>
      <c r="BS3" s="340"/>
      <c r="BT3" s="340"/>
      <c r="BU3" s="341"/>
      <c r="BV3" s="339" t="s">
        <v>24</v>
      </c>
      <c r="BW3" s="340"/>
      <c r="BX3" s="340"/>
      <c r="BY3" s="340"/>
      <c r="BZ3" s="340"/>
      <c r="CA3" s="340"/>
      <c r="CB3" s="340"/>
      <c r="CC3" s="341"/>
      <c r="CD3" s="376" t="s">
        <v>22</v>
      </c>
      <c r="CE3" s="377"/>
      <c r="CF3" s="377"/>
      <c r="CG3" s="377"/>
      <c r="CH3" s="377"/>
      <c r="CI3" s="377"/>
      <c r="CJ3" s="377"/>
      <c r="CK3" s="377"/>
      <c r="CL3" s="377"/>
      <c r="CM3" s="377"/>
      <c r="CN3" s="377"/>
      <c r="CO3" s="377"/>
      <c r="CP3" s="377"/>
      <c r="CQ3" s="377"/>
      <c r="CR3" s="377"/>
      <c r="CS3" s="378"/>
      <c r="CT3" s="339" t="s">
        <v>25</v>
      </c>
      <c r="CU3" s="340"/>
      <c r="CV3" s="340"/>
      <c r="CW3" s="340"/>
      <c r="CX3" s="340"/>
      <c r="CY3" s="340"/>
      <c r="CZ3" s="340"/>
      <c r="DA3" s="341"/>
      <c r="DB3" s="339" t="s">
        <v>26</v>
      </c>
      <c r="DC3" s="340"/>
      <c r="DD3" s="340"/>
      <c r="DE3" s="340"/>
      <c r="DF3" s="340"/>
      <c r="DG3" s="340"/>
      <c r="DH3" s="340"/>
      <c r="DI3" s="341"/>
    </row>
    <row r="4" spans="1:119" ht="18.75" customHeight="1" x14ac:dyDescent="0.15">
      <c r="A4" s="40"/>
      <c r="B4" s="358"/>
      <c r="C4" s="359"/>
      <c r="D4" s="359"/>
      <c r="E4" s="360"/>
      <c r="F4" s="360"/>
      <c r="G4" s="360"/>
      <c r="H4" s="360"/>
      <c r="I4" s="360"/>
      <c r="J4" s="360"/>
      <c r="K4" s="360"/>
      <c r="L4" s="360"/>
      <c r="M4" s="360"/>
      <c r="N4" s="360"/>
      <c r="O4" s="360"/>
      <c r="P4" s="360"/>
      <c r="Q4" s="360"/>
      <c r="R4" s="366"/>
      <c r="S4" s="366"/>
      <c r="T4" s="366"/>
      <c r="U4" s="366"/>
      <c r="V4" s="367"/>
      <c r="W4" s="370"/>
      <c r="X4" s="371"/>
      <c r="Y4" s="371"/>
      <c r="Z4" s="371"/>
      <c r="AA4" s="371"/>
      <c r="AB4" s="359"/>
      <c r="AC4" s="366"/>
      <c r="AD4" s="371"/>
      <c r="AE4" s="371"/>
      <c r="AF4" s="371"/>
      <c r="AG4" s="371"/>
      <c r="AH4" s="371"/>
      <c r="AI4" s="371"/>
      <c r="AJ4" s="371"/>
      <c r="AK4" s="371"/>
      <c r="AL4" s="374"/>
      <c r="AM4" s="372"/>
      <c r="AN4" s="373"/>
      <c r="AO4" s="373"/>
      <c r="AP4" s="373"/>
      <c r="AQ4" s="373"/>
      <c r="AR4" s="373"/>
      <c r="AS4" s="373"/>
      <c r="AT4" s="373"/>
      <c r="AU4" s="373"/>
      <c r="AV4" s="373"/>
      <c r="AW4" s="373"/>
      <c r="AX4" s="375"/>
      <c r="AY4" s="342" t="s">
        <v>27</v>
      </c>
      <c r="AZ4" s="343"/>
      <c r="BA4" s="343"/>
      <c r="BB4" s="343"/>
      <c r="BC4" s="343"/>
      <c r="BD4" s="343"/>
      <c r="BE4" s="343"/>
      <c r="BF4" s="343"/>
      <c r="BG4" s="343"/>
      <c r="BH4" s="343"/>
      <c r="BI4" s="343"/>
      <c r="BJ4" s="343"/>
      <c r="BK4" s="343"/>
      <c r="BL4" s="343"/>
      <c r="BM4" s="344"/>
      <c r="BN4" s="345">
        <v>8306027</v>
      </c>
      <c r="BO4" s="346"/>
      <c r="BP4" s="346"/>
      <c r="BQ4" s="346"/>
      <c r="BR4" s="346"/>
      <c r="BS4" s="346"/>
      <c r="BT4" s="346"/>
      <c r="BU4" s="347"/>
      <c r="BV4" s="345">
        <v>8154742</v>
      </c>
      <c r="BW4" s="346"/>
      <c r="BX4" s="346"/>
      <c r="BY4" s="346"/>
      <c r="BZ4" s="346"/>
      <c r="CA4" s="346"/>
      <c r="CB4" s="346"/>
      <c r="CC4" s="347"/>
      <c r="CD4" s="348" t="s">
        <v>28</v>
      </c>
      <c r="CE4" s="349"/>
      <c r="CF4" s="349"/>
      <c r="CG4" s="349"/>
      <c r="CH4" s="349"/>
      <c r="CI4" s="349"/>
      <c r="CJ4" s="349"/>
      <c r="CK4" s="349"/>
      <c r="CL4" s="349"/>
      <c r="CM4" s="349"/>
      <c r="CN4" s="349"/>
      <c r="CO4" s="349"/>
      <c r="CP4" s="349"/>
      <c r="CQ4" s="349"/>
      <c r="CR4" s="349"/>
      <c r="CS4" s="350"/>
      <c r="CT4" s="351">
        <v>6.2</v>
      </c>
      <c r="CU4" s="352"/>
      <c r="CV4" s="352"/>
      <c r="CW4" s="352"/>
      <c r="CX4" s="352"/>
      <c r="CY4" s="352"/>
      <c r="CZ4" s="352"/>
      <c r="DA4" s="353"/>
      <c r="DB4" s="351">
        <v>11.1</v>
      </c>
      <c r="DC4" s="352"/>
      <c r="DD4" s="352"/>
      <c r="DE4" s="352"/>
      <c r="DF4" s="352"/>
      <c r="DG4" s="352"/>
      <c r="DH4" s="352"/>
      <c r="DI4" s="353"/>
    </row>
    <row r="5" spans="1:119" ht="18.75" customHeight="1" x14ac:dyDescent="0.15">
      <c r="A5" s="40"/>
      <c r="B5" s="361"/>
      <c r="C5" s="362"/>
      <c r="D5" s="362"/>
      <c r="E5" s="363"/>
      <c r="F5" s="363"/>
      <c r="G5" s="363"/>
      <c r="H5" s="363"/>
      <c r="I5" s="363"/>
      <c r="J5" s="363"/>
      <c r="K5" s="363"/>
      <c r="L5" s="363"/>
      <c r="M5" s="363"/>
      <c r="N5" s="363"/>
      <c r="O5" s="363"/>
      <c r="P5" s="363"/>
      <c r="Q5" s="363"/>
      <c r="R5" s="368"/>
      <c r="S5" s="368"/>
      <c r="T5" s="368"/>
      <c r="U5" s="368"/>
      <c r="V5" s="369"/>
      <c r="W5" s="372"/>
      <c r="X5" s="373"/>
      <c r="Y5" s="373"/>
      <c r="Z5" s="373"/>
      <c r="AA5" s="373"/>
      <c r="AB5" s="362"/>
      <c r="AC5" s="368"/>
      <c r="AD5" s="373"/>
      <c r="AE5" s="373"/>
      <c r="AF5" s="373"/>
      <c r="AG5" s="373"/>
      <c r="AH5" s="373"/>
      <c r="AI5" s="373"/>
      <c r="AJ5" s="373"/>
      <c r="AK5" s="373"/>
      <c r="AL5" s="375"/>
      <c r="AM5" s="411" t="s">
        <v>29</v>
      </c>
      <c r="AN5" s="412"/>
      <c r="AO5" s="412"/>
      <c r="AP5" s="412"/>
      <c r="AQ5" s="412"/>
      <c r="AR5" s="412"/>
      <c r="AS5" s="412"/>
      <c r="AT5" s="413"/>
      <c r="AU5" s="414" t="s">
        <v>30</v>
      </c>
      <c r="AV5" s="415"/>
      <c r="AW5" s="415"/>
      <c r="AX5" s="415"/>
      <c r="AY5" s="416" t="s">
        <v>31</v>
      </c>
      <c r="AZ5" s="417"/>
      <c r="BA5" s="417"/>
      <c r="BB5" s="417"/>
      <c r="BC5" s="417"/>
      <c r="BD5" s="417"/>
      <c r="BE5" s="417"/>
      <c r="BF5" s="417"/>
      <c r="BG5" s="417"/>
      <c r="BH5" s="417"/>
      <c r="BI5" s="417"/>
      <c r="BJ5" s="417"/>
      <c r="BK5" s="417"/>
      <c r="BL5" s="417"/>
      <c r="BM5" s="418"/>
      <c r="BN5" s="382">
        <v>8000971</v>
      </c>
      <c r="BO5" s="383"/>
      <c r="BP5" s="383"/>
      <c r="BQ5" s="383"/>
      <c r="BR5" s="383"/>
      <c r="BS5" s="383"/>
      <c r="BT5" s="383"/>
      <c r="BU5" s="384"/>
      <c r="BV5" s="382">
        <v>7614790</v>
      </c>
      <c r="BW5" s="383"/>
      <c r="BX5" s="383"/>
      <c r="BY5" s="383"/>
      <c r="BZ5" s="383"/>
      <c r="CA5" s="383"/>
      <c r="CB5" s="383"/>
      <c r="CC5" s="384"/>
      <c r="CD5" s="385" t="s">
        <v>32</v>
      </c>
      <c r="CE5" s="386"/>
      <c r="CF5" s="386"/>
      <c r="CG5" s="386"/>
      <c r="CH5" s="386"/>
      <c r="CI5" s="386"/>
      <c r="CJ5" s="386"/>
      <c r="CK5" s="386"/>
      <c r="CL5" s="386"/>
      <c r="CM5" s="386"/>
      <c r="CN5" s="386"/>
      <c r="CO5" s="386"/>
      <c r="CP5" s="386"/>
      <c r="CQ5" s="386"/>
      <c r="CR5" s="386"/>
      <c r="CS5" s="387"/>
      <c r="CT5" s="379">
        <v>89.8</v>
      </c>
      <c r="CU5" s="380"/>
      <c r="CV5" s="380"/>
      <c r="CW5" s="380"/>
      <c r="CX5" s="380"/>
      <c r="CY5" s="380"/>
      <c r="CZ5" s="380"/>
      <c r="DA5" s="381"/>
      <c r="DB5" s="379">
        <v>87.3</v>
      </c>
      <c r="DC5" s="380"/>
      <c r="DD5" s="380"/>
      <c r="DE5" s="380"/>
      <c r="DF5" s="380"/>
      <c r="DG5" s="380"/>
      <c r="DH5" s="380"/>
      <c r="DI5" s="381"/>
    </row>
    <row r="6" spans="1:119" ht="18.75" customHeight="1" x14ac:dyDescent="0.15">
      <c r="A6" s="40"/>
      <c r="B6" s="388" t="s">
        <v>33</v>
      </c>
      <c r="C6" s="389"/>
      <c r="D6" s="389"/>
      <c r="E6" s="390"/>
      <c r="F6" s="390"/>
      <c r="G6" s="390"/>
      <c r="H6" s="390"/>
      <c r="I6" s="390"/>
      <c r="J6" s="390"/>
      <c r="K6" s="390"/>
      <c r="L6" s="390" t="s">
        <v>34</v>
      </c>
      <c r="M6" s="390"/>
      <c r="N6" s="390"/>
      <c r="O6" s="390"/>
      <c r="P6" s="390"/>
      <c r="Q6" s="390"/>
      <c r="R6" s="394"/>
      <c r="S6" s="394"/>
      <c r="T6" s="394"/>
      <c r="U6" s="394"/>
      <c r="V6" s="395"/>
      <c r="W6" s="398" t="s">
        <v>35</v>
      </c>
      <c r="X6" s="399"/>
      <c r="Y6" s="399"/>
      <c r="Z6" s="399"/>
      <c r="AA6" s="399"/>
      <c r="AB6" s="389"/>
      <c r="AC6" s="402" t="s">
        <v>36</v>
      </c>
      <c r="AD6" s="403"/>
      <c r="AE6" s="403"/>
      <c r="AF6" s="403"/>
      <c r="AG6" s="403"/>
      <c r="AH6" s="403"/>
      <c r="AI6" s="403"/>
      <c r="AJ6" s="403"/>
      <c r="AK6" s="403"/>
      <c r="AL6" s="404"/>
      <c r="AM6" s="411" t="s">
        <v>37</v>
      </c>
      <c r="AN6" s="412"/>
      <c r="AO6" s="412"/>
      <c r="AP6" s="412"/>
      <c r="AQ6" s="412"/>
      <c r="AR6" s="412"/>
      <c r="AS6" s="412"/>
      <c r="AT6" s="413"/>
      <c r="AU6" s="414" t="s">
        <v>30</v>
      </c>
      <c r="AV6" s="415"/>
      <c r="AW6" s="415"/>
      <c r="AX6" s="415"/>
      <c r="AY6" s="416" t="s">
        <v>38</v>
      </c>
      <c r="AZ6" s="417"/>
      <c r="BA6" s="417"/>
      <c r="BB6" s="417"/>
      <c r="BC6" s="417"/>
      <c r="BD6" s="417"/>
      <c r="BE6" s="417"/>
      <c r="BF6" s="417"/>
      <c r="BG6" s="417"/>
      <c r="BH6" s="417"/>
      <c r="BI6" s="417"/>
      <c r="BJ6" s="417"/>
      <c r="BK6" s="417"/>
      <c r="BL6" s="417"/>
      <c r="BM6" s="418"/>
      <c r="BN6" s="382">
        <v>305056</v>
      </c>
      <c r="BO6" s="383"/>
      <c r="BP6" s="383"/>
      <c r="BQ6" s="383"/>
      <c r="BR6" s="383"/>
      <c r="BS6" s="383"/>
      <c r="BT6" s="383"/>
      <c r="BU6" s="384"/>
      <c r="BV6" s="382">
        <v>539952</v>
      </c>
      <c r="BW6" s="383"/>
      <c r="BX6" s="383"/>
      <c r="BY6" s="383"/>
      <c r="BZ6" s="383"/>
      <c r="CA6" s="383"/>
      <c r="CB6" s="383"/>
      <c r="CC6" s="384"/>
      <c r="CD6" s="385" t="s">
        <v>39</v>
      </c>
      <c r="CE6" s="386"/>
      <c r="CF6" s="386"/>
      <c r="CG6" s="386"/>
      <c r="CH6" s="386"/>
      <c r="CI6" s="386"/>
      <c r="CJ6" s="386"/>
      <c r="CK6" s="386"/>
      <c r="CL6" s="386"/>
      <c r="CM6" s="386"/>
      <c r="CN6" s="386"/>
      <c r="CO6" s="386"/>
      <c r="CP6" s="386"/>
      <c r="CQ6" s="386"/>
      <c r="CR6" s="386"/>
      <c r="CS6" s="387"/>
      <c r="CT6" s="419">
        <v>90.8</v>
      </c>
      <c r="CU6" s="420"/>
      <c r="CV6" s="420"/>
      <c r="CW6" s="420"/>
      <c r="CX6" s="420"/>
      <c r="CY6" s="420"/>
      <c r="CZ6" s="420"/>
      <c r="DA6" s="421"/>
      <c r="DB6" s="419">
        <v>89.8</v>
      </c>
      <c r="DC6" s="420"/>
      <c r="DD6" s="420"/>
      <c r="DE6" s="420"/>
      <c r="DF6" s="420"/>
      <c r="DG6" s="420"/>
      <c r="DH6" s="420"/>
      <c r="DI6" s="421"/>
    </row>
    <row r="7" spans="1:119" ht="18.75" customHeight="1" x14ac:dyDescent="0.15">
      <c r="A7" s="40"/>
      <c r="B7" s="358"/>
      <c r="C7" s="359"/>
      <c r="D7" s="359"/>
      <c r="E7" s="360"/>
      <c r="F7" s="360"/>
      <c r="G7" s="360"/>
      <c r="H7" s="360"/>
      <c r="I7" s="360"/>
      <c r="J7" s="360"/>
      <c r="K7" s="360"/>
      <c r="L7" s="360"/>
      <c r="M7" s="360"/>
      <c r="N7" s="360"/>
      <c r="O7" s="360"/>
      <c r="P7" s="360"/>
      <c r="Q7" s="360"/>
      <c r="R7" s="366"/>
      <c r="S7" s="366"/>
      <c r="T7" s="366"/>
      <c r="U7" s="366"/>
      <c r="V7" s="367"/>
      <c r="W7" s="370"/>
      <c r="X7" s="371"/>
      <c r="Y7" s="371"/>
      <c r="Z7" s="371"/>
      <c r="AA7" s="371"/>
      <c r="AB7" s="359"/>
      <c r="AC7" s="405"/>
      <c r="AD7" s="406"/>
      <c r="AE7" s="406"/>
      <c r="AF7" s="406"/>
      <c r="AG7" s="406"/>
      <c r="AH7" s="406"/>
      <c r="AI7" s="406"/>
      <c r="AJ7" s="406"/>
      <c r="AK7" s="406"/>
      <c r="AL7" s="407"/>
      <c r="AM7" s="411" t="s">
        <v>40</v>
      </c>
      <c r="AN7" s="412"/>
      <c r="AO7" s="412"/>
      <c r="AP7" s="412"/>
      <c r="AQ7" s="412"/>
      <c r="AR7" s="412"/>
      <c r="AS7" s="412"/>
      <c r="AT7" s="413"/>
      <c r="AU7" s="414" t="s">
        <v>41</v>
      </c>
      <c r="AV7" s="415"/>
      <c r="AW7" s="415"/>
      <c r="AX7" s="415"/>
      <c r="AY7" s="416" t="s">
        <v>42</v>
      </c>
      <c r="AZ7" s="417"/>
      <c r="BA7" s="417"/>
      <c r="BB7" s="417"/>
      <c r="BC7" s="417"/>
      <c r="BD7" s="417"/>
      <c r="BE7" s="417"/>
      <c r="BF7" s="417"/>
      <c r="BG7" s="417"/>
      <c r="BH7" s="417"/>
      <c r="BI7" s="417"/>
      <c r="BJ7" s="417"/>
      <c r="BK7" s="417"/>
      <c r="BL7" s="417"/>
      <c r="BM7" s="418"/>
      <c r="BN7" s="382">
        <v>4425</v>
      </c>
      <c r="BO7" s="383"/>
      <c r="BP7" s="383"/>
      <c r="BQ7" s="383"/>
      <c r="BR7" s="383"/>
      <c r="BS7" s="383"/>
      <c r="BT7" s="383"/>
      <c r="BU7" s="384"/>
      <c r="BV7" s="382">
        <v>6905</v>
      </c>
      <c r="BW7" s="383"/>
      <c r="BX7" s="383"/>
      <c r="BY7" s="383"/>
      <c r="BZ7" s="383"/>
      <c r="CA7" s="383"/>
      <c r="CB7" s="383"/>
      <c r="CC7" s="384"/>
      <c r="CD7" s="385" t="s">
        <v>43</v>
      </c>
      <c r="CE7" s="386"/>
      <c r="CF7" s="386"/>
      <c r="CG7" s="386"/>
      <c r="CH7" s="386"/>
      <c r="CI7" s="386"/>
      <c r="CJ7" s="386"/>
      <c r="CK7" s="386"/>
      <c r="CL7" s="386"/>
      <c r="CM7" s="386"/>
      <c r="CN7" s="386"/>
      <c r="CO7" s="386"/>
      <c r="CP7" s="386"/>
      <c r="CQ7" s="386"/>
      <c r="CR7" s="386"/>
      <c r="CS7" s="387"/>
      <c r="CT7" s="382">
        <v>4877799</v>
      </c>
      <c r="CU7" s="383"/>
      <c r="CV7" s="383"/>
      <c r="CW7" s="383"/>
      <c r="CX7" s="383"/>
      <c r="CY7" s="383"/>
      <c r="CZ7" s="383"/>
      <c r="DA7" s="384"/>
      <c r="DB7" s="382">
        <v>4800264</v>
      </c>
      <c r="DC7" s="383"/>
      <c r="DD7" s="383"/>
      <c r="DE7" s="383"/>
      <c r="DF7" s="383"/>
      <c r="DG7" s="383"/>
      <c r="DH7" s="383"/>
      <c r="DI7" s="384"/>
    </row>
    <row r="8" spans="1:119" ht="18.75" customHeight="1" thickBot="1" x14ac:dyDescent="0.2">
      <c r="A8" s="40"/>
      <c r="B8" s="391"/>
      <c r="C8" s="392"/>
      <c r="D8" s="392"/>
      <c r="E8" s="393"/>
      <c r="F8" s="393"/>
      <c r="G8" s="393"/>
      <c r="H8" s="393"/>
      <c r="I8" s="393"/>
      <c r="J8" s="393"/>
      <c r="K8" s="393"/>
      <c r="L8" s="393"/>
      <c r="M8" s="393"/>
      <c r="N8" s="393"/>
      <c r="O8" s="393"/>
      <c r="P8" s="393"/>
      <c r="Q8" s="393"/>
      <c r="R8" s="396"/>
      <c r="S8" s="396"/>
      <c r="T8" s="396"/>
      <c r="U8" s="396"/>
      <c r="V8" s="397"/>
      <c r="W8" s="400"/>
      <c r="X8" s="401"/>
      <c r="Y8" s="401"/>
      <c r="Z8" s="401"/>
      <c r="AA8" s="401"/>
      <c r="AB8" s="392"/>
      <c r="AC8" s="408"/>
      <c r="AD8" s="409"/>
      <c r="AE8" s="409"/>
      <c r="AF8" s="409"/>
      <c r="AG8" s="409"/>
      <c r="AH8" s="409"/>
      <c r="AI8" s="409"/>
      <c r="AJ8" s="409"/>
      <c r="AK8" s="409"/>
      <c r="AL8" s="410"/>
      <c r="AM8" s="411" t="s">
        <v>44</v>
      </c>
      <c r="AN8" s="412"/>
      <c r="AO8" s="412"/>
      <c r="AP8" s="412"/>
      <c r="AQ8" s="412"/>
      <c r="AR8" s="412"/>
      <c r="AS8" s="412"/>
      <c r="AT8" s="413"/>
      <c r="AU8" s="414" t="s">
        <v>30</v>
      </c>
      <c r="AV8" s="415"/>
      <c r="AW8" s="415"/>
      <c r="AX8" s="415"/>
      <c r="AY8" s="416" t="s">
        <v>45</v>
      </c>
      <c r="AZ8" s="417"/>
      <c r="BA8" s="417"/>
      <c r="BB8" s="417"/>
      <c r="BC8" s="417"/>
      <c r="BD8" s="417"/>
      <c r="BE8" s="417"/>
      <c r="BF8" s="417"/>
      <c r="BG8" s="417"/>
      <c r="BH8" s="417"/>
      <c r="BI8" s="417"/>
      <c r="BJ8" s="417"/>
      <c r="BK8" s="417"/>
      <c r="BL8" s="417"/>
      <c r="BM8" s="418"/>
      <c r="BN8" s="382">
        <v>300631</v>
      </c>
      <c r="BO8" s="383"/>
      <c r="BP8" s="383"/>
      <c r="BQ8" s="383"/>
      <c r="BR8" s="383"/>
      <c r="BS8" s="383"/>
      <c r="BT8" s="383"/>
      <c r="BU8" s="384"/>
      <c r="BV8" s="382">
        <v>533047</v>
      </c>
      <c r="BW8" s="383"/>
      <c r="BX8" s="383"/>
      <c r="BY8" s="383"/>
      <c r="BZ8" s="383"/>
      <c r="CA8" s="383"/>
      <c r="CB8" s="383"/>
      <c r="CC8" s="384"/>
      <c r="CD8" s="385" t="s">
        <v>46</v>
      </c>
      <c r="CE8" s="386"/>
      <c r="CF8" s="386"/>
      <c r="CG8" s="386"/>
      <c r="CH8" s="386"/>
      <c r="CI8" s="386"/>
      <c r="CJ8" s="386"/>
      <c r="CK8" s="386"/>
      <c r="CL8" s="386"/>
      <c r="CM8" s="386"/>
      <c r="CN8" s="386"/>
      <c r="CO8" s="386"/>
      <c r="CP8" s="386"/>
      <c r="CQ8" s="386"/>
      <c r="CR8" s="386"/>
      <c r="CS8" s="387"/>
      <c r="CT8" s="422">
        <v>0.81</v>
      </c>
      <c r="CU8" s="423"/>
      <c r="CV8" s="423"/>
      <c r="CW8" s="423"/>
      <c r="CX8" s="423"/>
      <c r="CY8" s="423"/>
      <c r="CZ8" s="423"/>
      <c r="DA8" s="424"/>
      <c r="DB8" s="422">
        <v>0.84</v>
      </c>
      <c r="DC8" s="423"/>
      <c r="DD8" s="423"/>
      <c r="DE8" s="423"/>
      <c r="DF8" s="423"/>
      <c r="DG8" s="423"/>
      <c r="DH8" s="423"/>
      <c r="DI8" s="424"/>
    </row>
    <row r="9" spans="1:119" ht="18.75" customHeight="1" thickBot="1" x14ac:dyDescent="0.2">
      <c r="A9" s="40"/>
      <c r="B9" s="376" t="s">
        <v>47</v>
      </c>
      <c r="C9" s="377"/>
      <c r="D9" s="377"/>
      <c r="E9" s="377"/>
      <c r="F9" s="377"/>
      <c r="G9" s="377"/>
      <c r="H9" s="377"/>
      <c r="I9" s="377"/>
      <c r="J9" s="377"/>
      <c r="K9" s="425"/>
      <c r="L9" s="426" t="s">
        <v>48</v>
      </c>
      <c r="M9" s="427"/>
      <c r="N9" s="427"/>
      <c r="O9" s="427"/>
      <c r="P9" s="427"/>
      <c r="Q9" s="428"/>
      <c r="R9" s="429">
        <v>19732</v>
      </c>
      <c r="S9" s="430"/>
      <c r="T9" s="430"/>
      <c r="U9" s="430"/>
      <c r="V9" s="431"/>
      <c r="W9" s="339" t="s">
        <v>49</v>
      </c>
      <c r="X9" s="340"/>
      <c r="Y9" s="340"/>
      <c r="Z9" s="340"/>
      <c r="AA9" s="340"/>
      <c r="AB9" s="340"/>
      <c r="AC9" s="340"/>
      <c r="AD9" s="340"/>
      <c r="AE9" s="340"/>
      <c r="AF9" s="340"/>
      <c r="AG9" s="340"/>
      <c r="AH9" s="340"/>
      <c r="AI9" s="340"/>
      <c r="AJ9" s="340"/>
      <c r="AK9" s="340"/>
      <c r="AL9" s="341"/>
      <c r="AM9" s="411" t="s">
        <v>50</v>
      </c>
      <c r="AN9" s="412"/>
      <c r="AO9" s="412"/>
      <c r="AP9" s="412"/>
      <c r="AQ9" s="412"/>
      <c r="AR9" s="412"/>
      <c r="AS9" s="412"/>
      <c r="AT9" s="413"/>
      <c r="AU9" s="414" t="s">
        <v>30</v>
      </c>
      <c r="AV9" s="415"/>
      <c r="AW9" s="415"/>
      <c r="AX9" s="415"/>
      <c r="AY9" s="416" t="s">
        <v>51</v>
      </c>
      <c r="AZ9" s="417"/>
      <c r="BA9" s="417"/>
      <c r="BB9" s="417"/>
      <c r="BC9" s="417"/>
      <c r="BD9" s="417"/>
      <c r="BE9" s="417"/>
      <c r="BF9" s="417"/>
      <c r="BG9" s="417"/>
      <c r="BH9" s="417"/>
      <c r="BI9" s="417"/>
      <c r="BJ9" s="417"/>
      <c r="BK9" s="417"/>
      <c r="BL9" s="417"/>
      <c r="BM9" s="418"/>
      <c r="BN9" s="382">
        <v>-232416</v>
      </c>
      <c r="BO9" s="383"/>
      <c r="BP9" s="383"/>
      <c r="BQ9" s="383"/>
      <c r="BR9" s="383"/>
      <c r="BS9" s="383"/>
      <c r="BT9" s="383"/>
      <c r="BU9" s="384"/>
      <c r="BV9" s="382">
        <v>-36945</v>
      </c>
      <c r="BW9" s="383"/>
      <c r="BX9" s="383"/>
      <c r="BY9" s="383"/>
      <c r="BZ9" s="383"/>
      <c r="CA9" s="383"/>
      <c r="CB9" s="383"/>
      <c r="CC9" s="384"/>
      <c r="CD9" s="385" t="s">
        <v>52</v>
      </c>
      <c r="CE9" s="386"/>
      <c r="CF9" s="386"/>
      <c r="CG9" s="386"/>
      <c r="CH9" s="386"/>
      <c r="CI9" s="386"/>
      <c r="CJ9" s="386"/>
      <c r="CK9" s="386"/>
      <c r="CL9" s="386"/>
      <c r="CM9" s="386"/>
      <c r="CN9" s="386"/>
      <c r="CO9" s="386"/>
      <c r="CP9" s="386"/>
      <c r="CQ9" s="386"/>
      <c r="CR9" s="386"/>
      <c r="CS9" s="387"/>
      <c r="CT9" s="379">
        <v>9.1999999999999993</v>
      </c>
      <c r="CU9" s="380"/>
      <c r="CV9" s="380"/>
      <c r="CW9" s="380"/>
      <c r="CX9" s="380"/>
      <c r="CY9" s="380"/>
      <c r="CZ9" s="380"/>
      <c r="DA9" s="381"/>
      <c r="DB9" s="379">
        <v>10.199999999999999</v>
      </c>
      <c r="DC9" s="380"/>
      <c r="DD9" s="380"/>
      <c r="DE9" s="380"/>
      <c r="DF9" s="380"/>
      <c r="DG9" s="380"/>
      <c r="DH9" s="380"/>
      <c r="DI9" s="381"/>
    </row>
    <row r="10" spans="1:119" ht="18.75" customHeight="1" thickBot="1" x14ac:dyDescent="0.2">
      <c r="A10" s="40"/>
      <c r="B10" s="376"/>
      <c r="C10" s="377"/>
      <c r="D10" s="377"/>
      <c r="E10" s="377"/>
      <c r="F10" s="377"/>
      <c r="G10" s="377"/>
      <c r="H10" s="377"/>
      <c r="I10" s="377"/>
      <c r="J10" s="377"/>
      <c r="K10" s="425"/>
      <c r="L10" s="432" t="s">
        <v>53</v>
      </c>
      <c r="M10" s="412"/>
      <c r="N10" s="412"/>
      <c r="O10" s="412"/>
      <c r="P10" s="412"/>
      <c r="Q10" s="413"/>
      <c r="R10" s="433">
        <v>18212</v>
      </c>
      <c r="S10" s="434"/>
      <c r="T10" s="434"/>
      <c r="U10" s="434"/>
      <c r="V10" s="435"/>
      <c r="W10" s="370"/>
      <c r="X10" s="371"/>
      <c r="Y10" s="371"/>
      <c r="Z10" s="371"/>
      <c r="AA10" s="371"/>
      <c r="AB10" s="371"/>
      <c r="AC10" s="371"/>
      <c r="AD10" s="371"/>
      <c r="AE10" s="371"/>
      <c r="AF10" s="371"/>
      <c r="AG10" s="371"/>
      <c r="AH10" s="371"/>
      <c r="AI10" s="371"/>
      <c r="AJ10" s="371"/>
      <c r="AK10" s="371"/>
      <c r="AL10" s="374"/>
      <c r="AM10" s="411" t="s">
        <v>54</v>
      </c>
      <c r="AN10" s="412"/>
      <c r="AO10" s="412"/>
      <c r="AP10" s="412"/>
      <c r="AQ10" s="412"/>
      <c r="AR10" s="412"/>
      <c r="AS10" s="412"/>
      <c r="AT10" s="413"/>
      <c r="AU10" s="414" t="s">
        <v>30</v>
      </c>
      <c r="AV10" s="415"/>
      <c r="AW10" s="415"/>
      <c r="AX10" s="415"/>
      <c r="AY10" s="416" t="s">
        <v>55</v>
      </c>
      <c r="AZ10" s="417"/>
      <c r="BA10" s="417"/>
      <c r="BB10" s="417"/>
      <c r="BC10" s="417"/>
      <c r="BD10" s="417"/>
      <c r="BE10" s="417"/>
      <c r="BF10" s="417"/>
      <c r="BG10" s="417"/>
      <c r="BH10" s="417"/>
      <c r="BI10" s="417"/>
      <c r="BJ10" s="417"/>
      <c r="BK10" s="417"/>
      <c r="BL10" s="417"/>
      <c r="BM10" s="418"/>
      <c r="BN10" s="382">
        <v>5</v>
      </c>
      <c r="BO10" s="383"/>
      <c r="BP10" s="383"/>
      <c r="BQ10" s="383"/>
      <c r="BR10" s="383"/>
      <c r="BS10" s="383"/>
      <c r="BT10" s="383"/>
      <c r="BU10" s="384"/>
      <c r="BV10" s="382">
        <v>370005</v>
      </c>
      <c r="BW10" s="383"/>
      <c r="BX10" s="383"/>
      <c r="BY10" s="383"/>
      <c r="BZ10" s="383"/>
      <c r="CA10" s="383"/>
      <c r="CB10" s="383"/>
      <c r="CC10" s="384"/>
      <c r="CD10" s="43" t="s">
        <v>56</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376"/>
      <c r="C11" s="377"/>
      <c r="D11" s="377"/>
      <c r="E11" s="377"/>
      <c r="F11" s="377"/>
      <c r="G11" s="377"/>
      <c r="H11" s="377"/>
      <c r="I11" s="377"/>
      <c r="J11" s="377"/>
      <c r="K11" s="425"/>
      <c r="L11" s="436" t="s">
        <v>57</v>
      </c>
      <c r="M11" s="437"/>
      <c r="N11" s="437"/>
      <c r="O11" s="437"/>
      <c r="P11" s="437"/>
      <c r="Q11" s="438"/>
      <c r="R11" s="439" t="s">
        <v>58</v>
      </c>
      <c r="S11" s="440"/>
      <c r="T11" s="440"/>
      <c r="U11" s="440"/>
      <c r="V11" s="441"/>
      <c r="W11" s="370"/>
      <c r="X11" s="371"/>
      <c r="Y11" s="371"/>
      <c r="Z11" s="371"/>
      <c r="AA11" s="371"/>
      <c r="AB11" s="371"/>
      <c r="AC11" s="371"/>
      <c r="AD11" s="371"/>
      <c r="AE11" s="371"/>
      <c r="AF11" s="371"/>
      <c r="AG11" s="371"/>
      <c r="AH11" s="371"/>
      <c r="AI11" s="371"/>
      <c r="AJ11" s="371"/>
      <c r="AK11" s="371"/>
      <c r="AL11" s="374"/>
      <c r="AM11" s="411" t="s">
        <v>59</v>
      </c>
      <c r="AN11" s="412"/>
      <c r="AO11" s="412"/>
      <c r="AP11" s="412"/>
      <c r="AQ11" s="412"/>
      <c r="AR11" s="412"/>
      <c r="AS11" s="412"/>
      <c r="AT11" s="413"/>
      <c r="AU11" s="414" t="s">
        <v>30</v>
      </c>
      <c r="AV11" s="415"/>
      <c r="AW11" s="415"/>
      <c r="AX11" s="415"/>
      <c r="AY11" s="416" t="s">
        <v>60</v>
      </c>
      <c r="AZ11" s="417"/>
      <c r="BA11" s="417"/>
      <c r="BB11" s="417"/>
      <c r="BC11" s="417"/>
      <c r="BD11" s="417"/>
      <c r="BE11" s="417"/>
      <c r="BF11" s="417"/>
      <c r="BG11" s="417"/>
      <c r="BH11" s="417"/>
      <c r="BI11" s="417"/>
      <c r="BJ11" s="417"/>
      <c r="BK11" s="417"/>
      <c r="BL11" s="417"/>
      <c r="BM11" s="418"/>
      <c r="BN11" s="382">
        <v>0</v>
      </c>
      <c r="BO11" s="383"/>
      <c r="BP11" s="383"/>
      <c r="BQ11" s="383"/>
      <c r="BR11" s="383"/>
      <c r="BS11" s="383"/>
      <c r="BT11" s="383"/>
      <c r="BU11" s="384"/>
      <c r="BV11" s="382">
        <v>0</v>
      </c>
      <c r="BW11" s="383"/>
      <c r="BX11" s="383"/>
      <c r="BY11" s="383"/>
      <c r="BZ11" s="383"/>
      <c r="CA11" s="383"/>
      <c r="CB11" s="383"/>
      <c r="CC11" s="384"/>
      <c r="CD11" s="385" t="s">
        <v>61</v>
      </c>
      <c r="CE11" s="386"/>
      <c r="CF11" s="386"/>
      <c r="CG11" s="386"/>
      <c r="CH11" s="386"/>
      <c r="CI11" s="386"/>
      <c r="CJ11" s="386"/>
      <c r="CK11" s="386"/>
      <c r="CL11" s="386"/>
      <c r="CM11" s="386"/>
      <c r="CN11" s="386"/>
      <c r="CO11" s="386"/>
      <c r="CP11" s="386"/>
      <c r="CQ11" s="386"/>
      <c r="CR11" s="386"/>
      <c r="CS11" s="387"/>
      <c r="CT11" s="422" t="s">
        <v>62</v>
      </c>
      <c r="CU11" s="423"/>
      <c r="CV11" s="423"/>
      <c r="CW11" s="423"/>
      <c r="CX11" s="423"/>
      <c r="CY11" s="423"/>
      <c r="CZ11" s="423"/>
      <c r="DA11" s="424"/>
      <c r="DB11" s="422" t="s">
        <v>62</v>
      </c>
      <c r="DC11" s="423"/>
      <c r="DD11" s="423"/>
      <c r="DE11" s="423"/>
      <c r="DF11" s="423"/>
      <c r="DG11" s="423"/>
      <c r="DH11" s="423"/>
      <c r="DI11" s="424"/>
    </row>
    <row r="12" spans="1:119" ht="18.75" customHeight="1" x14ac:dyDescent="0.15">
      <c r="A12" s="40"/>
      <c r="B12" s="442" t="s">
        <v>63</v>
      </c>
      <c r="C12" s="443"/>
      <c r="D12" s="443"/>
      <c r="E12" s="443"/>
      <c r="F12" s="443"/>
      <c r="G12" s="443"/>
      <c r="H12" s="443"/>
      <c r="I12" s="443"/>
      <c r="J12" s="443"/>
      <c r="K12" s="444"/>
      <c r="L12" s="451" t="s">
        <v>64</v>
      </c>
      <c r="M12" s="452"/>
      <c r="N12" s="452"/>
      <c r="O12" s="452"/>
      <c r="P12" s="452"/>
      <c r="Q12" s="453"/>
      <c r="R12" s="454">
        <v>19745</v>
      </c>
      <c r="S12" s="455"/>
      <c r="T12" s="455"/>
      <c r="U12" s="455"/>
      <c r="V12" s="456"/>
      <c r="W12" s="457" t="s">
        <v>22</v>
      </c>
      <c r="X12" s="415"/>
      <c r="Y12" s="415"/>
      <c r="Z12" s="415"/>
      <c r="AA12" s="415"/>
      <c r="AB12" s="458"/>
      <c r="AC12" s="459" t="s">
        <v>65</v>
      </c>
      <c r="AD12" s="460"/>
      <c r="AE12" s="460"/>
      <c r="AF12" s="460"/>
      <c r="AG12" s="461"/>
      <c r="AH12" s="459" t="s">
        <v>66</v>
      </c>
      <c r="AI12" s="460"/>
      <c r="AJ12" s="460"/>
      <c r="AK12" s="460"/>
      <c r="AL12" s="462"/>
      <c r="AM12" s="411" t="s">
        <v>67</v>
      </c>
      <c r="AN12" s="412"/>
      <c r="AO12" s="412"/>
      <c r="AP12" s="412"/>
      <c r="AQ12" s="412"/>
      <c r="AR12" s="412"/>
      <c r="AS12" s="412"/>
      <c r="AT12" s="413"/>
      <c r="AU12" s="414" t="s">
        <v>30</v>
      </c>
      <c r="AV12" s="415"/>
      <c r="AW12" s="415"/>
      <c r="AX12" s="415"/>
      <c r="AY12" s="416" t="s">
        <v>68</v>
      </c>
      <c r="AZ12" s="417"/>
      <c r="BA12" s="417"/>
      <c r="BB12" s="417"/>
      <c r="BC12" s="417"/>
      <c r="BD12" s="417"/>
      <c r="BE12" s="417"/>
      <c r="BF12" s="417"/>
      <c r="BG12" s="417"/>
      <c r="BH12" s="417"/>
      <c r="BI12" s="417"/>
      <c r="BJ12" s="417"/>
      <c r="BK12" s="417"/>
      <c r="BL12" s="417"/>
      <c r="BM12" s="418"/>
      <c r="BN12" s="382">
        <v>100000</v>
      </c>
      <c r="BO12" s="383"/>
      <c r="BP12" s="383"/>
      <c r="BQ12" s="383"/>
      <c r="BR12" s="383"/>
      <c r="BS12" s="383"/>
      <c r="BT12" s="383"/>
      <c r="BU12" s="384"/>
      <c r="BV12" s="382">
        <v>0</v>
      </c>
      <c r="BW12" s="383"/>
      <c r="BX12" s="383"/>
      <c r="BY12" s="383"/>
      <c r="BZ12" s="383"/>
      <c r="CA12" s="383"/>
      <c r="CB12" s="383"/>
      <c r="CC12" s="384"/>
      <c r="CD12" s="385" t="s">
        <v>69</v>
      </c>
      <c r="CE12" s="386"/>
      <c r="CF12" s="386"/>
      <c r="CG12" s="386"/>
      <c r="CH12" s="386"/>
      <c r="CI12" s="386"/>
      <c r="CJ12" s="386"/>
      <c r="CK12" s="386"/>
      <c r="CL12" s="386"/>
      <c r="CM12" s="386"/>
      <c r="CN12" s="386"/>
      <c r="CO12" s="386"/>
      <c r="CP12" s="386"/>
      <c r="CQ12" s="386"/>
      <c r="CR12" s="386"/>
      <c r="CS12" s="387"/>
      <c r="CT12" s="422" t="s">
        <v>62</v>
      </c>
      <c r="CU12" s="423"/>
      <c r="CV12" s="423"/>
      <c r="CW12" s="423"/>
      <c r="CX12" s="423"/>
      <c r="CY12" s="423"/>
      <c r="CZ12" s="423"/>
      <c r="DA12" s="424"/>
      <c r="DB12" s="422" t="s">
        <v>62</v>
      </c>
      <c r="DC12" s="423"/>
      <c r="DD12" s="423"/>
      <c r="DE12" s="423"/>
      <c r="DF12" s="423"/>
      <c r="DG12" s="423"/>
      <c r="DH12" s="423"/>
      <c r="DI12" s="424"/>
    </row>
    <row r="13" spans="1:119" ht="18.75" customHeight="1" x14ac:dyDescent="0.15">
      <c r="A13" s="40"/>
      <c r="B13" s="445"/>
      <c r="C13" s="446"/>
      <c r="D13" s="446"/>
      <c r="E13" s="446"/>
      <c r="F13" s="446"/>
      <c r="G13" s="446"/>
      <c r="H13" s="446"/>
      <c r="I13" s="446"/>
      <c r="J13" s="446"/>
      <c r="K13" s="447"/>
      <c r="L13" s="49"/>
      <c r="M13" s="473" t="s">
        <v>70</v>
      </c>
      <c r="N13" s="474"/>
      <c r="O13" s="474"/>
      <c r="P13" s="474"/>
      <c r="Q13" s="475"/>
      <c r="R13" s="466">
        <v>19086</v>
      </c>
      <c r="S13" s="467"/>
      <c r="T13" s="467"/>
      <c r="U13" s="467"/>
      <c r="V13" s="468"/>
      <c r="W13" s="398" t="s">
        <v>71</v>
      </c>
      <c r="X13" s="399"/>
      <c r="Y13" s="399"/>
      <c r="Z13" s="399"/>
      <c r="AA13" s="399"/>
      <c r="AB13" s="389"/>
      <c r="AC13" s="433">
        <v>309</v>
      </c>
      <c r="AD13" s="434"/>
      <c r="AE13" s="434"/>
      <c r="AF13" s="434"/>
      <c r="AG13" s="476"/>
      <c r="AH13" s="433">
        <v>295</v>
      </c>
      <c r="AI13" s="434"/>
      <c r="AJ13" s="434"/>
      <c r="AK13" s="434"/>
      <c r="AL13" s="435"/>
      <c r="AM13" s="411" t="s">
        <v>72</v>
      </c>
      <c r="AN13" s="412"/>
      <c r="AO13" s="412"/>
      <c r="AP13" s="412"/>
      <c r="AQ13" s="412"/>
      <c r="AR13" s="412"/>
      <c r="AS13" s="412"/>
      <c r="AT13" s="413"/>
      <c r="AU13" s="414" t="s">
        <v>41</v>
      </c>
      <c r="AV13" s="415"/>
      <c r="AW13" s="415"/>
      <c r="AX13" s="415"/>
      <c r="AY13" s="416" t="s">
        <v>73</v>
      </c>
      <c r="AZ13" s="417"/>
      <c r="BA13" s="417"/>
      <c r="BB13" s="417"/>
      <c r="BC13" s="417"/>
      <c r="BD13" s="417"/>
      <c r="BE13" s="417"/>
      <c r="BF13" s="417"/>
      <c r="BG13" s="417"/>
      <c r="BH13" s="417"/>
      <c r="BI13" s="417"/>
      <c r="BJ13" s="417"/>
      <c r="BK13" s="417"/>
      <c r="BL13" s="417"/>
      <c r="BM13" s="418"/>
      <c r="BN13" s="382">
        <v>-332411</v>
      </c>
      <c r="BO13" s="383"/>
      <c r="BP13" s="383"/>
      <c r="BQ13" s="383"/>
      <c r="BR13" s="383"/>
      <c r="BS13" s="383"/>
      <c r="BT13" s="383"/>
      <c r="BU13" s="384"/>
      <c r="BV13" s="382">
        <v>333060</v>
      </c>
      <c r="BW13" s="383"/>
      <c r="BX13" s="383"/>
      <c r="BY13" s="383"/>
      <c r="BZ13" s="383"/>
      <c r="CA13" s="383"/>
      <c r="CB13" s="383"/>
      <c r="CC13" s="384"/>
      <c r="CD13" s="385" t="s">
        <v>74</v>
      </c>
      <c r="CE13" s="386"/>
      <c r="CF13" s="386"/>
      <c r="CG13" s="386"/>
      <c r="CH13" s="386"/>
      <c r="CI13" s="386"/>
      <c r="CJ13" s="386"/>
      <c r="CK13" s="386"/>
      <c r="CL13" s="386"/>
      <c r="CM13" s="386"/>
      <c r="CN13" s="386"/>
      <c r="CO13" s="386"/>
      <c r="CP13" s="386"/>
      <c r="CQ13" s="386"/>
      <c r="CR13" s="386"/>
      <c r="CS13" s="387"/>
      <c r="CT13" s="379">
        <v>7.5</v>
      </c>
      <c r="CU13" s="380"/>
      <c r="CV13" s="380"/>
      <c r="CW13" s="380"/>
      <c r="CX13" s="380"/>
      <c r="CY13" s="380"/>
      <c r="CZ13" s="380"/>
      <c r="DA13" s="381"/>
      <c r="DB13" s="379">
        <v>7.7</v>
      </c>
      <c r="DC13" s="380"/>
      <c r="DD13" s="380"/>
      <c r="DE13" s="380"/>
      <c r="DF13" s="380"/>
      <c r="DG13" s="380"/>
      <c r="DH13" s="380"/>
      <c r="DI13" s="381"/>
    </row>
    <row r="14" spans="1:119" ht="18.75" customHeight="1" thickBot="1" x14ac:dyDescent="0.2">
      <c r="A14" s="40"/>
      <c r="B14" s="445"/>
      <c r="C14" s="446"/>
      <c r="D14" s="446"/>
      <c r="E14" s="446"/>
      <c r="F14" s="446"/>
      <c r="G14" s="446"/>
      <c r="H14" s="446"/>
      <c r="I14" s="446"/>
      <c r="J14" s="446"/>
      <c r="K14" s="447"/>
      <c r="L14" s="463" t="s">
        <v>75</v>
      </c>
      <c r="M14" s="464"/>
      <c r="N14" s="464"/>
      <c r="O14" s="464"/>
      <c r="P14" s="464"/>
      <c r="Q14" s="465"/>
      <c r="R14" s="466">
        <v>19711</v>
      </c>
      <c r="S14" s="467"/>
      <c r="T14" s="467"/>
      <c r="U14" s="467"/>
      <c r="V14" s="468"/>
      <c r="W14" s="372"/>
      <c r="X14" s="373"/>
      <c r="Y14" s="373"/>
      <c r="Z14" s="373"/>
      <c r="AA14" s="373"/>
      <c r="AB14" s="362"/>
      <c r="AC14" s="469">
        <v>3.4</v>
      </c>
      <c r="AD14" s="470"/>
      <c r="AE14" s="470"/>
      <c r="AF14" s="470"/>
      <c r="AG14" s="471"/>
      <c r="AH14" s="469">
        <v>3.5</v>
      </c>
      <c r="AI14" s="470"/>
      <c r="AJ14" s="470"/>
      <c r="AK14" s="470"/>
      <c r="AL14" s="472"/>
      <c r="AM14" s="411"/>
      <c r="AN14" s="412"/>
      <c r="AO14" s="412"/>
      <c r="AP14" s="412"/>
      <c r="AQ14" s="412"/>
      <c r="AR14" s="412"/>
      <c r="AS14" s="412"/>
      <c r="AT14" s="413"/>
      <c r="AU14" s="414"/>
      <c r="AV14" s="415"/>
      <c r="AW14" s="415"/>
      <c r="AX14" s="415"/>
      <c r="AY14" s="416"/>
      <c r="AZ14" s="417"/>
      <c r="BA14" s="417"/>
      <c r="BB14" s="417"/>
      <c r="BC14" s="417"/>
      <c r="BD14" s="417"/>
      <c r="BE14" s="417"/>
      <c r="BF14" s="417"/>
      <c r="BG14" s="417"/>
      <c r="BH14" s="417"/>
      <c r="BI14" s="417"/>
      <c r="BJ14" s="417"/>
      <c r="BK14" s="417"/>
      <c r="BL14" s="417"/>
      <c r="BM14" s="418"/>
      <c r="BN14" s="382"/>
      <c r="BO14" s="383"/>
      <c r="BP14" s="383"/>
      <c r="BQ14" s="383"/>
      <c r="BR14" s="383"/>
      <c r="BS14" s="383"/>
      <c r="BT14" s="383"/>
      <c r="BU14" s="384"/>
      <c r="BV14" s="382"/>
      <c r="BW14" s="383"/>
      <c r="BX14" s="383"/>
      <c r="BY14" s="383"/>
      <c r="BZ14" s="383"/>
      <c r="CA14" s="383"/>
      <c r="CB14" s="383"/>
      <c r="CC14" s="384"/>
      <c r="CD14" s="477" t="s">
        <v>76</v>
      </c>
      <c r="CE14" s="478"/>
      <c r="CF14" s="478"/>
      <c r="CG14" s="478"/>
      <c r="CH14" s="478"/>
      <c r="CI14" s="478"/>
      <c r="CJ14" s="478"/>
      <c r="CK14" s="478"/>
      <c r="CL14" s="478"/>
      <c r="CM14" s="478"/>
      <c r="CN14" s="478"/>
      <c r="CO14" s="478"/>
      <c r="CP14" s="478"/>
      <c r="CQ14" s="478"/>
      <c r="CR14" s="478"/>
      <c r="CS14" s="479"/>
      <c r="CT14" s="480">
        <v>5.9</v>
      </c>
      <c r="CU14" s="481"/>
      <c r="CV14" s="481"/>
      <c r="CW14" s="481"/>
      <c r="CX14" s="481"/>
      <c r="CY14" s="481"/>
      <c r="CZ14" s="481"/>
      <c r="DA14" s="482"/>
      <c r="DB14" s="480">
        <v>7.6</v>
      </c>
      <c r="DC14" s="481"/>
      <c r="DD14" s="481"/>
      <c r="DE14" s="481"/>
      <c r="DF14" s="481"/>
      <c r="DG14" s="481"/>
      <c r="DH14" s="481"/>
      <c r="DI14" s="482"/>
    </row>
    <row r="15" spans="1:119" ht="18.75" customHeight="1" x14ac:dyDescent="0.15">
      <c r="A15" s="40"/>
      <c r="B15" s="445"/>
      <c r="C15" s="446"/>
      <c r="D15" s="446"/>
      <c r="E15" s="446"/>
      <c r="F15" s="446"/>
      <c r="G15" s="446"/>
      <c r="H15" s="446"/>
      <c r="I15" s="446"/>
      <c r="J15" s="446"/>
      <c r="K15" s="447"/>
      <c r="L15" s="49"/>
      <c r="M15" s="473" t="s">
        <v>70</v>
      </c>
      <c r="N15" s="474"/>
      <c r="O15" s="474"/>
      <c r="P15" s="474"/>
      <c r="Q15" s="475"/>
      <c r="R15" s="466">
        <v>19098</v>
      </c>
      <c r="S15" s="467"/>
      <c r="T15" s="467"/>
      <c r="U15" s="467"/>
      <c r="V15" s="468"/>
      <c r="W15" s="398" t="s">
        <v>77</v>
      </c>
      <c r="X15" s="399"/>
      <c r="Y15" s="399"/>
      <c r="Z15" s="399"/>
      <c r="AA15" s="399"/>
      <c r="AB15" s="389"/>
      <c r="AC15" s="433">
        <v>2815</v>
      </c>
      <c r="AD15" s="434"/>
      <c r="AE15" s="434"/>
      <c r="AF15" s="434"/>
      <c r="AG15" s="476"/>
      <c r="AH15" s="433">
        <v>2815</v>
      </c>
      <c r="AI15" s="434"/>
      <c r="AJ15" s="434"/>
      <c r="AK15" s="434"/>
      <c r="AL15" s="435"/>
      <c r="AM15" s="411"/>
      <c r="AN15" s="412"/>
      <c r="AO15" s="412"/>
      <c r="AP15" s="412"/>
      <c r="AQ15" s="412"/>
      <c r="AR15" s="412"/>
      <c r="AS15" s="412"/>
      <c r="AT15" s="413"/>
      <c r="AU15" s="414"/>
      <c r="AV15" s="415"/>
      <c r="AW15" s="415"/>
      <c r="AX15" s="415"/>
      <c r="AY15" s="342" t="s">
        <v>78</v>
      </c>
      <c r="AZ15" s="343"/>
      <c r="BA15" s="343"/>
      <c r="BB15" s="343"/>
      <c r="BC15" s="343"/>
      <c r="BD15" s="343"/>
      <c r="BE15" s="343"/>
      <c r="BF15" s="343"/>
      <c r="BG15" s="343"/>
      <c r="BH15" s="343"/>
      <c r="BI15" s="343"/>
      <c r="BJ15" s="343"/>
      <c r="BK15" s="343"/>
      <c r="BL15" s="343"/>
      <c r="BM15" s="344"/>
      <c r="BN15" s="345">
        <v>3194682</v>
      </c>
      <c r="BO15" s="346"/>
      <c r="BP15" s="346"/>
      <c r="BQ15" s="346"/>
      <c r="BR15" s="346"/>
      <c r="BS15" s="346"/>
      <c r="BT15" s="346"/>
      <c r="BU15" s="347"/>
      <c r="BV15" s="345">
        <v>3109540</v>
      </c>
      <c r="BW15" s="346"/>
      <c r="BX15" s="346"/>
      <c r="BY15" s="346"/>
      <c r="BZ15" s="346"/>
      <c r="CA15" s="346"/>
      <c r="CB15" s="346"/>
      <c r="CC15" s="347"/>
      <c r="CD15" s="483" t="s">
        <v>79</v>
      </c>
      <c r="CE15" s="484"/>
      <c r="CF15" s="484"/>
      <c r="CG15" s="484"/>
      <c r="CH15" s="484"/>
      <c r="CI15" s="484"/>
      <c r="CJ15" s="484"/>
      <c r="CK15" s="484"/>
      <c r="CL15" s="484"/>
      <c r="CM15" s="484"/>
      <c r="CN15" s="484"/>
      <c r="CO15" s="484"/>
      <c r="CP15" s="484"/>
      <c r="CQ15" s="484"/>
      <c r="CR15" s="484"/>
      <c r="CS15" s="485"/>
      <c r="CT15" s="50"/>
      <c r="CU15" s="51"/>
      <c r="CV15" s="51"/>
      <c r="CW15" s="51"/>
      <c r="CX15" s="51"/>
      <c r="CY15" s="51"/>
      <c r="CZ15" s="51"/>
      <c r="DA15" s="52"/>
      <c r="DB15" s="50"/>
      <c r="DC15" s="51"/>
      <c r="DD15" s="51"/>
      <c r="DE15" s="51"/>
      <c r="DF15" s="51"/>
      <c r="DG15" s="51"/>
      <c r="DH15" s="51"/>
      <c r="DI15" s="52"/>
    </row>
    <row r="16" spans="1:119" ht="18.75" customHeight="1" x14ac:dyDescent="0.15">
      <c r="A16" s="40"/>
      <c r="B16" s="445"/>
      <c r="C16" s="446"/>
      <c r="D16" s="446"/>
      <c r="E16" s="446"/>
      <c r="F16" s="446"/>
      <c r="G16" s="446"/>
      <c r="H16" s="446"/>
      <c r="I16" s="446"/>
      <c r="J16" s="446"/>
      <c r="K16" s="447"/>
      <c r="L16" s="463" t="s">
        <v>80</v>
      </c>
      <c r="M16" s="486"/>
      <c r="N16" s="486"/>
      <c r="O16" s="486"/>
      <c r="P16" s="486"/>
      <c r="Q16" s="487"/>
      <c r="R16" s="488" t="s">
        <v>81</v>
      </c>
      <c r="S16" s="489"/>
      <c r="T16" s="489"/>
      <c r="U16" s="489"/>
      <c r="V16" s="490"/>
      <c r="W16" s="372"/>
      <c r="X16" s="373"/>
      <c r="Y16" s="373"/>
      <c r="Z16" s="373"/>
      <c r="AA16" s="373"/>
      <c r="AB16" s="362"/>
      <c r="AC16" s="469">
        <v>31.2</v>
      </c>
      <c r="AD16" s="470"/>
      <c r="AE16" s="470"/>
      <c r="AF16" s="470"/>
      <c r="AG16" s="471"/>
      <c r="AH16" s="469">
        <v>33</v>
      </c>
      <c r="AI16" s="470"/>
      <c r="AJ16" s="470"/>
      <c r="AK16" s="470"/>
      <c r="AL16" s="472"/>
      <c r="AM16" s="411"/>
      <c r="AN16" s="412"/>
      <c r="AO16" s="412"/>
      <c r="AP16" s="412"/>
      <c r="AQ16" s="412"/>
      <c r="AR16" s="412"/>
      <c r="AS16" s="412"/>
      <c r="AT16" s="413"/>
      <c r="AU16" s="414"/>
      <c r="AV16" s="415"/>
      <c r="AW16" s="415"/>
      <c r="AX16" s="415"/>
      <c r="AY16" s="416" t="s">
        <v>82</v>
      </c>
      <c r="AZ16" s="417"/>
      <c r="BA16" s="417"/>
      <c r="BB16" s="417"/>
      <c r="BC16" s="417"/>
      <c r="BD16" s="417"/>
      <c r="BE16" s="417"/>
      <c r="BF16" s="417"/>
      <c r="BG16" s="417"/>
      <c r="BH16" s="417"/>
      <c r="BI16" s="417"/>
      <c r="BJ16" s="417"/>
      <c r="BK16" s="417"/>
      <c r="BL16" s="417"/>
      <c r="BM16" s="418"/>
      <c r="BN16" s="382">
        <v>3949871</v>
      </c>
      <c r="BO16" s="383"/>
      <c r="BP16" s="383"/>
      <c r="BQ16" s="383"/>
      <c r="BR16" s="383"/>
      <c r="BS16" s="383"/>
      <c r="BT16" s="383"/>
      <c r="BU16" s="384"/>
      <c r="BV16" s="382">
        <v>3817414</v>
      </c>
      <c r="BW16" s="383"/>
      <c r="BX16" s="383"/>
      <c r="BY16" s="383"/>
      <c r="BZ16" s="383"/>
      <c r="CA16" s="383"/>
      <c r="CB16" s="383"/>
      <c r="CC16" s="384"/>
      <c r="CD16" s="53"/>
      <c r="CE16" s="496"/>
      <c r="CF16" s="496"/>
      <c r="CG16" s="496"/>
      <c r="CH16" s="496"/>
      <c r="CI16" s="496"/>
      <c r="CJ16" s="496"/>
      <c r="CK16" s="496"/>
      <c r="CL16" s="496"/>
      <c r="CM16" s="496"/>
      <c r="CN16" s="496"/>
      <c r="CO16" s="496"/>
      <c r="CP16" s="496"/>
      <c r="CQ16" s="496"/>
      <c r="CR16" s="496"/>
      <c r="CS16" s="497"/>
      <c r="CT16" s="379"/>
      <c r="CU16" s="380"/>
      <c r="CV16" s="380"/>
      <c r="CW16" s="380"/>
      <c r="CX16" s="380"/>
      <c r="CY16" s="380"/>
      <c r="CZ16" s="380"/>
      <c r="DA16" s="381"/>
      <c r="DB16" s="379"/>
      <c r="DC16" s="380"/>
      <c r="DD16" s="380"/>
      <c r="DE16" s="380"/>
      <c r="DF16" s="380"/>
      <c r="DG16" s="380"/>
      <c r="DH16" s="380"/>
      <c r="DI16" s="381"/>
    </row>
    <row r="17" spans="1:113" ht="18.75" customHeight="1" thickBot="1" x14ac:dyDescent="0.2">
      <c r="A17" s="40"/>
      <c r="B17" s="448"/>
      <c r="C17" s="449"/>
      <c r="D17" s="449"/>
      <c r="E17" s="449"/>
      <c r="F17" s="449"/>
      <c r="G17" s="449"/>
      <c r="H17" s="449"/>
      <c r="I17" s="449"/>
      <c r="J17" s="449"/>
      <c r="K17" s="450"/>
      <c r="L17" s="54"/>
      <c r="M17" s="493" t="s">
        <v>83</v>
      </c>
      <c r="N17" s="494"/>
      <c r="O17" s="494"/>
      <c r="P17" s="494"/>
      <c r="Q17" s="495"/>
      <c r="R17" s="488" t="s">
        <v>84</v>
      </c>
      <c r="S17" s="489"/>
      <c r="T17" s="489"/>
      <c r="U17" s="489"/>
      <c r="V17" s="490"/>
      <c r="W17" s="398" t="s">
        <v>85</v>
      </c>
      <c r="X17" s="399"/>
      <c r="Y17" s="399"/>
      <c r="Z17" s="399"/>
      <c r="AA17" s="399"/>
      <c r="AB17" s="389"/>
      <c r="AC17" s="433">
        <v>5906</v>
      </c>
      <c r="AD17" s="434"/>
      <c r="AE17" s="434"/>
      <c r="AF17" s="434"/>
      <c r="AG17" s="476"/>
      <c r="AH17" s="433">
        <v>5417</v>
      </c>
      <c r="AI17" s="434"/>
      <c r="AJ17" s="434"/>
      <c r="AK17" s="434"/>
      <c r="AL17" s="435"/>
      <c r="AM17" s="411"/>
      <c r="AN17" s="412"/>
      <c r="AO17" s="412"/>
      <c r="AP17" s="412"/>
      <c r="AQ17" s="412"/>
      <c r="AR17" s="412"/>
      <c r="AS17" s="412"/>
      <c r="AT17" s="413"/>
      <c r="AU17" s="414"/>
      <c r="AV17" s="415"/>
      <c r="AW17" s="415"/>
      <c r="AX17" s="415"/>
      <c r="AY17" s="416" t="s">
        <v>86</v>
      </c>
      <c r="AZ17" s="417"/>
      <c r="BA17" s="417"/>
      <c r="BB17" s="417"/>
      <c r="BC17" s="417"/>
      <c r="BD17" s="417"/>
      <c r="BE17" s="417"/>
      <c r="BF17" s="417"/>
      <c r="BG17" s="417"/>
      <c r="BH17" s="417"/>
      <c r="BI17" s="417"/>
      <c r="BJ17" s="417"/>
      <c r="BK17" s="417"/>
      <c r="BL17" s="417"/>
      <c r="BM17" s="418"/>
      <c r="BN17" s="382">
        <v>4069686</v>
      </c>
      <c r="BO17" s="383"/>
      <c r="BP17" s="383"/>
      <c r="BQ17" s="383"/>
      <c r="BR17" s="383"/>
      <c r="BS17" s="383"/>
      <c r="BT17" s="383"/>
      <c r="BU17" s="384"/>
      <c r="BV17" s="382">
        <v>3957938</v>
      </c>
      <c r="BW17" s="383"/>
      <c r="BX17" s="383"/>
      <c r="BY17" s="383"/>
      <c r="BZ17" s="383"/>
      <c r="CA17" s="383"/>
      <c r="CB17" s="383"/>
      <c r="CC17" s="384"/>
      <c r="CD17" s="53"/>
      <c r="CE17" s="496"/>
      <c r="CF17" s="496"/>
      <c r="CG17" s="496"/>
      <c r="CH17" s="496"/>
      <c r="CI17" s="496"/>
      <c r="CJ17" s="496"/>
      <c r="CK17" s="496"/>
      <c r="CL17" s="496"/>
      <c r="CM17" s="496"/>
      <c r="CN17" s="496"/>
      <c r="CO17" s="496"/>
      <c r="CP17" s="496"/>
      <c r="CQ17" s="496"/>
      <c r="CR17" s="496"/>
      <c r="CS17" s="497"/>
      <c r="CT17" s="379"/>
      <c r="CU17" s="380"/>
      <c r="CV17" s="380"/>
      <c r="CW17" s="380"/>
      <c r="CX17" s="380"/>
      <c r="CY17" s="380"/>
      <c r="CZ17" s="380"/>
      <c r="DA17" s="381"/>
      <c r="DB17" s="379"/>
      <c r="DC17" s="380"/>
      <c r="DD17" s="380"/>
      <c r="DE17" s="380"/>
      <c r="DF17" s="380"/>
      <c r="DG17" s="380"/>
      <c r="DH17" s="380"/>
      <c r="DI17" s="381"/>
    </row>
    <row r="18" spans="1:113" ht="18.75" customHeight="1" thickBot="1" x14ac:dyDescent="0.2">
      <c r="A18" s="40"/>
      <c r="B18" s="507" t="s">
        <v>87</v>
      </c>
      <c r="C18" s="425"/>
      <c r="D18" s="425"/>
      <c r="E18" s="508"/>
      <c r="F18" s="508"/>
      <c r="G18" s="508"/>
      <c r="H18" s="508"/>
      <c r="I18" s="508"/>
      <c r="J18" s="508"/>
      <c r="K18" s="508"/>
      <c r="L18" s="509">
        <v>29.68</v>
      </c>
      <c r="M18" s="509"/>
      <c r="N18" s="509"/>
      <c r="O18" s="509"/>
      <c r="P18" s="509"/>
      <c r="Q18" s="509"/>
      <c r="R18" s="510"/>
      <c r="S18" s="510"/>
      <c r="T18" s="510"/>
      <c r="U18" s="510"/>
      <c r="V18" s="511"/>
      <c r="W18" s="400"/>
      <c r="X18" s="401"/>
      <c r="Y18" s="401"/>
      <c r="Z18" s="401"/>
      <c r="AA18" s="401"/>
      <c r="AB18" s="392"/>
      <c r="AC18" s="512">
        <v>65.400000000000006</v>
      </c>
      <c r="AD18" s="513"/>
      <c r="AE18" s="513"/>
      <c r="AF18" s="513"/>
      <c r="AG18" s="514"/>
      <c r="AH18" s="512">
        <v>63.5</v>
      </c>
      <c r="AI18" s="513"/>
      <c r="AJ18" s="513"/>
      <c r="AK18" s="513"/>
      <c r="AL18" s="515"/>
      <c r="AM18" s="411"/>
      <c r="AN18" s="412"/>
      <c r="AO18" s="412"/>
      <c r="AP18" s="412"/>
      <c r="AQ18" s="412"/>
      <c r="AR18" s="412"/>
      <c r="AS18" s="412"/>
      <c r="AT18" s="413"/>
      <c r="AU18" s="414"/>
      <c r="AV18" s="415"/>
      <c r="AW18" s="415"/>
      <c r="AX18" s="415"/>
      <c r="AY18" s="416" t="s">
        <v>88</v>
      </c>
      <c r="AZ18" s="417"/>
      <c r="BA18" s="417"/>
      <c r="BB18" s="417"/>
      <c r="BC18" s="417"/>
      <c r="BD18" s="417"/>
      <c r="BE18" s="417"/>
      <c r="BF18" s="417"/>
      <c r="BG18" s="417"/>
      <c r="BH18" s="417"/>
      <c r="BI18" s="417"/>
      <c r="BJ18" s="417"/>
      <c r="BK18" s="417"/>
      <c r="BL18" s="417"/>
      <c r="BM18" s="418"/>
      <c r="BN18" s="382">
        <v>4502974</v>
      </c>
      <c r="BO18" s="383"/>
      <c r="BP18" s="383"/>
      <c r="BQ18" s="383"/>
      <c r="BR18" s="383"/>
      <c r="BS18" s="383"/>
      <c r="BT18" s="383"/>
      <c r="BU18" s="384"/>
      <c r="BV18" s="382">
        <v>4387970</v>
      </c>
      <c r="BW18" s="383"/>
      <c r="BX18" s="383"/>
      <c r="BY18" s="383"/>
      <c r="BZ18" s="383"/>
      <c r="CA18" s="383"/>
      <c r="CB18" s="383"/>
      <c r="CC18" s="384"/>
      <c r="CD18" s="53"/>
      <c r="CE18" s="496"/>
      <c r="CF18" s="496"/>
      <c r="CG18" s="496"/>
      <c r="CH18" s="496"/>
      <c r="CI18" s="496"/>
      <c r="CJ18" s="496"/>
      <c r="CK18" s="496"/>
      <c r="CL18" s="496"/>
      <c r="CM18" s="496"/>
      <c r="CN18" s="496"/>
      <c r="CO18" s="496"/>
      <c r="CP18" s="496"/>
      <c r="CQ18" s="496"/>
      <c r="CR18" s="496"/>
      <c r="CS18" s="497"/>
      <c r="CT18" s="379"/>
      <c r="CU18" s="380"/>
      <c r="CV18" s="380"/>
      <c r="CW18" s="380"/>
      <c r="CX18" s="380"/>
      <c r="CY18" s="380"/>
      <c r="CZ18" s="380"/>
      <c r="DA18" s="381"/>
      <c r="DB18" s="379"/>
      <c r="DC18" s="380"/>
      <c r="DD18" s="380"/>
      <c r="DE18" s="380"/>
      <c r="DF18" s="380"/>
      <c r="DG18" s="380"/>
      <c r="DH18" s="380"/>
      <c r="DI18" s="381"/>
    </row>
    <row r="19" spans="1:113" ht="18.75" customHeight="1" thickBot="1" x14ac:dyDescent="0.2">
      <c r="A19" s="40"/>
      <c r="B19" s="507" t="s">
        <v>89</v>
      </c>
      <c r="C19" s="425"/>
      <c r="D19" s="425"/>
      <c r="E19" s="508"/>
      <c r="F19" s="508"/>
      <c r="G19" s="508"/>
      <c r="H19" s="508"/>
      <c r="I19" s="508"/>
      <c r="J19" s="508"/>
      <c r="K19" s="508"/>
      <c r="L19" s="516">
        <v>665</v>
      </c>
      <c r="M19" s="516"/>
      <c r="N19" s="516"/>
      <c r="O19" s="516"/>
      <c r="P19" s="516"/>
      <c r="Q19" s="516"/>
      <c r="R19" s="517"/>
      <c r="S19" s="517"/>
      <c r="T19" s="517"/>
      <c r="U19" s="517"/>
      <c r="V19" s="518"/>
      <c r="W19" s="339"/>
      <c r="X19" s="340"/>
      <c r="Y19" s="340"/>
      <c r="Z19" s="340"/>
      <c r="AA19" s="340"/>
      <c r="AB19" s="340"/>
      <c r="AC19" s="491"/>
      <c r="AD19" s="491"/>
      <c r="AE19" s="491"/>
      <c r="AF19" s="491"/>
      <c r="AG19" s="491"/>
      <c r="AH19" s="491"/>
      <c r="AI19" s="491"/>
      <c r="AJ19" s="491"/>
      <c r="AK19" s="491"/>
      <c r="AL19" s="492"/>
      <c r="AM19" s="411"/>
      <c r="AN19" s="412"/>
      <c r="AO19" s="412"/>
      <c r="AP19" s="412"/>
      <c r="AQ19" s="412"/>
      <c r="AR19" s="412"/>
      <c r="AS19" s="412"/>
      <c r="AT19" s="413"/>
      <c r="AU19" s="414"/>
      <c r="AV19" s="415"/>
      <c r="AW19" s="415"/>
      <c r="AX19" s="415"/>
      <c r="AY19" s="416" t="s">
        <v>90</v>
      </c>
      <c r="AZ19" s="417"/>
      <c r="BA19" s="417"/>
      <c r="BB19" s="417"/>
      <c r="BC19" s="417"/>
      <c r="BD19" s="417"/>
      <c r="BE19" s="417"/>
      <c r="BF19" s="417"/>
      <c r="BG19" s="417"/>
      <c r="BH19" s="417"/>
      <c r="BI19" s="417"/>
      <c r="BJ19" s="417"/>
      <c r="BK19" s="417"/>
      <c r="BL19" s="417"/>
      <c r="BM19" s="418"/>
      <c r="BN19" s="382">
        <v>6033864</v>
      </c>
      <c r="BO19" s="383"/>
      <c r="BP19" s="383"/>
      <c r="BQ19" s="383"/>
      <c r="BR19" s="383"/>
      <c r="BS19" s="383"/>
      <c r="BT19" s="383"/>
      <c r="BU19" s="384"/>
      <c r="BV19" s="382">
        <v>5928356</v>
      </c>
      <c r="BW19" s="383"/>
      <c r="BX19" s="383"/>
      <c r="BY19" s="383"/>
      <c r="BZ19" s="383"/>
      <c r="CA19" s="383"/>
      <c r="CB19" s="383"/>
      <c r="CC19" s="384"/>
      <c r="CD19" s="53"/>
      <c r="CE19" s="496"/>
      <c r="CF19" s="496"/>
      <c r="CG19" s="496"/>
      <c r="CH19" s="496"/>
      <c r="CI19" s="496"/>
      <c r="CJ19" s="496"/>
      <c r="CK19" s="496"/>
      <c r="CL19" s="496"/>
      <c r="CM19" s="496"/>
      <c r="CN19" s="496"/>
      <c r="CO19" s="496"/>
      <c r="CP19" s="496"/>
      <c r="CQ19" s="496"/>
      <c r="CR19" s="496"/>
      <c r="CS19" s="497"/>
      <c r="CT19" s="379"/>
      <c r="CU19" s="380"/>
      <c r="CV19" s="380"/>
      <c r="CW19" s="380"/>
      <c r="CX19" s="380"/>
      <c r="CY19" s="380"/>
      <c r="CZ19" s="380"/>
      <c r="DA19" s="381"/>
      <c r="DB19" s="379"/>
      <c r="DC19" s="380"/>
      <c r="DD19" s="380"/>
      <c r="DE19" s="380"/>
      <c r="DF19" s="380"/>
      <c r="DG19" s="380"/>
      <c r="DH19" s="380"/>
      <c r="DI19" s="381"/>
    </row>
    <row r="20" spans="1:113" ht="18.75" customHeight="1" thickBot="1" x14ac:dyDescent="0.2">
      <c r="A20" s="40"/>
      <c r="B20" s="507" t="s">
        <v>91</v>
      </c>
      <c r="C20" s="425"/>
      <c r="D20" s="425"/>
      <c r="E20" s="508"/>
      <c r="F20" s="508"/>
      <c r="G20" s="508"/>
      <c r="H20" s="508"/>
      <c r="I20" s="508"/>
      <c r="J20" s="508"/>
      <c r="K20" s="508"/>
      <c r="L20" s="516">
        <v>7650</v>
      </c>
      <c r="M20" s="516"/>
      <c r="N20" s="516"/>
      <c r="O20" s="516"/>
      <c r="P20" s="516"/>
      <c r="Q20" s="516"/>
      <c r="R20" s="517"/>
      <c r="S20" s="517"/>
      <c r="T20" s="517"/>
      <c r="U20" s="517"/>
      <c r="V20" s="518"/>
      <c r="W20" s="400"/>
      <c r="X20" s="401"/>
      <c r="Y20" s="401"/>
      <c r="Z20" s="401"/>
      <c r="AA20" s="401"/>
      <c r="AB20" s="401"/>
      <c r="AC20" s="519"/>
      <c r="AD20" s="519"/>
      <c r="AE20" s="519"/>
      <c r="AF20" s="519"/>
      <c r="AG20" s="519"/>
      <c r="AH20" s="519"/>
      <c r="AI20" s="519"/>
      <c r="AJ20" s="519"/>
      <c r="AK20" s="519"/>
      <c r="AL20" s="520"/>
      <c r="AM20" s="521"/>
      <c r="AN20" s="437"/>
      <c r="AO20" s="437"/>
      <c r="AP20" s="437"/>
      <c r="AQ20" s="437"/>
      <c r="AR20" s="437"/>
      <c r="AS20" s="437"/>
      <c r="AT20" s="438"/>
      <c r="AU20" s="522"/>
      <c r="AV20" s="523"/>
      <c r="AW20" s="523"/>
      <c r="AX20" s="524"/>
      <c r="AY20" s="416"/>
      <c r="AZ20" s="417"/>
      <c r="BA20" s="417"/>
      <c r="BB20" s="417"/>
      <c r="BC20" s="417"/>
      <c r="BD20" s="417"/>
      <c r="BE20" s="417"/>
      <c r="BF20" s="417"/>
      <c r="BG20" s="417"/>
      <c r="BH20" s="417"/>
      <c r="BI20" s="417"/>
      <c r="BJ20" s="417"/>
      <c r="BK20" s="417"/>
      <c r="BL20" s="417"/>
      <c r="BM20" s="418"/>
      <c r="BN20" s="382"/>
      <c r="BO20" s="383"/>
      <c r="BP20" s="383"/>
      <c r="BQ20" s="383"/>
      <c r="BR20" s="383"/>
      <c r="BS20" s="383"/>
      <c r="BT20" s="383"/>
      <c r="BU20" s="384"/>
      <c r="BV20" s="382"/>
      <c r="BW20" s="383"/>
      <c r="BX20" s="383"/>
      <c r="BY20" s="383"/>
      <c r="BZ20" s="383"/>
      <c r="CA20" s="383"/>
      <c r="CB20" s="383"/>
      <c r="CC20" s="384"/>
      <c r="CD20" s="53"/>
      <c r="CE20" s="496"/>
      <c r="CF20" s="496"/>
      <c r="CG20" s="496"/>
      <c r="CH20" s="496"/>
      <c r="CI20" s="496"/>
      <c r="CJ20" s="496"/>
      <c r="CK20" s="496"/>
      <c r="CL20" s="496"/>
      <c r="CM20" s="496"/>
      <c r="CN20" s="496"/>
      <c r="CO20" s="496"/>
      <c r="CP20" s="496"/>
      <c r="CQ20" s="496"/>
      <c r="CR20" s="496"/>
      <c r="CS20" s="497"/>
      <c r="CT20" s="379"/>
      <c r="CU20" s="380"/>
      <c r="CV20" s="380"/>
      <c r="CW20" s="380"/>
      <c r="CX20" s="380"/>
      <c r="CY20" s="380"/>
      <c r="CZ20" s="380"/>
      <c r="DA20" s="381"/>
      <c r="DB20" s="379"/>
      <c r="DC20" s="380"/>
      <c r="DD20" s="380"/>
      <c r="DE20" s="380"/>
      <c r="DF20" s="380"/>
      <c r="DG20" s="380"/>
      <c r="DH20" s="380"/>
      <c r="DI20" s="381"/>
    </row>
    <row r="21" spans="1:113" ht="18.75" customHeight="1" thickBot="1" x14ac:dyDescent="0.2">
      <c r="A21" s="40"/>
      <c r="B21" s="498" t="s">
        <v>92</v>
      </c>
      <c r="C21" s="499"/>
      <c r="D21" s="499"/>
      <c r="E21" s="499"/>
      <c r="F21" s="499"/>
      <c r="G21" s="499"/>
      <c r="H21" s="499"/>
      <c r="I21" s="499"/>
      <c r="J21" s="499"/>
      <c r="K21" s="499"/>
      <c r="L21" s="499"/>
      <c r="M21" s="499"/>
      <c r="N21" s="499"/>
      <c r="O21" s="499"/>
      <c r="P21" s="499"/>
      <c r="Q21" s="499"/>
      <c r="R21" s="499"/>
      <c r="S21" s="499"/>
      <c r="T21" s="499"/>
      <c r="U21" s="499"/>
      <c r="V21" s="499"/>
      <c r="W21" s="499"/>
      <c r="X21" s="499"/>
      <c r="Y21" s="499"/>
      <c r="Z21" s="499"/>
      <c r="AA21" s="499"/>
      <c r="AB21" s="499"/>
      <c r="AC21" s="499"/>
      <c r="AD21" s="499"/>
      <c r="AE21" s="499"/>
      <c r="AF21" s="499"/>
      <c r="AG21" s="499"/>
      <c r="AH21" s="499"/>
      <c r="AI21" s="499"/>
      <c r="AJ21" s="499"/>
      <c r="AK21" s="499"/>
      <c r="AL21" s="499"/>
      <c r="AM21" s="499"/>
      <c r="AN21" s="499"/>
      <c r="AO21" s="499"/>
      <c r="AP21" s="499"/>
      <c r="AQ21" s="499"/>
      <c r="AR21" s="499"/>
      <c r="AS21" s="499"/>
      <c r="AT21" s="499"/>
      <c r="AU21" s="499"/>
      <c r="AV21" s="499"/>
      <c r="AW21" s="499"/>
      <c r="AX21" s="500"/>
      <c r="AY21" s="501"/>
      <c r="AZ21" s="502"/>
      <c r="BA21" s="502"/>
      <c r="BB21" s="502"/>
      <c r="BC21" s="502"/>
      <c r="BD21" s="502"/>
      <c r="BE21" s="502"/>
      <c r="BF21" s="502"/>
      <c r="BG21" s="502"/>
      <c r="BH21" s="502"/>
      <c r="BI21" s="502"/>
      <c r="BJ21" s="502"/>
      <c r="BK21" s="502"/>
      <c r="BL21" s="502"/>
      <c r="BM21" s="503"/>
      <c r="BN21" s="504"/>
      <c r="BO21" s="505"/>
      <c r="BP21" s="505"/>
      <c r="BQ21" s="505"/>
      <c r="BR21" s="505"/>
      <c r="BS21" s="505"/>
      <c r="BT21" s="505"/>
      <c r="BU21" s="506"/>
      <c r="BV21" s="504"/>
      <c r="BW21" s="505"/>
      <c r="BX21" s="505"/>
      <c r="BY21" s="505"/>
      <c r="BZ21" s="505"/>
      <c r="CA21" s="505"/>
      <c r="CB21" s="505"/>
      <c r="CC21" s="506"/>
      <c r="CD21" s="53"/>
      <c r="CE21" s="496"/>
      <c r="CF21" s="496"/>
      <c r="CG21" s="496"/>
      <c r="CH21" s="496"/>
      <c r="CI21" s="496"/>
      <c r="CJ21" s="496"/>
      <c r="CK21" s="496"/>
      <c r="CL21" s="496"/>
      <c r="CM21" s="496"/>
      <c r="CN21" s="496"/>
      <c r="CO21" s="496"/>
      <c r="CP21" s="496"/>
      <c r="CQ21" s="496"/>
      <c r="CR21" s="496"/>
      <c r="CS21" s="497"/>
      <c r="CT21" s="379"/>
      <c r="CU21" s="380"/>
      <c r="CV21" s="380"/>
      <c r="CW21" s="380"/>
      <c r="CX21" s="380"/>
      <c r="CY21" s="380"/>
      <c r="CZ21" s="380"/>
      <c r="DA21" s="381"/>
      <c r="DB21" s="379"/>
      <c r="DC21" s="380"/>
      <c r="DD21" s="380"/>
      <c r="DE21" s="380"/>
      <c r="DF21" s="380"/>
      <c r="DG21" s="380"/>
      <c r="DH21" s="380"/>
      <c r="DI21" s="381"/>
    </row>
    <row r="22" spans="1:113" ht="18.75" customHeight="1" x14ac:dyDescent="0.15">
      <c r="A22" s="40"/>
      <c r="B22" s="552" t="s">
        <v>93</v>
      </c>
      <c r="C22" s="526"/>
      <c r="D22" s="527"/>
      <c r="E22" s="394" t="s">
        <v>22</v>
      </c>
      <c r="F22" s="399"/>
      <c r="G22" s="399"/>
      <c r="H22" s="399"/>
      <c r="I22" s="399"/>
      <c r="J22" s="399"/>
      <c r="K22" s="389"/>
      <c r="L22" s="394" t="s">
        <v>94</v>
      </c>
      <c r="M22" s="399"/>
      <c r="N22" s="399"/>
      <c r="O22" s="399"/>
      <c r="P22" s="389"/>
      <c r="Q22" s="557" t="s">
        <v>95</v>
      </c>
      <c r="R22" s="558"/>
      <c r="S22" s="558"/>
      <c r="T22" s="558"/>
      <c r="U22" s="558"/>
      <c r="V22" s="559"/>
      <c r="W22" s="525" t="s">
        <v>96</v>
      </c>
      <c r="X22" s="526"/>
      <c r="Y22" s="527"/>
      <c r="Z22" s="394" t="s">
        <v>22</v>
      </c>
      <c r="AA22" s="399"/>
      <c r="AB22" s="399"/>
      <c r="AC22" s="399"/>
      <c r="AD22" s="399"/>
      <c r="AE22" s="399"/>
      <c r="AF22" s="399"/>
      <c r="AG22" s="389"/>
      <c r="AH22" s="563" t="s">
        <v>97</v>
      </c>
      <c r="AI22" s="399"/>
      <c r="AJ22" s="399"/>
      <c r="AK22" s="399"/>
      <c r="AL22" s="389"/>
      <c r="AM22" s="563" t="s">
        <v>98</v>
      </c>
      <c r="AN22" s="564"/>
      <c r="AO22" s="564"/>
      <c r="AP22" s="564"/>
      <c r="AQ22" s="564"/>
      <c r="AR22" s="565"/>
      <c r="AS22" s="557" t="s">
        <v>95</v>
      </c>
      <c r="AT22" s="558"/>
      <c r="AU22" s="558"/>
      <c r="AV22" s="558"/>
      <c r="AW22" s="558"/>
      <c r="AX22" s="569"/>
      <c r="AY22" s="342" t="s">
        <v>99</v>
      </c>
      <c r="AZ22" s="343"/>
      <c r="BA22" s="343"/>
      <c r="BB22" s="343"/>
      <c r="BC22" s="343"/>
      <c r="BD22" s="343"/>
      <c r="BE22" s="343"/>
      <c r="BF22" s="343"/>
      <c r="BG22" s="343"/>
      <c r="BH22" s="343"/>
      <c r="BI22" s="343"/>
      <c r="BJ22" s="343"/>
      <c r="BK22" s="343"/>
      <c r="BL22" s="343"/>
      <c r="BM22" s="344"/>
      <c r="BN22" s="345">
        <v>4982007</v>
      </c>
      <c r="BO22" s="346"/>
      <c r="BP22" s="346"/>
      <c r="BQ22" s="346"/>
      <c r="BR22" s="346"/>
      <c r="BS22" s="346"/>
      <c r="BT22" s="346"/>
      <c r="BU22" s="347"/>
      <c r="BV22" s="345">
        <v>5092552</v>
      </c>
      <c r="BW22" s="346"/>
      <c r="BX22" s="346"/>
      <c r="BY22" s="346"/>
      <c r="BZ22" s="346"/>
      <c r="CA22" s="346"/>
      <c r="CB22" s="346"/>
      <c r="CC22" s="347"/>
      <c r="CD22" s="53"/>
      <c r="CE22" s="496"/>
      <c r="CF22" s="496"/>
      <c r="CG22" s="496"/>
      <c r="CH22" s="496"/>
      <c r="CI22" s="496"/>
      <c r="CJ22" s="496"/>
      <c r="CK22" s="496"/>
      <c r="CL22" s="496"/>
      <c r="CM22" s="496"/>
      <c r="CN22" s="496"/>
      <c r="CO22" s="496"/>
      <c r="CP22" s="496"/>
      <c r="CQ22" s="496"/>
      <c r="CR22" s="496"/>
      <c r="CS22" s="497"/>
      <c r="CT22" s="379"/>
      <c r="CU22" s="380"/>
      <c r="CV22" s="380"/>
      <c r="CW22" s="380"/>
      <c r="CX22" s="380"/>
      <c r="CY22" s="380"/>
      <c r="CZ22" s="380"/>
      <c r="DA22" s="381"/>
      <c r="DB22" s="379"/>
      <c r="DC22" s="380"/>
      <c r="DD22" s="380"/>
      <c r="DE22" s="380"/>
      <c r="DF22" s="380"/>
      <c r="DG22" s="380"/>
      <c r="DH22" s="380"/>
      <c r="DI22" s="381"/>
    </row>
    <row r="23" spans="1:113" ht="18.75" customHeight="1" x14ac:dyDescent="0.15">
      <c r="A23" s="40"/>
      <c r="B23" s="553"/>
      <c r="C23" s="529"/>
      <c r="D23" s="530"/>
      <c r="E23" s="368"/>
      <c r="F23" s="373"/>
      <c r="G23" s="373"/>
      <c r="H23" s="373"/>
      <c r="I23" s="373"/>
      <c r="J23" s="373"/>
      <c r="K23" s="362"/>
      <c r="L23" s="368"/>
      <c r="M23" s="373"/>
      <c r="N23" s="373"/>
      <c r="O23" s="373"/>
      <c r="P23" s="362"/>
      <c r="Q23" s="560"/>
      <c r="R23" s="561"/>
      <c r="S23" s="561"/>
      <c r="T23" s="561"/>
      <c r="U23" s="561"/>
      <c r="V23" s="562"/>
      <c r="W23" s="528"/>
      <c r="X23" s="529"/>
      <c r="Y23" s="530"/>
      <c r="Z23" s="368"/>
      <c r="AA23" s="373"/>
      <c r="AB23" s="373"/>
      <c r="AC23" s="373"/>
      <c r="AD23" s="373"/>
      <c r="AE23" s="373"/>
      <c r="AF23" s="373"/>
      <c r="AG23" s="362"/>
      <c r="AH23" s="368"/>
      <c r="AI23" s="373"/>
      <c r="AJ23" s="373"/>
      <c r="AK23" s="373"/>
      <c r="AL23" s="362"/>
      <c r="AM23" s="566"/>
      <c r="AN23" s="567"/>
      <c r="AO23" s="567"/>
      <c r="AP23" s="567"/>
      <c r="AQ23" s="567"/>
      <c r="AR23" s="568"/>
      <c r="AS23" s="560"/>
      <c r="AT23" s="561"/>
      <c r="AU23" s="561"/>
      <c r="AV23" s="561"/>
      <c r="AW23" s="561"/>
      <c r="AX23" s="570"/>
      <c r="AY23" s="416" t="s">
        <v>100</v>
      </c>
      <c r="AZ23" s="417"/>
      <c r="BA23" s="417"/>
      <c r="BB23" s="417"/>
      <c r="BC23" s="417"/>
      <c r="BD23" s="417"/>
      <c r="BE23" s="417"/>
      <c r="BF23" s="417"/>
      <c r="BG23" s="417"/>
      <c r="BH23" s="417"/>
      <c r="BI23" s="417"/>
      <c r="BJ23" s="417"/>
      <c r="BK23" s="417"/>
      <c r="BL23" s="417"/>
      <c r="BM23" s="418"/>
      <c r="BN23" s="382">
        <v>4492149</v>
      </c>
      <c r="BO23" s="383"/>
      <c r="BP23" s="383"/>
      <c r="BQ23" s="383"/>
      <c r="BR23" s="383"/>
      <c r="BS23" s="383"/>
      <c r="BT23" s="383"/>
      <c r="BU23" s="384"/>
      <c r="BV23" s="382">
        <v>4644165</v>
      </c>
      <c r="BW23" s="383"/>
      <c r="BX23" s="383"/>
      <c r="BY23" s="383"/>
      <c r="BZ23" s="383"/>
      <c r="CA23" s="383"/>
      <c r="CB23" s="383"/>
      <c r="CC23" s="384"/>
      <c r="CD23" s="53"/>
      <c r="CE23" s="496"/>
      <c r="CF23" s="496"/>
      <c r="CG23" s="496"/>
      <c r="CH23" s="496"/>
      <c r="CI23" s="496"/>
      <c r="CJ23" s="496"/>
      <c r="CK23" s="496"/>
      <c r="CL23" s="496"/>
      <c r="CM23" s="496"/>
      <c r="CN23" s="496"/>
      <c r="CO23" s="496"/>
      <c r="CP23" s="496"/>
      <c r="CQ23" s="496"/>
      <c r="CR23" s="496"/>
      <c r="CS23" s="497"/>
      <c r="CT23" s="379"/>
      <c r="CU23" s="380"/>
      <c r="CV23" s="380"/>
      <c r="CW23" s="380"/>
      <c r="CX23" s="380"/>
      <c r="CY23" s="380"/>
      <c r="CZ23" s="380"/>
      <c r="DA23" s="381"/>
      <c r="DB23" s="379"/>
      <c r="DC23" s="380"/>
      <c r="DD23" s="380"/>
      <c r="DE23" s="380"/>
      <c r="DF23" s="380"/>
      <c r="DG23" s="380"/>
      <c r="DH23" s="380"/>
      <c r="DI23" s="381"/>
    </row>
    <row r="24" spans="1:113" ht="18.75" customHeight="1" thickBot="1" x14ac:dyDescent="0.2">
      <c r="A24" s="40"/>
      <c r="B24" s="553"/>
      <c r="C24" s="529"/>
      <c r="D24" s="530"/>
      <c r="E24" s="432" t="s">
        <v>101</v>
      </c>
      <c r="F24" s="412"/>
      <c r="G24" s="412"/>
      <c r="H24" s="412"/>
      <c r="I24" s="412"/>
      <c r="J24" s="412"/>
      <c r="K24" s="413"/>
      <c r="L24" s="433">
        <v>1</v>
      </c>
      <c r="M24" s="434"/>
      <c r="N24" s="434"/>
      <c r="O24" s="434"/>
      <c r="P24" s="476"/>
      <c r="Q24" s="433">
        <v>7100</v>
      </c>
      <c r="R24" s="434"/>
      <c r="S24" s="434"/>
      <c r="T24" s="434"/>
      <c r="U24" s="434"/>
      <c r="V24" s="476"/>
      <c r="W24" s="528"/>
      <c r="X24" s="529"/>
      <c r="Y24" s="530"/>
      <c r="Z24" s="432" t="s">
        <v>102</v>
      </c>
      <c r="AA24" s="412"/>
      <c r="AB24" s="412"/>
      <c r="AC24" s="412"/>
      <c r="AD24" s="412"/>
      <c r="AE24" s="412"/>
      <c r="AF24" s="412"/>
      <c r="AG24" s="413"/>
      <c r="AH24" s="433">
        <v>99</v>
      </c>
      <c r="AI24" s="434"/>
      <c r="AJ24" s="434"/>
      <c r="AK24" s="434"/>
      <c r="AL24" s="476"/>
      <c r="AM24" s="433">
        <v>284922</v>
      </c>
      <c r="AN24" s="434"/>
      <c r="AO24" s="434"/>
      <c r="AP24" s="434"/>
      <c r="AQ24" s="434"/>
      <c r="AR24" s="476"/>
      <c r="AS24" s="433">
        <v>2878</v>
      </c>
      <c r="AT24" s="434"/>
      <c r="AU24" s="434"/>
      <c r="AV24" s="434"/>
      <c r="AW24" s="434"/>
      <c r="AX24" s="435"/>
      <c r="AY24" s="501" t="s">
        <v>103</v>
      </c>
      <c r="AZ24" s="502"/>
      <c r="BA24" s="502"/>
      <c r="BB24" s="502"/>
      <c r="BC24" s="502"/>
      <c r="BD24" s="502"/>
      <c r="BE24" s="502"/>
      <c r="BF24" s="502"/>
      <c r="BG24" s="502"/>
      <c r="BH24" s="502"/>
      <c r="BI24" s="502"/>
      <c r="BJ24" s="502"/>
      <c r="BK24" s="502"/>
      <c r="BL24" s="502"/>
      <c r="BM24" s="503"/>
      <c r="BN24" s="382">
        <v>1831704</v>
      </c>
      <c r="BO24" s="383"/>
      <c r="BP24" s="383"/>
      <c r="BQ24" s="383"/>
      <c r="BR24" s="383"/>
      <c r="BS24" s="383"/>
      <c r="BT24" s="383"/>
      <c r="BU24" s="384"/>
      <c r="BV24" s="382">
        <v>1713559</v>
      </c>
      <c r="BW24" s="383"/>
      <c r="BX24" s="383"/>
      <c r="BY24" s="383"/>
      <c r="BZ24" s="383"/>
      <c r="CA24" s="383"/>
      <c r="CB24" s="383"/>
      <c r="CC24" s="384"/>
      <c r="CD24" s="53"/>
      <c r="CE24" s="496"/>
      <c r="CF24" s="496"/>
      <c r="CG24" s="496"/>
      <c r="CH24" s="496"/>
      <c r="CI24" s="496"/>
      <c r="CJ24" s="496"/>
      <c r="CK24" s="496"/>
      <c r="CL24" s="496"/>
      <c r="CM24" s="496"/>
      <c r="CN24" s="496"/>
      <c r="CO24" s="496"/>
      <c r="CP24" s="496"/>
      <c r="CQ24" s="496"/>
      <c r="CR24" s="496"/>
      <c r="CS24" s="497"/>
      <c r="CT24" s="379"/>
      <c r="CU24" s="380"/>
      <c r="CV24" s="380"/>
      <c r="CW24" s="380"/>
      <c r="CX24" s="380"/>
      <c r="CY24" s="380"/>
      <c r="CZ24" s="380"/>
      <c r="DA24" s="381"/>
      <c r="DB24" s="379"/>
      <c r="DC24" s="380"/>
      <c r="DD24" s="380"/>
      <c r="DE24" s="380"/>
      <c r="DF24" s="380"/>
      <c r="DG24" s="380"/>
      <c r="DH24" s="380"/>
      <c r="DI24" s="381"/>
    </row>
    <row r="25" spans="1:113" ht="18.75" customHeight="1" x14ac:dyDescent="0.15">
      <c r="A25" s="40"/>
      <c r="B25" s="553"/>
      <c r="C25" s="529"/>
      <c r="D25" s="530"/>
      <c r="E25" s="432" t="s">
        <v>104</v>
      </c>
      <c r="F25" s="412"/>
      <c r="G25" s="412"/>
      <c r="H25" s="412"/>
      <c r="I25" s="412"/>
      <c r="J25" s="412"/>
      <c r="K25" s="413"/>
      <c r="L25" s="433">
        <v>1</v>
      </c>
      <c r="M25" s="434"/>
      <c r="N25" s="434"/>
      <c r="O25" s="434"/>
      <c r="P25" s="476"/>
      <c r="Q25" s="433">
        <v>5900</v>
      </c>
      <c r="R25" s="434"/>
      <c r="S25" s="434"/>
      <c r="T25" s="434"/>
      <c r="U25" s="434"/>
      <c r="V25" s="476"/>
      <c r="W25" s="528"/>
      <c r="X25" s="529"/>
      <c r="Y25" s="530"/>
      <c r="Z25" s="432" t="s">
        <v>105</v>
      </c>
      <c r="AA25" s="412"/>
      <c r="AB25" s="412"/>
      <c r="AC25" s="412"/>
      <c r="AD25" s="412"/>
      <c r="AE25" s="412"/>
      <c r="AF25" s="412"/>
      <c r="AG25" s="413"/>
      <c r="AH25" s="433" t="s">
        <v>62</v>
      </c>
      <c r="AI25" s="434"/>
      <c r="AJ25" s="434"/>
      <c r="AK25" s="434"/>
      <c r="AL25" s="476"/>
      <c r="AM25" s="433" t="s">
        <v>62</v>
      </c>
      <c r="AN25" s="434"/>
      <c r="AO25" s="434"/>
      <c r="AP25" s="434"/>
      <c r="AQ25" s="434"/>
      <c r="AR25" s="476"/>
      <c r="AS25" s="433" t="s">
        <v>62</v>
      </c>
      <c r="AT25" s="434"/>
      <c r="AU25" s="434"/>
      <c r="AV25" s="434"/>
      <c r="AW25" s="434"/>
      <c r="AX25" s="435"/>
      <c r="AY25" s="342" t="s">
        <v>106</v>
      </c>
      <c r="AZ25" s="343"/>
      <c r="BA25" s="343"/>
      <c r="BB25" s="343"/>
      <c r="BC25" s="343"/>
      <c r="BD25" s="343"/>
      <c r="BE25" s="343"/>
      <c r="BF25" s="343"/>
      <c r="BG25" s="343"/>
      <c r="BH25" s="343"/>
      <c r="BI25" s="343"/>
      <c r="BJ25" s="343"/>
      <c r="BK25" s="343"/>
      <c r="BL25" s="343"/>
      <c r="BM25" s="344"/>
      <c r="BN25" s="345">
        <v>560097</v>
      </c>
      <c r="BO25" s="346"/>
      <c r="BP25" s="346"/>
      <c r="BQ25" s="346"/>
      <c r="BR25" s="346"/>
      <c r="BS25" s="346"/>
      <c r="BT25" s="346"/>
      <c r="BU25" s="347"/>
      <c r="BV25" s="345">
        <v>383407</v>
      </c>
      <c r="BW25" s="346"/>
      <c r="BX25" s="346"/>
      <c r="BY25" s="346"/>
      <c r="BZ25" s="346"/>
      <c r="CA25" s="346"/>
      <c r="CB25" s="346"/>
      <c r="CC25" s="347"/>
      <c r="CD25" s="53"/>
      <c r="CE25" s="496"/>
      <c r="CF25" s="496"/>
      <c r="CG25" s="496"/>
      <c r="CH25" s="496"/>
      <c r="CI25" s="496"/>
      <c r="CJ25" s="496"/>
      <c r="CK25" s="496"/>
      <c r="CL25" s="496"/>
      <c r="CM25" s="496"/>
      <c r="CN25" s="496"/>
      <c r="CO25" s="496"/>
      <c r="CP25" s="496"/>
      <c r="CQ25" s="496"/>
      <c r="CR25" s="496"/>
      <c r="CS25" s="497"/>
      <c r="CT25" s="379"/>
      <c r="CU25" s="380"/>
      <c r="CV25" s="380"/>
      <c r="CW25" s="380"/>
      <c r="CX25" s="380"/>
      <c r="CY25" s="380"/>
      <c r="CZ25" s="380"/>
      <c r="DA25" s="381"/>
      <c r="DB25" s="379"/>
      <c r="DC25" s="380"/>
      <c r="DD25" s="380"/>
      <c r="DE25" s="380"/>
      <c r="DF25" s="380"/>
      <c r="DG25" s="380"/>
      <c r="DH25" s="380"/>
      <c r="DI25" s="381"/>
    </row>
    <row r="26" spans="1:113" ht="18.75" customHeight="1" x14ac:dyDescent="0.15">
      <c r="A26" s="40"/>
      <c r="B26" s="553"/>
      <c r="C26" s="529"/>
      <c r="D26" s="530"/>
      <c r="E26" s="432" t="s">
        <v>107</v>
      </c>
      <c r="F26" s="412"/>
      <c r="G26" s="412"/>
      <c r="H26" s="412"/>
      <c r="I26" s="412"/>
      <c r="J26" s="412"/>
      <c r="K26" s="413"/>
      <c r="L26" s="433">
        <v>1</v>
      </c>
      <c r="M26" s="434"/>
      <c r="N26" s="434"/>
      <c r="O26" s="434"/>
      <c r="P26" s="476"/>
      <c r="Q26" s="433">
        <v>5600</v>
      </c>
      <c r="R26" s="434"/>
      <c r="S26" s="434"/>
      <c r="T26" s="434"/>
      <c r="U26" s="434"/>
      <c r="V26" s="476"/>
      <c r="W26" s="528"/>
      <c r="X26" s="529"/>
      <c r="Y26" s="530"/>
      <c r="Z26" s="432" t="s">
        <v>108</v>
      </c>
      <c r="AA26" s="534"/>
      <c r="AB26" s="534"/>
      <c r="AC26" s="534"/>
      <c r="AD26" s="534"/>
      <c r="AE26" s="534"/>
      <c r="AF26" s="534"/>
      <c r="AG26" s="535"/>
      <c r="AH26" s="433">
        <v>1</v>
      </c>
      <c r="AI26" s="434"/>
      <c r="AJ26" s="434"/>
      <c r="AK26" s="434"/>
      <c r="AL26" s="476"/>
      <c r="AM26" s="433" t="s">
        <v>109</v>
      </c>
      <c r="AN26" s="434"/>
      <c r="AO26" s="434"/>
      <c r="AP26" s="434"/>
      <c r="AQ26" s="434"/>
      <c r="AR26" s="476"/>
      <c r="AS26" s="433" t="s">
        <v>109</v>
      </c>
      <c r="AT26" s="434"/>
      <c r="AU26" s="434"/>
      <c r="AV26" s="434"/>
      <c r="AW26" s="434"/>
      <c r="AX26" s="435"/>
      <c r="AY26" s="385" t="s">
        <v>110</v>
      </c>
      <c r="AZ26" s="386"/>
      <c r="BA26" s="386"/>
      <c r="BB26" s="386"/>
      <c r="BC26" s="386"/>
      <c r="BD26" s="386"/>
      <c r="BE26" s="386"/>
      <c r="BF26" s="386"/>
      <c r="BG26" s="386"/>
      <c r="BH26" s="386"/>
      <c r="BI26" s="386"/>
      <c r="BJ26" s="386"/>
      <c r="BK26" s="386"/>
      <c r="BL26" s="386"/>
      <c r="BM26" s="387"/>
      <c r="BN26" s="382" t="s">
        <v>62</v>
      </c>
      <c r="BO26" s="383"/>
      <c r="BP26" s="383"/>
      <c r="BQ26" s="383"/>
      <c r="BR26" s="383"/>
      <c r="BS26" s="383"/>
      <c r="BT26" s="383"/>
      <c r="BU26" s="384"/>
      <c r="BV26" s="382" t="s">
        <v>62</v>
      </c>
      <c r="BW26" s="383"/>
      <c r="BX26" s="383"/>
      <c r="BY26" s="383"/>
      <c r="BZ26" s="383"/>
      <c r="CA26" s="383"/>
      <c r="CB26" s="383"/>
      <c r="CC26" s="384"/>
      <c r="CD26" s="53"/>
      <c r="CE26" s="496"/>
      <c r="CF26" s="496"/>
      <c r="CG26" s="496"/>
      <c r="CH26" s="496"/>
      <c r="CI26" s="496"/>
      <c r="CJ26" s="496"/>
      <c r="CK26" s="496"/>
      <c r="CL26" s="496"/>
      <c r="CM26" s="496"/>
      <c r="CN26" s="496"/>
      <c r="CO26" s="496"/>
      <c r="CP26" s="496"/>
      <c r="CQ26" s="496"/>
      <c r="CR26" s="496"/>
      <c r="CS26" s="497"/>
      <c r="CT26" s="379"/>
      <c r="CU26" s="380"/>
      <c r="CV26" s="380"/>
      <c r="CW26" s="380"/>
      <c r="CX26" s="380"/>
      <c r="CY26" s="380"/>
      <c r="CZ26" s="380"/>
      <c r="DA26" s="381"/>
      <c r="DB26" s="379"/>
      <c r="DC26" s="380"/>
      <c r="DD26" s="380"/>
      <c r="DE26" s="380"/>
      <c r="DF26" s="380"/>
      <c r="DG26" s="380"/>
      <c r="DH26" s="380"/>
      <c r="DI26" s="381"/>
    </row>
    <row r="27" spans="1:113" ht="18.75" customHeight="1" thickBot="1" x14ac:dyDescent="0.2">
      <c r="A27" s="40"/>
      <c r="B27" s="553"/>
      <c r="C27" s="529"/>
      <c r="D27" s="530"/>
      <c r="E27" s="432" t="s">
        <v>111</v>
      </c>
      <c r="F27" s="412"/>
      <c r="G27" s="412"/>
      <c r="H27" s="412"/>
      <c r="I27" s="412"/>
      <c r="J27" s="412"/>
      <c r="K27" s="413"/>
      <c r="L27" s="433">
        <v>1</v>
      </c>
      <c r="M27" s="434"/>
      <c r="N27" s="434"/>
      <c r="O27" s="434"/>
      <c r="P27" s="476"/>
      <c r="Q27" s="433">
        <v>3080</v>
      </c>
      <c r="R27" s="434"/>
      <c r="S27" s="434"/>
      <c r="T27" s="434"/>
      <c r="U27" s="434"/>
      <c r="V27" s="476"/>
      <c r="W27" s="528"/>
      <c r="X27" s="529"/>
      <c r="Y27" s="530"/>
      <c r="Z27" s="432" t="s">
        <v>112</v>
      </c>
      <c r="AA27" s="412"/>
      <c r="AB27" s="412"/>
      <c r="AC27" s="412"/>
      <c r="AD27" s="412"/>
      <c r="AE27" s="412"/>
      <c r="AF27" s="412"/>
      <c r="AG27" s="413"/>
      <c r="AH27" s="433">
        <v>12</v>
      </c>
      <c r="AI27" s="434"/>
      <c r="AJ27" s="434"/>
      <c r="AK27" s="434"/>
      <c r="AL27" s="476"/>
      <c r="AM27" s="433">
        <v>36042</v>
      </c>
      <c r="AN27" s="434"/>
      <c r="AO27" s="434"/>
      <c r="AP27" s="434"/>
      <c r="AQ27" s="434"/>
      <c r="AR27" s="476"/>
      <c r="AS27" s="433">
        <v>3004</v>
      </c>
      <c r="AT27" s="434"/>
      <c r="AU27" s="434"/>
      <c r="AV27" s="434"/>
      <c r="AW27" s="434"/>
      <c r="AX27" s="435"/>
      <c r="AY27" s="477" t="s">
        <v>113</v>
      </c>
      <c r="AZ27" s="478"/>
      <c r="BA27" s="478"/>
      <c r="BB27" s="478"/>
      <c r="BC27" s="478"/>
      <c r="BD27" s="478"/>
      <c r="BE27" s="478"/>
      <c r="BF27" s="478"/>
      <c r="BG27" s="478"/>
      <c r="BH27" s="478"/>
      <c r="BI27" s="478"/>
      <c r="BJ27" s="478"/>
      <c r="BK27" s="478"/>
      <c r="BL27" s="478"/>
      <c r="BM27" s="479"/>
      <c r="BN27" s="504">
        <v>228074</v>
      </c>
      <c r="BO27" s="505"/>
      <c r="BP27" s="505"/>
      <c r="BQ27" s="505"/>
      <c r="BR27" s="505"/>
      <c r="BS27" s="505"/>
      <c r="BT27" s="505"/>
      <c r="BU27" s="506"/>
      <c r="BV27" s="504">
        <v>228070</v>
      </c>
      <c r="BW27" s="505"/>
      <c r="BX27" s="505"/>
      <c r="BY27" s="505"/>
      <c r="BZ27" s="505"/>
      <c r="CA27" s="505"/>
      <c r="CB27" s="505"/>
      <c r="CC27" s="506"/>
      <c r="CD27" s="55"/>
      <c r="CE27" s="496"/>
      <c r="CF27" s="496"/>
      <c r="CG27" s="496"/>
      <c r="CH27" s="496"/>
      <c r="CI27" s="496"/>
      <c r="CJ27" s="496"/>
      <c r="CK27" s="496"/>
      <c r="CL27" s="496"/>
      <c r="CM27" s="496"/>
      <c r="CN27" s="496"/>
      <c r="CO27" s="496"/>
      <c r="CP27" s="496"/>
      <c r="CQ27" s="496"/>
      <c r="CR27" s="496"/>
      <c r="CS27" s="497"/>
      <c r="CT27" s="379"/>
      <c r="CU27" s="380"/>
      <c r="CV27" s="380"/>
      <c r="CW27" s="380"/>
      <c r="CX27" s="380"/>
      <c r="CY27" s="380"/>
      <c r="CZ27" s="380"/>
      <c r="DA27" s="381"/>
      <c r="DB27" s="379"/>
      <c r="DC27" s="380"/>
      <c r="DD27" s="380"/>
      <c r="DE27" s="380"/>
      <c r="DF27" s="380"/>
      <c r="DG27" s="380"/>
      <c r="DH27" s="380"/>
      <c r="DI27" s="381"/>
    </row>
    <row r="28" spans="1:113" ht="18.75" customHeight="1" x14ac:dyDescent="0.15">
      <c r="A28" s="40"/>
      <c r="B28" s="553"/>
      <c r="C28" s="529"/>
      <c r="D28" s="530"/>
      <c r="E28" s="432" t="s">
        <v>114</v>
      </c>
      <c r="F28" s="412"/>
      <c r="G28" s="412"/>
      <c r="H28" s="412"/>
      <c r="I28" s="412"/>
      <c r="J28" s="412"/>
      <c r="K28" s="413"/>
      <c r="L28" s="433">
        <v>1</v>
      </c>
      <c r="M28" s="434"/>
      <c r="N28" s="434"/>
      <c r="O28" s="434"/>
      <c r="P28" s="476"/>
      <c r="Q28" s="433">
        <v>2330</v>
      </c>
      <c r="R28" s="434"/>
      <c r="S28" s="434"/>
      <c r="T28" s="434"/>
      <c r="U28" s="434"/>
      <c r="V28" s="476"/>
      <c r="W28" s="528"/>
      <c r="X28" s="529"/>
      <c r="Y28" s="530"/>
      <c r="Z28" s="432" t="s">
        <v>115</v>
      </c>
      <c r="AA28" s="412"/>
      <c r="AB28" s="412"/>
      <c r="AC28" s="412"/>
      <c r="AD28" s="412"/>
      <c r="AE28" s="412"/>
      <c r="AF28" s="412"/>
      <c r="AG28" s="413"/>
      <c r="AH28" s="433" t="s">
        <v>62</v>
      </c>
      <c r="AI28" s="434"/>
      <c r="AJ28" s="434"/>
      <c r="AK28" s="434"/>
      <c r="AL28" s="476"/>
      <c r="AM28" s="433" t="s">
        <v>62</v>
      </c>
      <c r="AN28" s="434"/>
      <c r="AO28" s="434"/>
      <c r="AP28" s="434"/>
      <c r="AQ28" s="434"/>
      <c r="AR28" s="476"/>
      <c r="AS28" s="433" t="s">
        <v>62</v>
      </c>
      <c r="AT28" s="434"/>
      <c r="AU28" s="434"/>
      <c r="AV28" s="434"/>
      <c r="AW28" s="434"/>
      <c r="AX28" s="435"/>
      <c r="AY28" s="536" t="s">
        <v>116</v>
      </c>
      <c r="AZ28" s="537"/>
      <c r="BA28" s="537"/>
      <c r="BB28" s="538"/>
      <c r="BC28" s="342" t="s">
        <v>117</v>
      </c>
      <c r="BD28" s="343"/>
      <c r="BE28" s="343"/>
      <c r="BF28" s="343"/>
      <c r="BG28" s="343"/>
      <c r="BH28" s="343"/>
      <c r="BI28" s="343"/>
      <c r="BJ28" s="343"/>
      <c r="BK28" s="343"/>
      <c r="BL28" s="343"/>
      <c r="BM28" s="344"/>
      <c r="BN28" s="345">
        <v>1120705</v>
      </c>
      <c r="BO28" s="346"/>
      <c r="BP28" s="346"/>
      <c r="BQ28" s="346"/>
      <c r="BR28" s="346"/>
      <c r="BS28" s="346"/>
      <c r="BT28" s="346"/>
      <c r="BU28" s="347"/>
      <c r="BV28" s="345">
        <v>1220700</v>
      </c>
      <c r="BW28" s="346"/>
      <c r="BX28" s="346"/>
      <c r="BY28" s="346"/>
      <c r="BZ28" s="346"/>
      <c r="CA28" s="346"/>
      <c r="CB28" s="346"/>
      <c r="CC28" s="347"/>
      <c r="CD28" s="53"/>
      <c r="CE28" s="496"/>
      <c r="CF28" s="496"/>
      <c r="CG28" s="496"/>
      <c r="CH28" s="496"/>
      <c r="CI28" s="496"/>
      <c r="CJ28" s="496"/>
      <c r="CK28" s="496"/>
      <c r="CL28" s="496"/>
      <c r="CM28" s="496"/>
      <c r="CN28" s="496"/>
      <c r="CO28" s="496"/>
      <c r="CP28" s="496"/>
      <c r="CQ28" s="496"/>
      <c r="CR28" s="496"/>
      <c r="CS28" s="497"/>
      <c r="CT28" s="379"/>
      <c r="CU28" s="380"/>
      <c r="CV28" s="380"/>
      <c r="CW28" s="380"/>
      <c r="CX28" s="380"/>
      <c r="CY28" s="380"/>
      <c r="CZ28" s="380"/>
      <c r="DA28" s="381"/>
      <c r="DB28" s="379"/>
      <c r="DC28" s="380"/>
      <c r="DD28" s="380"/>
      <c r="DE28" s="380"/>
      <c r="DF28" s="380"/>
      <c r="DG28" s="380"/>
      <c r="DH28" s="380"/>
      <c r="DI28" s="381"/>
    </row>
    <row r="29" spans="1:113" ht="18.75" customHeight="1" x14ac:dyDescent="0.15">
      <c r="A29" s="40"/>
      <c r="B29" s="553"/>
      <c r="C29" s="529"/>
      <c r="D29" s="530"/>
      <c r="E29" s="432" t="s">
        <v>118</v>
      </c>
      <c r="F29" s="412"/>
      <c r="G29" s="412"/>
      <c r="H29" s="412"/>
      <c r="I29" s="412"/>
      <c r="J29" s="412"/>
      <c r="K29" s="413"/>
      <c r="L29" s="433">
        <v>12</v>
      </c>
      <c r="M29" s="434"/>
      <c r="N29" s="434"/>
      <c r="O29" s="434"/>
      <c r="P29" s="476"/>
      <c r="Q29" s="433">
        <v>2160</v>
      </c>
      <c r="R29" s="434"/>
      <c r="S29" s="434"/>
      <c r="T29" s="434"/>
      <c r="U29" s="434"/>
      <c r="V29" s="476"/>
      <c r="W29" s="531"/>
      <c r="X29" s="532"/>
      <c r="Y29" s="533"/>
      <c r="Z29" s="432" t="s">
        <v>119</v>
      </c>
      <c r="AA29" s="412"/>
      <c r="AB29" s="412"/>
      <c r="AC29" s="412"/>
      <c r="AD29" s="412"/>
      <c r="AE29" s="412"/>
      <c r="AF29" s="412"/>
      <c r="AG29" s="413"/>
      <c r="AH29" s="433">
        <v>111</v>
      </c>
      <c r="AI29" s="434"/>
      <c r="AJ29" s="434"/>
      <c r="AK29" s="434"/>
      <c r="AL29" s="476"/>
      <c r="AM29" s="433">
        <v>320964</v>
      </c>
      <c r="AN29" s="434"/>
      <c r="AO29" s="434"/>
      <c r="AP29" s="434"/>
      <c r="AQ29" s="434"/>
      <c r="AR29" s="476"/>
      <c r="AS29" s="433">
        <v>2892</v>
      </c>
      <c r="AT29" s="434"/>
      <c r="AU29" s="434"/>
      <c r="AV29" s="434"/>
      <c r="AW29" s="434"/>
      <c r="AX29" s="435"/>
      <c r="AY29" s="539"/>
      <c r="AZ29" s="540"/>
      <c r="BA29" s="540"/>
      <c r="BB29" s="541"/>
      <c r="BC29" s="416" t="s">
        <v>120</v>
      </c>
      <c r="BD29" s="417"/>
      <c r="BE29" s="417"/>
      <c r="BF29" s="417"/>
      <c r="BG29" s="417"/>
      <c r="BH29" s="417"/>
      <c r="BI29" s="417"/>
      <c r="BJ29" s="417"/>
      <c r="BK29" s="417"/>
      <c r="BL29" s="417"/>
      <c r="BM29" s="418"/>
      <c r="BN29" s="382">
        <v>216452</v>
      </c>
      <c r="BO29" s="383"/>
      <c r="BP29" s="383"/>
      <c r="BQ29" s="383"/>
      <c r="BR29" s="383"/>
      <c r="BS29" s="383"/>
      <c r="BT29" s="383"/>
      <c r="BU29" s="384"/>
      <c r="BV29" s="382">
        <v>194745</v>
      </c>
      <c r="BW29" s="383"/>
      <c r="BX29" s="383"/>
      <c r="BY29" s="383"/>
      <c r="BZ29" s="383"/>
      <c r="CA29" s="383"/>
      <c r="CB29" s="383"/>
      <c r="CC29" s="384"/>
      <c r="CD29" s="55"/>
      <c r="CE29" s="496"/>
      <c r="CF29" s="496"/>
      <c r="CG29" s="496"/>
      <c r="CH29" s="496"/>
      <c r="CI29" s="496"/>
      <c r="CJ29" s="496"/>
      <c r="CK29" s="496"/>
      <c r="CL29" s="496"/>
      <c r="CM29" s="496"/>
      <c r="CN29" s="496"/>
      <c r="CO29" s="496"/>
      <c r="CP29" s="496"/>
      <c r="CQ29" s="496"/>
      <c r="CR29" s="496"/>
      <c r="CS29" s="497"/>
      <c r="CT29" s="379"/>
      <c r="CU29" s="380"/>
      <c r="CV29" s="380"/>
      <c r="CW29" s="380"/>
      <c r="CX29" s="380"/>
      <c r="CY29" s="380"/>
      <c r="CZ29" s="380"/>
      <c r="DA29" s="381"/>
      <c r="DB29" s="379"/>
      <c r="DC29" s="380"/>
      <c r="DD29" s="380"/>
      <c r="DE29" s="380"/>
      <c r="DF29" s="380"/>
      <c r="DG29" s="380"/>
      <c r="DH29" s="380"/>
      <c r="DI29" s="381"/>
    </row>
    <row r="30" spans="1:113" ht="18.75" customHeight="1" thickBot="1" x14ac:dyDescent="0.2">
      <c r="A30" s="40"/>
      <c r="B30" s="554"/>
      <c r="C30" s="555"/>
      <c r="D30" s="556"/>
      <c r="E30" s="436"/>
      <c r="F30" s="437"/>
      <c r="G30" s="437"/>
      <c r="H30" s="437"/>
      <c r="I30" s="437"/>
      <c r="J30" s="437"/>
      <c r="K30" s="438"/>
      <c r="L30" s="546"/>
      <c r="M30" s="547"/>
      <c r="N30" s="547"/>
      <c r="O30" s="547"/>
      <c r="P30" s="548"/>
      <c r="Q30" s="546"/>
      <c r="R30" s="547"/>
      <c r="S30" s="547"/>
      <c r="T30" s="547"/>
      <c r="U30" s="547"/>
      <c r="V30" s="548"/>
      <c r="W30" s="549" t="s">
        <v>121</v>
      </c>
      <c r="X30" s="550"/>
      <c r="Y30" s="550"/>
      <c r="Z30" s="550"/>
      <c r="AA30" s="550"/>
      <c r="AB30" s="550"/>
      <c r="AC30" s="550"/>
      <c r="AD30" s="550"/>
      <c r="AE30" s="550"/>
      <c r="AF30" s="550"/>
      <c r="AG30" s="551"/>
      <c r="AH30" s="512">
        <v>98.1</v>
      </c>
      <c r="AI30" s="513"/>
      <c r="AJ30" s="513"/>
      <c r="AK30" s="513"/>
      <c r="AL30" s="513"/>
      <c r="AM30" s="513"/>
      <c r="AN30" s="513"/>
      <c r="AO30" s="513"/>
      <c r="AP30" s="513"/>
      <c r="AQ30" s="513"/>
      <c r="AR30" s="513"/>
      <c r="AS30" s="513"/>
      <c r="AT30" s="513"/>
      <c r="AU30" s="513"/>
      <c r="AV30" s="513"/>
      <c r="AW30" s="513"/>
      <c r="AX30" s="515"/>
      <c r="AY30" s="542"/>
      <c r="AZ30" s="543"/>
      <c r="BA30" s="543"/>
      <c r="BB30" s="544"/>
      <c r="BC30" s="501" t="s">
        <v>122</v>
      </c>
      <c r="BD30" s="502"/>
      <c r="BE30" s="502"/>
      <c r="BF30" s="502"/>
      <c r="BG30" s="502"/>
      <c r="BH30" s="502"/>
      <c r="BI30" s="502"/>
      <c r="BJ30" s="502"/>
      <c r="BK30" s="502"/>
      <c r="BL30" s="502"/>
      <c r="BM30" s="503"/>
      <c r="BN30" s="504">
        <v>420752</v>
      </c>
      <c r="BO30" s="505"/>
      <c r="BP30" s="505"/>
      <c r="BQ30" s="505"/>
      <c r="BR30" s="505"/>
      <c r="BS30" s="505"/>
      <c r="BT30" s="505"/>
      <c r="BU30" s="506"/>
      <c r="BV30" s="504">
        <v>168271</v>
      </c>
      <c r="BW30" s="505"/>
      <c r="BX30" s="505"/>
      <c r="BY30" s="505"/>
      <c r="BZ30" s="505"/>
      <c r="CA30" s="505"/>
      <c r="CB30" s="505"/>
      <c r="CC30" s="506"/>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545" t="s">
        <v>123</v>
      </c>
      <c r="D32" s="545"/>
      <c r="E32" s="545"/>
      <c r="F32" s="545"/>
      <c r="G32" s="545"/>
      <c r="H32" s="545"/>
      <c r="I32" s="545"/>
      <c r="J32" s="545"/>
      <c r="K32" s="545"/>
      <c r="L32" s="545"/>
      <c r="M32" s="545"/>
      <c r="N32" s="545"/>
      <c r="O32" s="545"/>
      <c r="P32" s="545"/>
      <c r="Q32" s="545"/>
      <c r="R32" s="545"/>
      <c r="S32" s="545"/>
      <c r="U32" s="386" t="s">
        <v>124</v>
      </c>
      <c r="V32" s="386"/>
      <c r="W32" s="386"/>
      <c r="X32" s="386"/>
      <c r="Y32" s="386"/>
      <c r="Z32" s="386"/>
      <c r="AA32" s="386"/>
      <c r="AB32" s="386"/>
      <c r="AC32" s="386"/>
      <c r="AD32" s="386"/>
      <c r="AE32" s="386"/>
      <c r="AF32" s="386"/>
      <c r="AG32" s="386"/>
      <c r="AH32" s="386"/>
      <c r="AI32" s="386"/>
      <c r="AJ32" s="386"/>
      <c r="AK32" s="386"/>
      <c r="AM32" s="386" t="s">
        <v>125</v>
      </c>
      <c r="AN32" s="386"/>
      <c r="AO32" s="386"/>
      <c r="AP32" s="386"/>
      <c r="AQ32" s="386"/>
      <c r="AR32" s="386"/>
      <c r="AS32" s="386"/>
      <c r="AT32" s="386"/>
      <c r="AU32" s="386"/>
      <c r="AV32" s="386"/>
      <c r="AW32" s="386"/>
      <c r="AX32" s="386"/>
      <c r="AY32" s="386"/>
      <c r="AZ32" s="386"/>
      <c r="BA32" s="386"/>
      <c r="BB32" s="386"/>
      <c r="BC32" s="386"/>
      <c r="BE32" s="386" t="s">
        <v>126</v>
      </c>
      <c r="BF32" s="386"/>
      <c r="BG32" s="386"/>
      <c r="BH32" s="386"/>
      <c r="BI32" s="386"/>
      <c r="BJ32" s="386"/>
      <c r="BK32" s="386"/>
      <c r="BL32" s="386"/>
      <c r="BM32" s="386"/>
      <c r="BN32" s="386"/>
      <c r="BO32" s="386"/>
      <c r="BP32" s="386"/>
      <c r="BQ32" s="386"/>
      <c r="BR32" s="386"/>
      <c r="BS32" s="386"/>
      <c r="BT32" s="386"/>
      <c r="BU32" s="386"/>
      <c r="BW32" s="386" t="s">
        <v>127</v>
      </c>
      <c r="BX32" s="386"/>
      <c r="BY32" s="386"/>
      <c r="BZ32" s="386"/>
      <c r="CA32" s="386"/>
      <c r="CB32" s="386"/>
      <c r="CC32" s="386"/>
      <c r="CD32" s="386"/>
      <c r="CE32" s="386"/>
      <c r="CF32" s="386"/>
      <c r="CG32" s="386"/>
      <c r="CH32" s="386"/>
      <c r="CI32" s="386"/>
      <c r="CJ32" s="386"/>
      <c r="CK32" s="386"/>
      <c r="CL32" s="386"/>
      <c r="CM32" s="386"/>
      <c r="CO32" s="386" t="s">
        <v>128</v>
      </c>
      <c r="CP32" s="386"/>
      <c r="CQ32" s="386"/>
      <c r="CR32" s="386"/>
      <c r="CS32" s="386"/>
      <c r="CT32" s="386"/>
      <c r="CU32" s="386"/>
      <c r="CV32" s="386"/>
      <c r="CW32" s="386"/>
      <c r="CX32" s="386"/>
      <c r="CY32" s="386"/>
      <c r="CZ32" s="386"/>
      <c r="DA32" s="386"/>
      <c r="DB32" s="386"/>
      <c r="DC32" s="386"/>
      <c r="DD32" s="386"/>
      <c r="DE32" s="386"/>
      <c r="DI32" s="63"/>
    </row>
    <row r="33" spans="1:113" ht="13.5" customHeight="1" x14ac:dyDescent="0.15">
      <c r="A33" s="40"/>
      <c r="B33" s="64"/>
      <c r="C33" s="406" t="s">
        <v>129</v>
      </c>
      <c r="D33" s="406"/>
      <c r="E33" s="371" t="s">
        <v>130</v>
      </c>
      <c r="F33" s="371"/>
      <c r="G33" s="371"/>
      <c r="H33" s="371"/>
      <c r="I33" s="371"/>
      <c r="J33" s="371"/>
      <c r="K33" s="371"/>
      <c r="L33" s="371"/>
      <c r="M33" s="371"/>
      <c r="N33" s="371"/>
      <c r="O33" s="371"/>
      <c r="P33" s="371"/>
      <c r="Q33" s="371"/>
      <c r="R33" s="371"/>
      <c r="S33" s="371"/>
      <c r="T33" s="65"/>
      <c r="U33" s="406" t="s">
        <v>129</v>
      </c>
      <c r="V33" s="406"/>
      <c r="W33" s="371" t="s">
        <v>130</v>
      </c>
      <c r="X33" s="371"/>
      <c r="Y33" s="371"/>
      <c r="Z33" s="371"/>
      <c r="AA33" s="371"/>
      <c r="AB33" s="371"/>
      <c r="AC33" s="371"/>
      <c r="AD33" s="371"/>
      <c r="AE33" s="371"/>
      <c r="AF33" s="371"/>
      <c r="AG33" s="371"/>
      <c r="AH33" s="371"/>
      <c r="AI33" s="371"/>
      <c r="AJ33" s="371"/>
      <c r="AK33" s="371"/>
      <c r="AL33" s="65"/>
      <c r="AM33" s="406" t="s">
        <v>129</v>
      </c>
      <c r="AN33" s="406"/>
      <c r="AO33" s="371" t="s">
        <v>130</v>
      </c>
      <c r="AP33" s="371"/>
      <c r="AQ33" s="371"/>
      <c r="AR33" s="371"/>
      <c r="AS33" s="371"/>
      <c r="AT33" s="371"/>
      <c r="AU33" s="371"/>
      <c r="AV33" s="371"/>
      <c r="AW33" s="371"/>
      <c r="AX33" s="371"/>
      <c r="AY33" s="371"/>
      <c r="AZ33" s="371"/>
      <c r="BA33" s="371"/>
      <c r="BB33" s="371"/>
      <c r="BC33" s="371"/>
      <c r="BD33" s="66"/>
      <c r="BE33" s="371" t="s">
        <v>131</v>
      </c>
      <c r="BF33" s="371"/>
      <c r="BG33" s="371" t="s">
        <v>132</v>
      </c>
      <c r="BH33" s="371"/>
      <c r="BI33" s="371"/>
      <c r="BJ33" s="371"/>
      <c r="BK33" s="371"/>
      <c r="BL33" s="371"/>
      <c r="BM33" s="371"/>
      <c r="BN33" s="371"/>
      <c r="BO33" s="371"/>
      <c r="BP33" s="371"/>
      <c r="BQ33" s="371"/>
      <c r="BR33" s="371"/>
      <c r="BS33" s="371"/>
      <c r="BT33" s="371"/>
      <c r="BU33" s="371"/>
      <c r="BV33" s="66"/>
      <c r="BW33" s="406" t="s">
        <v>131</v>
      </c>
      <c r="BX33" s="406"/>
      <c r="BY33" s="371" t="s">
        <v>133</v>
      </c>
      <c r="BZ33" s="371"/>
      <c r="CA33" s="371"/>
      <c r="CB33" s="371"/>
      <c r="CC33" s="371"/>
      <c r="CD33" s="371"/>
      <c r="CE33" s="371"/>
      <c r="CF33" s="371"/>
      <c r="CG33" s="371"/>
      <c r="CH33" s="371"/>
      <c r="CI33" s="371"/>
      <c r="CJ33" s="371"/>
      <c r="CK33" s="371"/>
      <c r="CL33" s="371"/>
      <c r="CM33" s="371"/>
      <c r="CN33" s="65"/>
      <c r="CO33" s="406" t="s">
        <v>129</v>
      </c>
      <c r="CP33" s="406"/>
      <c r="CQ33" s="371" t="s">
        <v>134</v>
      </c>
      <c r="CR33" s="371"/>
      <c r="CS33" s="371"/>
      <c r="CT33" s="371"/>
      <c r="CU33" s="371"/>
      <c r="CV33" s="371"/>
      <c r="CW33" s="371"/>
      <c r="CX33" s="371"/>
      <c r="CY33" s="371"/>
      <c r="CZ33" s="371"/>
      <c r="DA33" s="371"/>
      <c r="DB33" s="371"/>
      <c r="DC33" s="371"/>
      <c r="DD33" s="371"/>
      <c r="DE33" s="371"/>
      <c r="DF33" s="65"/>
      <c r="DG33" s="571" t="s">
        <v>135</v>
      </c>
      <c r="DH33" s="571"/>
      <c r="DI33" s="67"/>
    </row>
    <row r="34" spans="1:113" ht="32.25" customHeight="1" x14ac:dyDescent="0.15">
      <c r="A34" s="40"/>
      <c r="B34" s="64"/>
      <c r="C34" s="572">
        <f>IF(E34="","",1)</f>
        <v>1</v>
      </c>
      <c r="D34" s="572"/>
      <c r="E34" s="573" t="str">
        <f>IF('各会計、関係団体の財政状況及び健全化判断比率'!B7="","",'各会計、関係団体の財政状況及び健全化判断比率'!B7)</f>
        <v>一般会計</v>
      </c>
      <c r="F34" s="573"/>
      <c r="G34" s="573"/>
      <c r="H34" s="573"/>
      <c r="I34" s="573"/>
      <c r="J34" s="573"/>
      <c r="K34" s="573"/>
      <c r="L34" s="573"/>
      <c r="M34" s="573"/>
      <c r="N34" s="573"/>
      <c r="O34" s="573"/>
      <c r="P34" s="573"/>
      <c r="Q34" s="573"/>
      <c r="R34" s="573"/>
      <c r="S34" s="573"/>
      <c r="T34" s="40"/>
      <c r="U34" s="572">
        <f>IF(W34="","",MAX(C34:D43)+1)</f>
        <v>2</v>
      </c>
      <c r="V34" s="572"/>
      <c r="W34" s="573" t="str">
        <f>IF('各会計、関係団体の財政状況及び健全化判断比率'!B28="","",'各会計、関係団体の財政状況及び健全化判断比率'!B28)</f>
        <v>国民健康保険特別会計</v>
      </c>
      <c r="X34" s="573"/>
      <c r="Y34" s="573"/>
      <c r="Z34" s="573"/>
      <c r="AA34" s="573"/>
      <c r="AB34" s="573"/>
      <c r="AC34" s="573"/>
      <c r="AD34" s="573"/>
      <c r="AE34" s="573"/>
      <c r="AF34" s="573"/>
      <c r="AG34" s="573"/>
      <c r="AH34" s="573"/>
      <c r="AI34" s="573"/>
      <c r="AJ34" s="573"/>
      <c r="AK34" s="573"/>
      <c r="AL34" s="40"/>
      <c r="AM34" s="572">
        <f>IF(AO34="","",MAX(C34:D43,U34:V43)+1)</f>
        <v>5</v>
      </c>
      <c r="AN34" s="572"/>
      <c r="AO34" s="573" t="str">
        <f>IF('各会計、関係団体の財政状況及び健全化判断比率'!B31="","",'各会計、関係団体の財政状況及び健全化判断比率'!B31)</f>
        <v>水道事業会計</v>
      </c>
      <c r="AP34" s="573"/>
      <c r="AQ34" s="573"/>
      <c r="AR34" s="573"/>
      <c r="AS34" s="573"/>
      <c r="AT34" s="573"/>
      <c r="AU34" s="573"/>
      <c r="AV34" s="573"/>
      <c r="AW34" s="573"/>
      <c r="AX34" s="573"/>
      <c r="AY34" s="573"/>
      <c r="AZ34" s="573"/>
      <c r="BA34" s="573"/>
      <c r="BB34" s="573"/>
      <c r="BC34" s="573"/>
      <c r="BD34" s="40"/>
      <c r="BE34" s="572" t="str">
        <f>IF(BG34="","",MAX(C34:D43,U34:V43,AM34:AN43)+1)</f>
        <v/>
      </c>
      <c r="BF34" s="572"/>
      <c r="BG34" s="573"/>
      <c r="BH34" s="573"/>
      <c r="BI34" s="573"/>
      <c r="BJ34" s="573"/>
      <c r="BK34" s="573"/>
      <c r="BL34" s="573"/>
      <c r="BM34" s="573"/>
      <c r="BN34" s="573"/>
      <c r="BO34" s="573"/>
      <c r="BP34" s="573"/>
      <c r="BQ34" s="573"/>
      <c r="BR34" s="573"/>
      <c r="BS34" s="573"/>
      <c r="BT34" s="573"/>
      <c r="BU34" s="573"/>
      <c r="BV34" s="40"/>
      <c r="BW34" s="572">
        <f>IF(BY34="","",MAX(C34:D43,U34:V43,AM34:AN43,BE34:BF43)+1)</f>
        <v>7</v>
      </c>
      <c r="BX34" s="572"/>
      <c r="BY34" s="573" t="str">
        <f>IF('各会計、関係団体の財政状況及び健全化判断比率'!B68="","",'各会計、関係団体の財政状況及び健全化判断比率'!B68)</f>
        <v>小川地区衛生組合</v>
      </c>
      <c r="BZ34" s="573"/>
      <c r="CA34" s="573"/>
      <c r="CB34" s="573"/>
      <c r="CC34" s="573"/>
      <c r="CD34" s="573"/>
      <c r="CE34" s="573"/>
      <c r="CF34" s="573"/>
      <c r="CG34" s="573"/>
      <c r="CH34" s="573"/>
      <c r="CI34" s="573"/>
      <c r="CJ34" s="573"/>
      <c r="CK34" s="573"/>
      <c r="CL34" s="573"/>
      <c r="CM34" s="573"/>
      <c r="CN34" s="40"/>
      <c r="CO34" s="572" t="str">
        <f>IF(CQ34="","",MAX(C34:D43,U34:V43,AM34:AN43,BE34:BF43,BW34:BX43)+1)</f>
        <v/>
      </c>
      <c r="CP34" s="572"/>
      <c r="CQ34" s="573" t="str">
        <f>IF('各会計、関係団体の財政状況及び健全化判断比率'!BS7="","",'各会計、関係団体の財政状況及び健全化判断比率'!BS7)</f>
        <v/>
      </c>
      <c r="CR34" s="573"/>
      <c r="CS34" s="573"/>
      <c r="CT34" s="573"/>
      <c r="CU34" s="573"/>
      <c r="CV34" s="573"/>
      <c r="CW34" s="573"/>
      <c r="CX34" s="573"/>
      <c r="CY34" s="573"/>
      <c r="CZ34" s="573"/>
      <c r="DA34" s="573"/>
      <c r="DB34" s="573"/>
      <c r="DC34" s="573"/>
      <c r="DD34" s="573"/>
      <c r="DE34" s="573"/>
      <c r="DG34" s="574" t="str">
        <f>IF('各会計、関係団体の財政状況及び健全化判断比率'!BR7="","",'各会計、関係団体の財政状況及び健全化判断比率'!BR7)</f>
        <v/>
      </c>
      <c r="DH34" s="574"/>
      <c r="DI34" s="67"/>
    </row>
    <row r="35" spans="1:113" ht="32.25" customHeight="1" x14ac:dyDescent="0.15">
      <c r="A35" s="40"/>
      <c r="B35" s="64"/>
      <c r="C35" s="572" t="str">
        <f>IF(E35="","",C34+1)</f>
        <v/>
      </c>
      <c r="D35" s="572"/>
      <c r="E35" s="573" t="str">
        <f>IF('各会計、関係団体の財政状況及び健全化判断比率'!B8="","",'各会計、関係団体の財政状況及び健全化判断比率'!B8)</f>
        <v/>
      </c>
      <c r="F35" s="573"/>
      <c r="G35" s="573"/>
      <c r="H35" s="573"/>
      <c r="I35" s="573"/>
      <c r="J35" s="573"/>
      <c r="K35" s="573"/>
      <c r="L35" s="573"/>
      <c r="M35" s="573"/>
      <c r="N35" s="573"/>
      <c r="O35" s="573"/>
      <c r="P35" s="573"/>
      <c r="Q35" s="573"/>
      <c r="R35" s="573"/>
      <c r="S35" s="573"/>
      <c r="T35" s="40"/>
      <c r="U35" s="572">
        <f>IF(W35="","",U34+1)</f>
        <v>3</v>
      </c>
      <c r="V35" s="572"/>
      <c r="W35" s="573" t="str">
        <f>IF('各会計、関係団体の財政状況及び健全化判断比率'!B29="","",'各会計、関係団体の財政状況及び健全化判断比率'!B29)</f>
        <v>介護保険特別会計</v>
      </c>
      <c r="X35" s="573"/>
      <c r="Y35" s="573"/>
      <c r="Z35" s="573"/>
      <c r="AA35" s="573"/>
      <c r="AB35" s="573"/>
      <c r="AC35" s="573"/>
      <c r="AD35" s="573"/>
      <c r="AE35" s="573"/>
      <c r="AF35" s="573"/>
      <c r="AG35" s="573"/>
      <c r="AH35" s="573"/>
      <c r="AI35" s="573"/>
      <c r="AJ35" s="573"/>
      <c r="AK35" s="573"/>
      <c r="AL35" s="40"/>
      <c r="AM35" s="572">
        <f t="shared" ref="AM35:AM43" si="0">IF(AO35="","",AM34+1)</f>
        <v>6</v>
      </c>
      <c r="AN35" s="572"/>
      <c r="AO35" s="573" t="str">
        <f>IF('各会計、関係団体の財政状況及び健全化判断比率'!B32="","",'各会計、関係団体の財政状況及び健全化判断比率'!B32)</f>
        <v>下水道事業会計</v>
      </c>
      <c r="AP35" s="573"/>
      <c r="AQ35" s="573"/>
      <c r="AR35" s="573"/>
      <c r="AS35" s="573"/>
      <c r="AT35" s="573"/>
      <c r="AU35" s="573"/>
      <c r="AV35" s="573"/>
      <c r="AW35" s="573"/>
      <c r="AX35" s="573"/>
      <c r="AY35" s="573"/>
      <c r="AZ35" s="573"/>
      <c r="BA35" s="573"/>
      <c r="BB35" s="573"/>
      <c r="BC35" s="573"/>
      <c r="BD35" s="40"/>
      <c r="BE35" s="572" t="str">
        <f t="shared" ref="BE35:BE43" si="1">IF(BG35="","",BE34+1)</f>
        <v/>
      </c>
      <c r="BF35" s="572"/>
      <c r="BG35" s="573"/>
      <c r="BH35" s="573"/>
      <c r="BI35" s="573"/>
      <c r="BJ35" s="573"/>
      <c r="BK35" s="573"/>
      <c r="BL35" s="573"/>
      <c r="BM35" s="573"/>
      <c r="BN35" s="573"/>
      <c r="BO35" s="573"/>
      <c r="BP35" s="573"/>
      <c r="BQ35" s="573"/>
      <c r="BR35" s="573"/>
      <c r="BS35" s="573"/>
      <c r="BT35" s="573"/>
      <c r="BU35" s="573"/>
      <c r="BV35" s="40"/>
      <c r="BW35" s="572">
        <f t="shared" ref="BW35:BW43" si="2">IF(BY35="","",BW34+1)</f>
        <v>8</v>
      </c>
      <c r="BX35" s="572"/>
      <c r="BY35" s="573" t="str">
        <f>IF('各会計、関係団体の財政状況及び健全化判断比率'!B69="","",'各会計、関係団体の財政状況及び健全化判断比率'!B69)</f>
        <v>埼玉県市町村総合事務組合</v>
      </c>
      <c r="BZ35" s="573"/>
      <c r="CA35" s="573"/>
      <c r="CB35" s="573"/>
      <c r="CC35" s="573"/>
      <c r="CD35" s="573"/>
      <c r="CE35" s="573"/>
      <c r="CF35" s="573"/>
      <c r="CG35" s="573"/>
      <c r="CH35" s="573"/>
      <c r="CI35" s="573"/>
      <c r="CJ35" s="573"/>
      <c r="CK35" s="573"/>
      <c r="CL35" s="573"/>
      <c r="CM35" s="573"/>
      <c r="CN35" s="40"/>
      <c r="CO35" s="572" t="str">
        <f t="shared" ref="CO35:CO43" si="3">IF(CQ35="","",CO34+1)</f>
        <v/>
      </c>
      <c r="CP35" s="572"/>
      <c r="CQ35" s="573" t="str">
        <f>IF('各会計、関係団体の財政状況及び健全化判断比率'!BS8="","",'各会計、関係団体の財政状況及び健全化判断比率'!BS8)</f>
        <v/>
      </c>
      <c r="CR35" s="573"/>
      <c r="CS35" s="573"/>
      <c r="CT35" s="573"/>
      <c r="CU35" s="573"/>
      <c r="CV35" s="573"/>
      <c r="CW35" s="573"/>
      <c r="CX35" s="573"/>
      <c r="CY35" s="573"/>
      <c r="CZ35" s="573"/>
      <c r="DA35" s="573"/>
      <c r="DB35" s="573"/>
      <c r="DC35" s="573"/>
      <c r="DD35" s="573"/>
      <c r="DE35" s="573"/>
      <c r="DG35" s="574" t="str">
        <f>IF('各会計、関係団体の財政状況及び健全化判断比率'!BR8="","",'各会計、関係団体の財政状況及び健全化判断比率'!BR8)</f>
        <v/>
      </c>
      <c r="DH35" s="574"/>
      <c r="DI35" s="67"/>
    </row>
    <row r="36" spans="1:113" ht="32.25" customHeight="1" x14ac:dyDescent="0.15">
      <c r="A36" s="40"/>
      <c r="B36" s="64"/>
      <c r="C36" s="572" t="str">
        <f>IF(E36="","",C35+1)</f>
        <v/>
      </c>
      <c r="D36" s="572"/>
      <c r="E36" s="573" t="str">
        <f>IF('各会計、関係団体の財政状況及び健全化判断比率'!B9="","",'各会計、関係団体の財政状況及び健全化判断比率'!B9)</f>
        <v/>
      </c>
      <c r="F36" s="573"/>
      <c r="G36" s="573"/>
      <c r="H36" s="573"/>
      <c r="I36" s="573"/>
      <c r="J36" s="573"/>
      <c r="K36" s="573"/>
      <c r="L36" s="573"/>
      <c r="M36" s="573"/>
      <c r="N36" s="573"/>
      <c r="O36" s="573"/>
      <c r="P36" s="573"/>
      <c r="Q36" s="573"/>
      <c r="R36" s="573"/>
      <c r="S36" s="573"/>
      <c r="T36" s="40"/>
      <c r="U36" s="572">
        <f t="shared" ref="U36:U43" si="4">IF(W36="","",U35+1)</f>
        <v>4</v>
      </c>
      <c r="V36" s="572"/>
      <c r="W36" s="573" t="str">
        <f>IF('各会計、関係団体の財政状況及び健全化判断比率'!B30="","",'各会計、関係団体の財政状況及び健全化判断比率'!B30)</f>
        <v>後期高齢者医療特別会計</v>
      </c>
      <c r="X36" s="573"/>
      <c r="Y36" s="573"/>
      <c r="Z36" s="573"/>
      <c r="AA36" s="573"/>
      <c r="AB36" s="573"/>
      <c r="AC36" s="573"/>
      <c r="AD36" s="573"/>
      <c r="AE36" s="573"/>
      <c r="AF36" s="573"/>
      <c r="AG36" s="573"/>
      <c r="AH36" s="573"/>
      <c r="AI36" s="573"/>
      <c r="AJ36" s="573"/>
      <c r="AK36" s="573"/>
      <c r="AL36" s="40"/>
      <c r="AM36" s="572" t="str">
        <f t="shared" si="0"/>
        <v/>
      </c>
      <c r="AN36" s="572"/>
      <c r="AO36" s="573"/>
      <c r="AP36" s="573"/>
      <c r="AQ36" s="573"/>
      <c r="AR36" s="573"/>
      <c r="AS36" s="573"/>
      <c r="AT36" s="573"/>
      <c r="AU36" s="573"/>
      <c r="AV36" s="573"/>
      <c r="AW36" s="573"/>
      <c r="AX36" s="573"/>
      <c r="AY36" s="573"/>
      <c r="AZ36" s="573"/>
      <c r="BA36" s="573"/>
      <c r="BB36" s="573"/>
      <c r="BC36" s="573"/>
      <c r="BD36" s="40"/>
      <c r="BE36" s="572" t="str">
        <f t="shared" si="1"/>
        <v/>
      </c>
      <c r="BF36" s="572"/>
      <c r="BG36" s="573"/>
      <c r="BH36" s="573"/>
      <c r="BI36" s="573"/>
      <c r="BJ36" s="573"/>
      <c r="BK36" s="573"/>
      <c r="BL36" s="573"/>
      <c r="BM36" s="573"/>
      <c r="BN36" s="573"/>
      <c r="BO36" s="573"/>
      <c r="BP36" s="573"/>
      <c r="BQ36" s="573"/>
      <c r="BR36" s="573"/>
      <c r="BS36" s="573"/>
      <c r="BT36" s="573"/>
      <c r="BU36" s="573"/>
      <c r="BV36" s="40"/>
      <c r="BW36" s="572">
        <f t="shared" si="2"/>
        <v>9</v>
      </c>
      <c r="BX36" s="572"/>
      <c r="BY36" s="573" t="str">
        <f>IF('各会計、関係団体の財政状況及び健全化判断比率'!B70="","",'各会計、関係団体の財政状況及び健全化判断比率'!B70)</f>
        <v>比企広域市町村圏組合</v>
      </c>
      <c r="BZ36" s="573"/>
      <c r="CA36" s="573"/>
      <c r="CB36" s="573"/>
      <c r="CC36" s="573"/>
      <c r="CD36" s="573"/>
      <c r="CE36" s="573"/>
      <c r="CF36" s="573"/>
      <c r="CG36" s="573"/>
      <c r="CH36" s="573"/>
      <c r="CI36" s="573"/>
      <c r="CJ36" s="573"/>
      <c r="CK36" s="573"/>
      <c r="CL36" s="573"/>
      <c r="CM36" s="573"/>
      <c r="CN36" s="40"/>
      <c r="CO36" s="572" t="str">
        <f t="shared" si="3"/>
        <v/>
      </c>
      <c r="CP36" s="572"/>
      <c r="CQ36" s="573" t="str">
        <f>IF('各会計、関係団体の財政状況及び健全化判断比率'!BS9="","",'各会計、関係団体の財政状況及び健全化判断比率'!BS9)</f>
        <v/>
      </c>
      <c r="CR36" s="573"/>
      <c r="CS36" s="573"/>
      <c r="CT36" s="573"/>
      <c r="CU36" s="573"/>
      <c r="CV36" s="573"/>
      <c r="CW36" s="573"/>
      <c r="CX36" s="573"/>
      <c r="CY36" s="573"/>
      <c r="CZ36" s="573"/>
      <c r="DA36" s="573"/>
      <c r="DB36" s="573"/>
      <c r="DC36" s="573"/>
      <c r="DD36" s="573"/>
      <c r="DE36" s="573"/>
      <c r="DG36" s="574" t="str">
        <f>IF('各会計、関係団体の財政状況及び健全化判断比率'!BR9="","",'各会計、関係団体の財政状況及び健全化判断比率'!BR9)</f>
        <v/>
      </c>
      <c r="DH36" s="574"/>
      <c r="DI36" s="67"/>
    </row>
    <row r="37" spans="1:113" ht="32.25" customHeight="1" x14ac:dyDescent="0.15">
      <c r="A37" s="40"/>
      <c r="B37" s="64"/>
      <c r="C37" s="572" t="str">
        <f>IF(E37="","",C36+1)</f>
        <v/>
      </c>
      <c r="D37" s="572"/>
      <c r="E37" s="573" t="str">
        <f>IF('各会計、関係団体の財政状況及び健全化判断比率'!B10="","",'各会計、関係団体の財政状況及び健全化判断比率'!B10)</f>
        <v/>
      </c>
      <c r="F37" s="573"/>
      <c r="G37" s="573"/>
      <c r="H37" s="573"/>
      <c r="I37" s="573"/>
      <c r="J37" s="573"/>
      <c r="K37" s="573"/>
      <c r="L37" s="573"/>
      <c r="M37" s="573"/>
      <c r="N37" s="573"/>
      <c r="O37" s="573"/>
      <c r="P37" s="573"/>
      <c r="Q37" s="573"/>
      <c r="R37" s="573"/>
      <c r="S37" s="573"/>
      <c r="T37" s="40"/>
      <c r="U37" s="572" t="str">
        <f t="shared" si="4"/>
        <v/>
      </c>
      <c r="V37" s="572"/>
      <c r="W37" s="573"/>
      <c r="X37" s="573"/>
      <c r="Y37" s="573"/>
      <c r="Z37" s="573"/>
      <c r="AA37" s="573"/>
      <c r="AB37" s="573"/>
      <c r="AC37" s="573"/>
      <c r="AD37" s="573"/>
      <c r="AE37" s="573"/>
      <c r="AF37" s="573"/>
      <c r="AG37" s="573"/>
      <c r="AH37" s="573"/>
      <c r="AI37" s="573"/>
      <c r="AJ37" s="573"/>
      <c r="AK37" s="573"/>
      <c r="AL37" s="40"/>
      <c r="AM37" s="572" t="str">
        <f t="shared" si="0"/>
        <v/>
      </c>
      <c r="AN37" s="572"/>
      <c r="AO37" s="573"/>
      <c r="AP37" s="573"/>
      <c r="AQ37" s="573"/>
      <c r="AR37" s="573"/>
      <c r="AS37" s="573"/>
      <c r="AT37" s="573"/>
      <c r="AU37" s="573"/>
      <c r="AV37" s="573"/>
      <c r="AW37" s="573"/>
      <c r="AX37" s="573"/>
      <c r="AY37" s="573"/>
      <c r="AZ37" s="573"/>
      <c r="BA37" s="573"/>
      <c r="BB37" s="573"/>
      <c r="BC37" s="573"/>
      <c r="BD37" s="40"/>
      <c r="BE37" s="572" t="str">
        <f t="shared" si="1"/>
        <v/>
      </c>
      <c r="BF37" s="572"/>
      <c r="BG37" s="573"/>
      <c r="BH37" s="573"/>
      <c r="BI37" s="573"/>
      <c r="BJ37" s="573"/>
      <c r="BK37" s="573"/>
      <c r="BL37" s="573"/>
      <c r="BM37" s="573"/>
      <c r="BN37" s="573"/>
      <c r="BO37" s="573"/>
      <c r="BP37" s="573"/>
      <c r="BQ37" s="573"/>
      <c r="BR37" s="573"/>
      <c r="BS37" s="573"/>
      <c r="BT37" s="573"/>
      <c r="BU37" s="573"/>
      <c r="BV37" s="40"/>
      <c r="BW37" s="572">
        <f t="shared" si="2"/>
        <v>10</v>
      </c>
      <c r="BX37" s="572"/>
      <c r="BY37" s="573" t="str">
        <f>IF('各会計、関係団体の財政状況及び健全化判断比率'!B71="","",'各会計、関係団体の財政状況及び健全化判断比率'!B71)</f>
        <v>彩の国さいたま人づくり広域連合</v>
      </c>
      <c r="BZ37" s="573"/>
      <c r="CA37" s="573"/>
      <c r="CB37" s="573"/>
      <c r="CC37" s="573"/>
      <c r="CD37" s="573"/>
      <c r="CE37" s="573"/>
      <c r="CF37" s="573"/>
      <c r="CG37" s="573"/>
      <c r="CH37" s="573"/>
      <c r="CI37" s="573"/>
      <c r="CJ37" s="573"/>
      <c r="CK37" s="573"/>
      <c r="CL37" s="573"/>
      <c r="CM37" s="573"/>
      <c r="CN37" s="40"/>
      <c r="CO37" s="572" t="str">
        <f t="shared" si="3"/>
        <v/>
      </c>
      <c r="CP37" s="572"/>
      <c r="CQ37" s="573" t="str">
        <f>IF('各会計、関係団体の財政状況及び健全化判断比率'!BS10="","",'各会計、関係団体の財政状況及び健全化判断比率'!BS10)</f>
        <v/>
      </c>
      <c r="CR37" s="573"/>
      <c r="CS37" s="573"/>
      <c r="CT37" s="573"/>
      <c r="CU37" s="573"/>
      <c r="CV37" s="573"/>
      <c r="CW37" s="573"/>
      <c r="CX37" s="573"/>
      <c r="CY37" s="573"/>
      <c r="CZ37" s="573"/>
      <c r="DA37" s="573"/>
      <c r="DB37" s="573"/>
      <c r="DC37" s="573"/>
      <c r="DD37" s="573"/>
      <c r="DE37" s="573"/>
      <c r="DG37" s="574" t="str">
        <f>IF('各会計、関係団体の財政状況及び健全化判断比率'!BR10="","",'各会計、関係団体の財政状況及び健全化判断比率'!BR10)</f>
        <v/>
      </c>
      <c r="DH37" s="574"/>
      <c r="DI37" s="67"/>
    </row>
    <row r="38" spans="1:113" ht="32.25" customHeight="1" x14ac:dyDescent="0.15">
      <c r="A38" s="40"/>
      <c r="B38" s="64"/>
      <c r="C38" s="572" t="str">
        <f t="shared" ref="C38:C43" si="5">IF(E38="","",C37+1)</f>
        <v/>
      </c>
      <c r="D38" s="572"/>
      <c r="E38" s="573" t="str">
        <f>IF('各会計、関係団体の財政状況及び健全化判断比率'!B11="","",'各会計、関係団体の財政状況及び健全化判断比率'!B11)</f>
        <v/>
      </c>
      <c r="F38" s="573"/>
      <c r="G38" s="573"/>
      <c r="H38" s="573"/>
      <c r="I38" s="573"/>
      <c r="J38" s="573"/>
      <c r="K38" s="573"/>
      <c r="L38" s="573"/>
      <c r="M38" s="573"/>
      <c r="N38" s="573"/>
      <c r="O38" s="573"/>
      <c r="P38" s="573"/>
      <c r="Q38" s="573"/>
      <c r="R38" s="573"/>
      <c r="S38" s="573"/>
      <c r="T38" s="40"/>
      <c r="U38" s="572" t="str">
        <f t="shared" si="4"/>
        <v/>
      </c>
      <c r="V38" s="572"/>
      <c r="W38" s="573"/>
      <c r="X38" s="573"/>
      <c r="Y38" s="573"/>
      <c r="Z38" s="573"/>
      <c r="AA38" s="573"/>
      <c r="AB38" s="573"/>
      <c r="AC38" s="573"/>
      <c r="AD38" s="573"/>
      <c r="AE38" s="573"/>
      <c r="AF38" s="573"/>
      <c r="AG38" s="573"/>
      <c r="AH38" s="573"/>
      <c r="AI38" s="573"/>
      <c r="AJ38" s="573"/>
      <c r="AK38" s="573"/>
      <c r="AL38" s="40"/>
      <c r="AM38" s="572" t="str">
        <f t="shared" si="0"/>
        <v/>
      </c>
      <c r="AN38" s="572"/>
      <c r="AO38" s="573"/>
      <c r="AP38" s="573"/>
      <c r="AQ38" s="573"/>
      <c r="AR38" s="573"/>
      <c r="AS38" s="573"/>
      <c r="AT38" s="573"/>
      <c r="AU38" s="573"/>
      <c r="AV38" s="573"/>
      <c r="AW38" s="573"/>
      <c r="AX38" s="573"/>
      <c r="AY38" s="573"/>
      <c r="AZ38" s="573"/>
      <c r="BA38" s="573"/>
      <c r="BB38" s="573"/>
      <c r="BC38" s="573"/>
      <c r="BD38" s="40"/>
      <c r="BE38" s="572" t="str">
        <f t="shared" si="1"/>
        <v/>
      </c>
      <c r="BF38" s="572"/>
      <c r="BG38" s="573"/>
      <c r="BH38" s="573"/>
      <c r="BI38" s="573"/>
      <c r="BJ38" s="573"/>
      <c r="BK38" s="573"/>
      <c r="BL38" s="573"/>
      <c r="BM38" s="573"/>
      <c r="BN38" s="573"/>
      <c r="BO38" s="573"/>
      <c r="BP38" s="573"/>
      <c r="BQ38" s="573"/>
      <c r="BR38" s="573"/>
      <c r="BS38" s="573"/>
      <c r="BT38" s="573"/>
      <c r="BU38" s="573"/>
      <c r="BV38" s="40"/>
      <c r="BW38" s="572">
        <f t="shared" si="2"/>
        <v>11</v>
      </c>
      <c r="BX38" s="572"/>
      <c r="BY38" s="573" t="str">
        <f>IF('各会計、関係団体の財政状況及び健全化判断比率'!B72="","",'各会計、関係団体の財政状況及び健全化判断比率'!B72)</f>
        <v>埼玉県後期高齢者医療広域連合</v>
      </c>
      <c r="BZ38" s="573"/>
      <c r="CA38" s="573"/>
      <c r="CB38" s="573"/>
      <c r="CC38" s="573"/>
      <c r="CD38" s="573"/>
      <c r="CE38" s="573"/>
      <c r="CF38" s="573"/>
      <c r="CG38" s="573"/>
      <c r="CH38" s="573"/>
      <c r="CI38" s="573"/>
      <c r="CJ38" s="573"/>
      <c r="CK38" s="573"/>
      <c r="CL38" s="573"/>
      <c r="CM38" s="573"/>
      <c r="CN38" s="40"/>
      <c r="CO38" s="572" t="str">
        <f t="shared" si="3"/>
        <v/>
      </c>
      <c r="CP38" s="572"/>
      <c r="CQ38" s="573" t="str">
        <f>IF('各会計、関係団体の財政状況及び健全化判断比率'!BS11="","",'各会計、関係団体の財政状況及び健全化判断比率'!BS11)</f>
        <v/>
      </c>
      <c r="CR38" s="573"/>
      <c r="CS38" s="573"/>
      <c r="CT38" s="573"/>
      <c r="CU38" s="573"/>
      <c r="CV38" s="573"/>
      <c r="CW38" s="573"/>
      <c r="CX38" s="573"/>
      <c r="CY38" s="573"/>
      <c r="CZ38" s="573"/>
      <c r="DA38" s="573"/>
      <c r="DB38" s="573"/>
      <c r="DC38" s="573"/>
      <c r="DD38" s="573"/>
      <c r="DE38" s="573"/>
      <c r="DG38" s="574" t="str">
        <f>IF('各会計、関係団体の財政状況及び健全化判断比率'!BR11="","",'各会計、関係団体の財政状況及び健全化判断比率'!BR11)</f>
        <v/>
      </c>
      <c r="DH38" s="574"/>
      <c r="DI38" s="67"/>
    </row>
    <row r="39" spans="1:113" ht="32.25" customHeight="1" x14ac:dyDescent="0.15">
      <c r="A39" s="40"/>
      <c r="B39" s="64"/>
      <c r="C39" s="572" t="str">
        <f t="shared" si="5"/>
        <v/>
      </c>
      <c r="D39" s="572"/>
      <c r="E39" s="573" t="str">
        <f>IF('各会計、関係団体の財政状況及び健全化判断比率'!B12="","",'各会計、関係団体の財政状況及び健全化判断比率'!B12)</f>
        <v/>
      </c>
      <c r="F39" s="573"/>
      <c r="G39" s="573"/>
      <c r="H39" s="573"/>
      <c r="I39" s="573"/>
      <c r="J39" s="573"/>
      <c r="K39" s="573"/>
      <c r="L39" s="573"/>
      <c r="M39" s="573"/>
      <c r="N39" s="573"/>
      <c r="O39" s="573"/>
      <c r="P39" s="573"/>
      <c r="Q39" s="573"/>
      <c r="R39" s="573"/>
      <c r="S39" s="573"/>
      <c r="T39" s="40"/>
      <c r="U39" s="572" t="str">
        <f t="shared" si="4"/>
        <v/>
      </c>
      <c r="V39" s="572"/>
      <c r="W39" s="573"/>
      <c r="X39" s="573"/>
      <c r="Y39" s="573"/>
      <c r="Z39" s="573"/>
      <c r="AA39" s="573"/>
      <c r="AB39" s="573"/>
      <c r="AC39" s="573"/>
      <c r="AD39" s="573"/>
      <c r="AE39" s="573"/>
      <c r="AF39" s="573"/>
      <c r="AG39" s="573"/>
      <c r="AH39" s="573"/>
      <c r="AI39" s="573"/>
      <c r="AJ39" s="573"/>
      <c r="AK39" s="573"/>
      <c r="AL39" s="40"/>
      <c r="AM39" s="572" t="str">
        <f t="shared" si="0"/>
        <v/>
      </c>
      <c r="AN39" s="572"/>
      <c r="AO39" s="573"/>
      <c r="AP39" s="573"/>
      <c r="AQ39" s="573"/>
      <c r="AR39" s="573"/>
      <c r="AS39" s="573"/>
      <c r="AT39" s="573"/>
      <c r="AU39" s="573"/>
      <c r="AV39" s="573"/>
      <c r="AW39" s="573"/>
      <c r="AX39" s="573"/>
      <c r="AY39" s="573"/>
      <c r="AZ39" s="573"/>
      <c r="BA39" s="573"/>
      <c r="BB39" s="573"/>
      <c r="BC39" s="573"/>
      <c r="BD39" s="40"/>
      <c r="BE39" s="572" t="str">
        <f t="shared" si="1"/>
        <v/>
      </c>
      <c r="BF39" s="572"/>
      <c r="BG39" s="573"/>
      <c r="BH39" s="573"/>
      <c r="BI39" s="573"/>
      <c r="BJ39" s="573"/>
      <c r="BK39" s="573"/>
      <c r="BL39" s="573"/>
      <c r="BM39" s="573"/>
      <c r="BN39" s="573"/>
      <c r="BO39" s="573"/>
      <c r="BP39" s="573"/>
      <c r="BQ39" s="573"/>
      <c r="BR39" s="573"/>
      <c r="BS39" s="573"/>
      <c r="BT39" s="573"/>
      <c r="BU39" s="573"/>
      <c r="BV39" s="40"/>
      <c r="BW39" s="572" t="str">
        <f t="shared" si="2"/>
        <v/>
      </c>
      <c r="BX39" s="572"/>
      <c r="BY39" s="573" t="str">
        <f>IF('各会計、関係団体の財政状況及び健全化判断比率'!B73="","",'各会計、関係団体の財政状況及び健全化判断比率'!B73)</f>
        <v/>
      </c>
      <c r="BZ39" s="573"/>
      <c r="CA39" s="573"/>
      <c r="CB39" s="573"/>
      <c r="CC39" s="573"/>
      <c r="CD39" s="573"/>
      <c r="CE39" s="573"/>
      <c r="CF39" s="573"/>
      <c r="CG39" s="573"/>
      <c r="CH39" s="573"/>
      <c r="CI39" s="573"/>
      <c r="CJ39" s="573"/>
      <c r="CK39" s="573"/>
      <c r="CL39" s="573"/>
      <c r="CM39" s="573"/>
      <c r="CN39" s="40"/>
      <c r="CO39" s="572" t="str">
        <f t="shared" si="3"/>
        <v/>
      </c>
      <c r="CP39" s="572"/>
      <c r="CQ39" s="573" t="str">
        <f>IF('各会計、関係団体の財政状況及び健全化判断比率'!BS12="","",'各会計、関係団体の財政状況及び健全化判断比率'!BS12)</f>
        <v/>
      </c>
      <c r="CR39" s="573"/>
      <c r="CS39" s="573"/>
      <c r="CT39" s="573"/>
      <c r="CU39" s="573"/>
      <c r="CV39" s="573"/>
      <c r="CW39" s="573"/>
      <c r="CX39" s="573"/>
      <c r="CY39" s="573"/>
      <c r="CZ39" s="573"/>
      <c r="DA39" s="573"/>
      <c r="DB39" s="573"/>
      <c r="DC39" s="573"/>
      <c r="DD39" s="573"/>
      <c r="DE39" s="573"/>
      <c r="DG39" s="574" t="str">
        <f>IF('各会計、関係団体の財政状況及び健全化判断比率'!BR12="","",'各会計、関係団体の財政状況及び健全化判断比率'!BR12)</f>
        <v/>
      </c>
      <c r="DH39" s="574"/>
      <c r="DI39" s="67"/>
    </row>
    <row r="40" spans="1:113" ht="32.25" customHeight="1" x14ac:dyDescent="0.15">
      <c r="A40" s="40"/>
      <c r="B40" s="64"/>
      <c r="C40" s="572" t="str">
        <f t="shared" si="5"/>
        <v/>
      </c>
      <c r="D40" s="572"/>
      <c r="E40" s="573" t="str">
        <f>IF('各会計、関係団体の財政状況及び健全化判断比率'!B13="","",'各会計、関係団体の財政状況及び健全化判断比率'!B13)</f>
        <v/>
      </c>
      <c r="F40" s="573"/>
      <c r="G40" s="573"/>
      <c r="H40" s="573"/>
      <c r="I40" s="573"/>
      <c r="J40" s="573"/>
      <c r="K40" s="573"/>
      <c r="L40" s="573"/>
      <c r="M40" s="573"/>
      <c r="N40" s="573"/>
      <c r="O40" s="573"/>
      <c r="P40" s="573"/>
      <c r="Q40" s="573"/>
      <c r="R40" s="573"/>
      <c r="S40" s="573"/>
      <c r="T40" s="40"/>
      <c r="U40" s="572" t="str">
        <f t="shared" si="4"/>
        <v/>
      </c>
      <c r="V40" s="572"/>
      <c r="W40" s="573"/>
      <c r="X40" s="573"/>
      <c r="Y40" s="573"/>
      <c r="Z40" s="573"/>
      <c r="AA40" s="573"/>
      <c r="AB40" s="573"/>
      <c r="AC40" s="573"/>
      <c r="AD40" s="573"/>
      <c r="AE40" s="573"/>
      <c r="AF40" s="573"/>
      <c r="AG40" s="573"/>
      <c r="AH40" s="573"/>
      <c r="AI40" s="573"/>
      <c r="AJ40" s="573"/>
      <c r="AK40" s="573"/>
      <c r="AL40" s="40"/>
      <c r="AM40" s="572" t="str">
        <f t="shared" si="0"/>
        <v/>
      </c>
      <c r="AN40" s="572"/>
      <c r="AO40" s="573"/>
      <c r="AP40" s="573"/>
      <c r="AQ40" s="573"/>
      <c r="AR40" s="573"/>
      <c r="AS40" s="573"/>
      <c r="AT40" s="573"/>
      <c r="AU40" s="573"/>
      <c r="AV40" s="573"/>
      <c r="AW40" s="573"/>
      <c r="AX40" s="573"/>
      <c r="AY40" s="573"/>
      <c r="AZ40" s="573"/>
      <c r="BA40" s="573"/>
      <c r="BB40" s="573"/>
      <c r="BC40" s="573"/>
      <c r="BD40" s="40"/>
      <c r="BE40" s="572" t="str">
        <f t="shared" si="1"/>
        <v/>
      </c>
      <c r="BF40" s="572"/>
      <c r="BG40" s="573"/>
      <c r="BH40" s="573"/>
      <c r="BI40" s="573"/>
      <c r="BJ40" s="573"/>
      <c r="BK40" s="573"/>
      <c r="BL40" s="573"/>
      <c r="BM40" s="573"/>
      <c r="BN40" s="573"/>
      <c r="BO40" s="573"/>
      <c r="BP40" s="573"/>
      <c r="BQ40" s="573"/>
      <c r="BR40" s="573"/>
      <c r="BS40" s="573"/>
      <c r="BT40" s="573"/>
      <c r="BU40" s="573"/>
      <c r="BV40" s="40"/>
      <c r="BW40" s="572" t="str">
        <f t="shared" si="2"/>
        <v/>
      </c>
      <c r="BX40" s="572"/>
      <c r="BY40" s="573" t="str">
        <f>IF('各会計、関係団体の財政状況及び健全化判断比率'!B74="","",'各会計、関係団体の財政状況及び健全化判断比率'!B74)</f>
        <v/>
      </c>
      <c r="BZ40" s="573"/>
      <c r="CA40" s="573"/>
      <c r="CB40" s="573"/>
      <c r="CC40" s="573"/>
      <c r="CD40" s="573"/>
      <c r="CE40" s="573"/>
      <c r="CF40" s="573"/>
      <c r="CG40" s="573"/>
      <c r="CH40" s="573"/>
      <c r="CI40" s="573"/>
      <c r="CJ40" s="573"/>
      <c r="CK40" s="573"/>
      <c r="CL40" s="573"/>
      <c r="CM40" s="573"/>
      <c r="CN40" s="40"/>
      <c r="CO40" s="572" t="str">
        <f t="shared" si="3"/>
        <v/>
      </c>
      <c r="CP40" s="572"/>
      <c r="CQ40" s="573" t="str">
        <f>IF('各会計、関係団体の財政状況及び健全化判断比率'!BS13="","",'各会計、関係団体の財政状況及び健全化判断比率'!BS13)</f>
        <v/>
      </c>
      <c r="CR40" s="573"/>
      <c r="CS40" s="573"/>
      <c r="CT40" s="573"/>
      <c r="CU40" s="573"/>
      <c r="CV40" s="573"/>
      <c r="CW40" s="573"/>
      <c r="CX40" s="573"/>
      <c r="CY40" s="573"/>
      <c r="CZ40" s="573"/>
      <c r="DA40" s="573"/>
      <c r="DB40" s="573"/>
      <c r="DC40" s="573"/>
      <c r="DD40" s="573"/>
      <c r="DE40" s="573"/>
      <c r="DG40" s="574" t="str">
        <f>IF('各会計、関係団体の財政状況及び健全化判断比率'!BR13="","",'各会計、関係団体の財政状況及び健全化判断比率'!BR13)</f>
        <v/>
      </c>
      <c r="DH40" s="574"/>
      <c r="DI40" s="67"/>
    </row>
    <row r="41" spans="1:113" ht="32.25" customHeight="1" x14ac:dyDescent="0.15">
      <c r="A41" s="40"/>
      <c r="B41" s="64"/>
      <c r="C41" s="572" t="str">
        <f t="shared" si="5"/>
        <v/>
      </c>
      <c r="D41" s="572"/>
      <c r="E41" s="573" t="str">
        <f>IF('各会計、関係団体の財政状況及び健全化判断比率'!B14="","",'各会計、関係団体の財政状況及び健全化判断比率'!B14)</f>
        <v/>
      </c>
      <c r="F41" s="573"/>
      <c r="G41" s="573"/>
      <c r="H41" s="573"/>
      <c r="I41" s="573"/>
      <c r="J41" s="573"/>
      <c r="K41" s="573"/>
      <c r="L41" s="573"/>
      <c r="M41" s="573"/>
      <c r="N41" s="573"/>
      <c r="O41" s="573"/>
      <c r="P41" s="573"/>
      <c r="Q41" s="573"/>
      <c r="R41" s="573"/>
      <c r="S41" s="573"/>
      <c r="T41" s="40"/>
      <c r="U41" s="572" t="str">
        <f t="shared" si="4"/>
        <v/>
      </c>
      <c r="V41" s="572"/>
      <c r="W41" s="573"/>
      <c r="X41" s="573"/>
      <c r="Y41" s="573"/>
      <c r="Z41" s="573"/>
      <c r="AA41" s="573"/>
      <c r="AB41" s="573"/>
      <c r="AC41" s="573"/>
      <c r="AD41" s="573"/>
      <c r="AE41" s="573"/>
      <c r="AF41" s="573"/>
      <c r="AG41" s="573"/>
      <c r="AH41" s="573"/>
      <c r="AI41" s="573"/>
      <c r="AJ41" s="573"/>
      <c r="AK41" s="573"/>
      <c r="AL41" s="40"/>
      <c r="AM41" s="572" t="str">
        <f t="shared" si="0"/>
        <v/>
      </c>
      <c r="AN41" s="572"/>
      <c r="AO41" s="573"/>
      <c r="AP41" s="573"/>
      <c r="AQ41" s="573"/>
      <c r="AR41" s="573"/>
      <c r="AS41" s="573"/>
      <c r="AT41" s="573"/>
      <c r="AU41" s="573"/>
      <c r="AV41" s="573"/>
      <c r="AW41" s="573"/>
      <c r="AX41" s="573"/>
      <c r="AY41" s="573"/>
      <c r="AZ41" s="573"/>
      <c r="BA41" s="573"/>
      <c r="BB41" s="573"/>
      <c r="BC41" s="573"/>
      <c r="BD41" s="40"/>
      <c r="BE41" s="572" t="str">
        <f t="shared" si="1"/>
        <v/>
      </c>
      <c r="BF41" s="572"/>
      <c r="BG41" s="573"/>
      <c r="BH41" s="573"/>
      <c r="BI41" s="573"/>
      <c r="BJ41" s="573"/>
      <c r="BK41" s="573"/>
      <c r="BL41" s="573"/>
      <c r="BM41" s="573"/>
      <c r="BN41" s="573"/>
      <c r="BO41" s="573"/>
      <c r="BP41" s="573"/>
      <c r="BQ41" s="573"/>
      <c r="BR41" s="573"/>
      <c r="BS41" s="573"/>
      <c r="BT41" s="573"/>
      <c r="BU41" s="573"/>
      <c r="BV41" s="40"/>
      <c r="BW41" s="572" t="str">
        <f t="shared" si="2"/>
        <v/>
      </c>
      <c r="BX41" s="572"/>
      <c r="BY41" s="573" t="str">
        <f>IF('各会計、関係団体の財政状況及び健全化判断比率'!B75="","",'各会計、関係団体の財政状況及び健全化判断比率'!B75)</f>
        <v/>
      </c>
      <c r="BZ41" s="573"/>
      <c r="CA41" s="573"/>
      <c r="CB41" s="573"/>
      <c r="CC41" s="573"/>
      <c r="CD41" s="573"/>
      <c r="CE41" s="573"/>
      <c r="CF41" s="573"/>
      <c r="CG41" s="573"/>
      <c r="CH41" s="573"/>
      <c r="CI41" s="573"/>
      <c r="CJ41" s="573"/>
      <c r="CK41" s="573"/>
      <c r="CL41" s="573"/>
      <c r="CM41" s="573"/>
      <c r="CN41" s="40"/>
      <c r="CO41" s="572" t="str">
        <f t="shared" si="3"/>
        <v/>
      </c>
      <c r="CP41" s="572"/>
      <c r="CQ41" s="573" t="str">
        <f>IF('各会計、関係団体の財政状況及び健全化判断比率'!BS14="","",'各会計、関係団体の財政状況及び健全化判断比率'!BS14)</f>
        <v/>
      </c>
      <c r="CR41" s="573"/>
      <c r="CS41" s="573"/>
      <c r="CT41" s="573"/>
      <c r="CU41" s="573"/>
      <c r="CV41" s="573"/>
      <c r="CW41" s="573"/>
      <c r="CX41" s="573"/>
      <c r="CY41" s="573"/>
      <c r="CZ41" s="573"/>
      <c r="DA41" s="573"/>
      <c r="DB41" s="573"/>
      <c r="DC41" s="573"/>
      <c r="DD41" s="573"/>
      <c r="DE41" s="573"/>
      <c r="DG41" s="574" t="str">
        <f>IF('各会計、関係団体の財政状況及び健全化判断比率'!BR14="","",'各会計、関係団体の財政状況及び健全化判断比率'!BR14)</f>
        <v/>
      </c>
      <c r="DH41" s="574"/>
      <c r="DI41" s="67"/>
    </row>
    <row r="42" spans="1:113" ht="32.25" customHeight="1" x14ac:dyDescent="0.15">
      <c r="B42" s="64"/>
      <c r="C42" s="572" t="str">
        <f t="shared" si="5"/>
        <v/>
      </c>
      <c r="D42" s="572"/>
      <c r="E42" s="573" t="str">
        <f>IF('各会計、関係団体の財政状況及び健全化判断比率'!B15="","",'各会計、関係団体の財政状況及び健全化判断比率'!B15)</f>
        <v/>
      </c>
      <c r="F42" s="573"/>
      <c r="G42" s="573"/>
      <c r="H42" s="573"/>
      <c r="I42" s="573"/>
      <c r="J42" s="573"/>
      <c r="K42" s="573"/>
      <c r="L42" s="573"/>
      <c r="M42" s="573"/>
      <c r="N42" s="573"/>
      <c r="O42" s="573"/>
      <c r="P42" s="573"/>
      <c r="Q42" s="573"/>
      <c r="R42" s="573"/>
      <c r="S42" s="573"/>
      <c r="T42" s="40"/>
      <c r="U42" s="572" t="str">
        <f t="shared" si="4"/>
        <v/>
      </c>
      <c r="V42" s="572"/>
      <c r="W42" s="573"/>
      <c r="X42" s="573"/>
      <c r="Y42" s="573"/>
      <c r="Z42" s="573"/>
      <c r="AA42" s="573"/>
      <c r="AB42" s="573"/>
      <c r="AC42" s="573"/>
      <c r="AD42" s="573"/>
      <c r="AE42" s="573"/>
      <c r="AF42" s="573"/>
      <c r="AG42" s="573"/>
      <c r="AH42" s="573"/>
      <c r="AI42" s="573"/>
      <c r="AJ42" s="573"/>
      <c r="AK42" s="573"/>
      <c r="AL42" s="40"/>
      <c r="AM42" s="572" t="str">
        <f t="shared" si="0"/>
        <v/>
      </c>
      <c r="AN42" s="572"/>
      <c r="AO42" s="573"/>
      <c r="AP42" s="573"/>
      <c r="AQ42" s="573"/>
      <c r="AR42" s="573"/>
      <c r="AS42" s="573"/>
      <c r="AT42" s="573"/>
      <c r="AU42" s="573"/>
      <c r="AV42" s="573"/>
      <c r="AW42" s="573"/>
      <c r="AX42" s="573"/>
      <c r="AY42" s="573"/>
      <c r="AZ42" s="573"/>
      <c r="BA42" s="573"/>
      <c r="BB42" s="573"/>
      <c r="BC42" s="573"/>
      <c r="BD42" s="40"/>
      <c r="BE42" s="572" t="str">
        <f t="shared" si="1"/>
        <v/>
      </c>
      <c r="BF42" s="572"/>
      <c r="BG42" s="573"/>
      <c r="BH42" s="573"/>
      <c r="BI42" s="573"/>
      <c r="BJ42" s="573"/>
      <c r="BK42" s="573"/>
      <c r="BL42" s="573"/>
      <c r="BM42" s="573"/>
      <c r="BN42" s="573"/>
      <c r="BO42" s="573"/>
      <c r="BP42" s="573"/>
      <c r="BQ42" s="573"/>
      <c r="BR42" s="573"/>
      <c r="BS42" s="573"/>
      <c r="BT42" s="573"/>
      <c r="BU42" s="573"/>
      <c r="BV42" s="40"/>
      <c r="BW42" s="572" t="str">
        <f t="shared" si="2"/>
        <v/>
      </c>
      <c r="BX42" s="572"/>
      <c r="BY42" s="573" t="str">
        <f>IF('各会計、関係団体の財政状況及び健全化判断比率'!B76="","",'各会計、関係団体の財政状況及び健全化判断比率'!B76)</f>
        <v/>
      </c>
      <c r="BZ42" s="573"/>
      <c r="CA42" s="573"/>
      <c r="CB42" s="573"/>
      <c r="CC42" s="573"/>
      <c r="CD42" s="573"/>
      <c r="CE42" s="573"/>
      <c r="CF42" s="573"/>
      <c r="CG42" s="573"/>
      <c r="CH42" s="573"/>
      <c r="CI42" s="573"/>
      <c r="CJ42" s="573"/>
      <c r="CK42" s="573"/>
      <c r="CL42" s="573"/>
      <c r="CM42" s="573"/>
      <c r="CN42" s="40"/>
      <c r="CO42" s="572" t="str">
        <f t="shared" si="3"/>
        <v/>
      </c>
      <c r="CP42" s="572"/>
      <c r="CQ42" s="573" t="str">
        <f>IF('各会計、関係団体の財政状況及び健全化判断比率'!BS15="","",'各会計、関係団体の財政状況及び健全化判断比率'!BS15)</f>
        <v/>
      </c>
      <c r="CR42" s="573"/>
      <c r="CS42" s="573"/>
      <c r="CT42" s="573"/>
      <c r="CU42" s="573"/>
      <c r="CV42" s="573"/>
      <c r="CW42" s="573"/>
      <c r="CX42" s="573"/>
      <c r="CY42" s="573"/>
      <c r="CZ42" s="573"/>
      <c r="DA42" s="573"/>
      <c r="DB42" s="573"/>
      <c r="DC42" s="573"/>
      <c r="DD42" s="573"/>
      <c r="DE42" s="573"/>
      <c r="DG42" s="574" t="str">
        <f>IF('各会計、関係団体の財政状況及び健全化判断比率'!BR15="","",'各会計、関係団体の財政状況及び健全化判断比率'!BR15)</f>
        <v/>
      </c>
      <c r="DH42" s="574"/>
      <c r="DI42" s="67"/>
    </row>
    <row r="43" spans="1:113" ht="32.25" customHeight="1" x14ac:dyDescent="0.15">
      <c r="B43" s="64"/>
      <c r="C43" s="572" t="str">
        <f t="shared" si="5"/>
        <v/>
      </c>
      <c r="D43" s="572"/>
      <c r="E43" s="573" t="str">
        <f>IF('各会計、関係団体の財政状況及び健全化判断比率'!B16="","",'各会計、関係団体の財政状況及び健全化判断比率'!B16)</f>
        <v/>
      </c>
      <c r="F43" s="573"/>
      <c r="G43" s="573"/>
      <c r="H43" s="573"/>
      <c r="I43" s="573"/>
      <c r="J43" s="573"/>
      <c r="K43" s="573"/>
      <c r="L43" s="573"/>
      <c r="M43" s="573"/>
      <c r="N43" s="573"/>
      <c r="O43" s="573"/>
      <c r="P43" s="573"/>
      <c r="Q43" s="573"/>
      <c r="R43" s="573"/>
      <c r="S43" s="573"/>
      <c r="T43" s="40"/>
      <c r="U43" s="572" t="str">
        <f t="shared" si="4"/>
        <v/>
      </c>
      <c r="V43" s="572"/>
      <c r="W43" s="573"/>
      <c r="X43" s="573"/>
      <c r="Y43" s="573"/>
      <c r="Z43" s="573"/>
      <c r="AA43" s="573"/>
      <c r="AB43" s="573"/>
      <c r="AC43" s="573"/>
      <c r="AD43" s="573"/>
      <c r="AE43" s="573"/>
      <c r="AF43" s="573"/>
      <c r="AG43" s="573"/>
      <c r="AH43" s="573"/>
      <c r="AI43" s="573"/>
      <c r="AJ43" s="573"/>
      <c r="AK43" s="573"/>
      <c r="AL43" s="40"/>
      <c r="AM43" s="572" t="str">
        <f t="shared" si="0"/>
        <v/>
      </c>
      <c r="AN43" s="572"/>
      <c r="AO43" s="573"/>
      <c r="AP43" s="573"/>
      <c r="AQ43" s="573"/>
      <c r="AR43" s="573"/>
      <c r="AS43" s="573"/>
      <c r="AT43" s="573"/>
      <c r="AU43" s="573"/>
      <c r="AV43" s="573"/>
      <c r="AW43" s="573"/>
      <c r="AX43" s="573"/>
      <c r="AY43" s="573"/>
      <c r="AZ43" s="573"/>
      <c r="BA43" s="573"/>
      <c r="BB43" s="573"/>
      <c r="BC43" s="573"/>
      <c r="BD43" s="40"/>
      <c r="BE43" s="572" t="str">
        <f t="shared" si="1"/>
        <v/>
      </c>
      <c r="BF43" s="572"/>
      <c r="BG43" s="573"/>
      <c r="BH43" s="573"/>
      <c r="BI43" s="573"/>
      <c r="BJ43" s="573"/>
      <c r="BK43" s="573"/>
      <c r="BL43" s="573"/>
      <c r="BM43" s="573"/>
      <c r="BN43" s="573"/>
      <c r="BO43" s="573"/>
      <c r="BP43" s="573"/>
      <c r="BQ43" s="573"/>
      <c r="BR43" s="573"/>
      <c r="BS43" s="573"/>
      <c r="BT43" s="573"/>
      <c r="BU43" s="573"/>
      <c r="BV43" s="40"/>
      <c r="BW43" s="572" t="str">
        <f t="shared" si="2"/>
        <v/>
      </c>
      <c r="BX43" s="572"/>
      <c r="BY43" s="573" t="str">
        <f>IF('各会計、関係団体の財政状況及び健全化判断比率'!B77="","",'各会計、関係団体の財政状況及び健全化判断比率'!B77)</f>
        <v/>
      </c>
      <c r="BZ43" s="573"/>
      <c r="CA43" s="573"/>
      <c r="CB43" s="573"/>
      <c r="CC43" s="573"/>
      <c r="CD43" s="573"/>
      <c r="CE43" s="573"/>
      <c r="CF43" s="573"/>
      <c r="CG43" s="573"/>
      <c r="CH43" s="573"/>
      <c r="CI43" s="573"/>
      <c r="CJ43" s="573"/>
      <c r="CK43" s="573"/>
      <c r="CL43" s="573"/>
      <c r="CM43" s="573"/>
      <c r="CN43" s="40"/>
      <c r="CO43" s="572" t="str">
        <f t="shared" si="3"/>
        <v/>
      </c>
      <c r="CP43" s="572"/>
      <c r="CQ43" s="573" t="str">
        <f>IF('各会計、関係団体の財政状況及び健全化判断比率'!BS16="","",'各会計、関係団体の財政状況及び健全化判断比率'!BS16)</f>
        <v/>
      </c>
      <c r="CR43" s="573"/>
      <c r="CS43" s="573"/>
      <c r="CT43" s="573"/>
      <c r="CU43" s="573"/>
      <c r="CV43" s="573"/>
      <c r="CW43" s="573"/>
      <c r="CX43" s="573"/>
      <c r="CY43" s="573"/>
      <c r="CZ43" s="573"/>
      <c r="DA43" s="573"/>
      <c r="DB43" s="573"/>
      <c r="DC43" s="573"/>
      <c r="DD43" s="573"/>
      <c r="DE43" s="573"/>
      <c r="DG43" s="574" t="str">
        <f>IF('各会計、関係団体の財政状況及び健全化判断比率'!BR16="","",'各会計、関係団体の財政状況及び健全化判断比率'!BR16)</f>
        <v/>
      </c>
      <c r="DH43" s="574"/>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136</v>
      </c>
      <c r="E46" s="575" t="s">
        <v>137</v>
      </c>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5"/>
      <c r="AL46" s="575"/>
      <c r="AM46" s="575"/>
      <c r="AN46" s="575"/>
      <c r="AO46" s="575"/>
      <c r="AP46" s="575"/>
      <c r="AQ46" s="575"/>
      <c r="AR46" s="575"/>
      <c r="AS46" s="575"/>
      <c r="AT46" s="575"/>
      <c r="AU46" s="575"/>
      <c r="AV46" s="575"/>
      <c r="AW46" s="575"/>
      <c r="AX46" s="575"/>
      <c r="AY46" s="575"/>
      <c r="AZ46" s="575"/>
      <c r="BA46" s="575"/>
      <c r="BB46" s="575"/>
      <c r="BC46" s="575"/>
      <c r="BD46" s="575"/>
      <c r="BE46" s="575"/>
      <c r="BF46" s="575"/>
      <c r="BG46" s="575"/>
      <c r="BH46" s="575"/>
      <c r="BI46" s="575"/>
      <c r="BJ46" s="575"/>
      <c r="BK46" s="575"/>
      <c r="BL46" s="575"/>
      <c r="BM46" s="575"/>
      <c r="BN46" s="575"/>
      <c r="BO46" s="575"/>
      <c r="BP46" s="575"/>
      <c r="BQ46" s="575"/>
      <c r="BR46" s="575"/>
      <c r="BS46" s="575"/>
      <c r="BT46" s="575"/>
      <c r="BU46" s="575"/>
      <c r="BV46" s="575"/>
      <c r="BW46" s="575"/>
      <c r="BX46" s="575"/>
      <c r="BY46" s="575"/>
      <c r="BZ46" s="575"/>
      <c r="CA46" s="575"/>
      <c r="CB46" s="575"/>
      <c r="CC46" s="575"/>
      <c r="CD46" s="575"/>
      <c r="CE46" s="575"/>
      <c r="CF46" s="575"/>
      <c r="CG46" s="575"/>
      <c r="CH46" s="575"/>
      <c r="CI46" s="575"/>
      <c r="CJ46" s="575"/>
      <c r="CK46" s="575"/>
      <c r="CL46" s="575"/>
      <c r="CM46" s="575"/>
      <c r="CN46" s="575"/>
      <c r="CO46" s="575"/>
      <c r="CP46" s="575"/>
      <c r="CQ46" s="575"/>
      <c r="CR46" s="575"/>
      <c r="CS46" s="575"/>
      <c r="CT46" s="575"/>
      <c r="CU46" s="575"/>
      <c r="CV46" s="575"/>
      <c r="CW46" s="575"/>
      <c r="CX46" s="575"/>
      <c r="CY46" s="575"/>
      <c r="CZ46" s="575"/>
      <c r="DA46" s="575"/>
      <c r="DB46" s="575"/>
      <c r="DC46" s="575"/>
      <c r="DD46" s="575"/>
      <c r="DE46" s="575"/>
      <c r="DF46" s="575"/>
      <c r="DG46" s="575"/>
      <c r="DH46" s="575"/>
      <c r="DI46" s="575"/>
    </row>
    <row r="47" spans="1:113" x14ac:dyDescent="0.15">
      <c r="E47" s="575" t="s">
        <v>138</v>
      </c>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5"/>
      <c r="AL47" s="575"/>
      <c r="AM47" s="575"/>
      <c r="AN47" s="575"/>
      <c r="AO47" s="575"/>
      <c r="AP47" s="575"/>
      <c r="AQ47" s="575"/>
      <c r="AR47" s="575"/>
      <c r="AS47" s="575"/>
      <c r="AT47" s="575"/>
      <c r="AU47" s="575"/>
      <c r="AV47" s="575"/>
      <c r="AW47" s="575"/>
      <c r="AX47" s="575"/>
      <c r="AY47" s="575"/>
      <c r="AZ47" s="575"/>
      <c r="BA47" s="575"/>
      <c r="BB47" s="575"/>
      <c r="BC47" s="575"/>
      <c r="BD47" s="575"/>
      <c r="BE47" s="575"/>
      <c r="BF47" s="575"/>
      <c r="BG47" s="575"/>
      <c r="BH47" s="575"/>
      <c r="BI47" s="575"/>
      <c r="BJ47" s="575"/>
      <c r="BK47" s="575"/>
      <c r="BL47" s="575"/>
      <c r="BM47" s="575"/>
      <c r="BN47" s="575"/>
      <c r="BO47" s="575"/>
      <c r="BP47" s="575"/>
      <c r="BQ47" s="575"/>
      <c r="BR47" s="575"/>
      <c r="BS47" s="575"/>
      <c r="BT47" s="575"/>
      <c r="BU47" s="575"/>
      <c r="BV47" s="575"/>
      <c r="BW47" s="575"/>
      <c r="BX47" s="575"/>
      <c r="BY47" s="575"/>
      <c r="BZ47" s="575"/>
      <c r="CA47" s="575"/>
      <c r="CB47" s="575"/>
      <c r="CC47" s="575"/>
      <c r="CD47" s="575"/>
      <c r="CE47" s="575"/>
      <c r="CF47" s="575"/>
      <c r="CG47" s="575"/>
      <c r="CH47" s="575"/>
      <c r="CI47" s="575"/>
      <c r="CJ47" s="575"/>
      <c r="CK47" s="575"/>
      <c r="CL47" s="575"/>
      <c r="CM47" s="575"/>
      <c r="CN47" s="575"/>
      <c r="CO47" s="575"/>
      <c r="CP47" s="575"/>
      <c r="CQ47" s="575"/>
      <c r="CR47" s="575"/>
      <c r="CS47" s="575"/>
      <c r="CT47" s="575"/>
      <c r="CU47" s="575"/>
      <c r="CV47" s="575"/>
      <c r="CW47" s="575"/>
      <c r="CX47" s="575"/>
      <c r="CY47" s="575"/>
      <c r="CZ47" s="575"/>
      <c r="DA47" s="575"/>
      <c r="DB47" s="575"/>
      <c r="DC47" s="575"/>
      <c r="DD47" s="575"/>
      <c r="DE47" s="575"/>
      <c r="DF47" s="575"/>
      <c r="DG47" s="575"/>
      <c r="DH47" s="575"/>
      <c r="DI47" s="575"/>
    </row>
    <row r="48" spans="1:113" x14ac:dyDescent="0.15">
      <c r="E48" s="575" t="s">
        <v>139</v>
      </c>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5"/>
      <c r="AL48" s="575"/>
      <c r="AM48" s="575"/>
      <c r="AN48" s="575"/>
      <c r="AO48" s="575"/>
      <c r="AP48" s="575"/>
      <c r="AQ48" s="575"/>
      <c r="AR48" s="575"/>
      <c r="AS48" s="575"/>
      <c r="AT48" s="575"/>
      <c r="AU48" s="575"/>
      <c r="AV48" s="575"/>
      <c r="AW48" s="575"/>
      <c r="AX48" s="575"/>
      <c r="AY48" s="575"/>
      <c r="AZ48" s="575"/>
      <c r="BA48" s="575"/>
      <c r="BB48" s="575"/>
      <c r="BC48" s="575"/>
      <c r="BD48" s="575"/>
      <c r="BE48" s="575"/>
      <c r="BF48" s="575"/>
      <c r="BG48" s="575"/>
      <c r="BH48" s="575"/>
      <c r="BI48" s="575"/>
      <c r="BJ48" s="575"/>
      <c r="BK48" s="575"/>
      <c r="BL48" s="575"/>
      <c r="BM48" s="575"/>
      <c r="BN48" s="575"/>
      <c r="BO48" s="575"/>
      <c r="BP48" s="575"/>
      <c r="BQ48" s="575"/>
      <c r="BR48" s="575"/>
      <c r="BS48" s="575"/>
      <c r="BT48" s="575"/>
      <c r="BU48" s="575"/>
      <c r="BV48" s="575"/>
      <c r="BW48" s="575"/>
      <c r="BX48" s="575"/>
      <c r="BY48" s="575"/>
      <c r="BZ48" s="575"/>
      <c r="CA48" s="575"/>
      <c r="CB48" s="575"/>
      <c r="CC48" s="575"/>
      <c r="CD48" s="575"/>
      <c r="CE48" s="575"/>
      <c r="CF48" s="575"/>
      <c r="CG48" s="575"/>
      <c r="CH48" s="575"/>
      <c r="CI48" s="575"/>
      <c r="CJ48" s="575"/>
      <c r="CK48" s="575"/>
      <c r="CL48" s="575"/>
      <c r="CM48" s="575"/>
      <c r="CN48" s="575"/>
      <c r="CO48" s="575"/>
      <c r="CP48" s="575"/>
      <c r="CQ48" s="575"/>
      <c r="CR48" s="575"/>
      <c r="CS48" s="575"/>
      <c r="CT48" s="575"/>
      <c r="CU48" s="575"/>
      <c r="CV48" s="575"/>
      <c r="CW48" s="575"/>
      <c r="CX48" s="575"/>
      <c r="CY48" s="575"/>
      <c r="CZ48" s="575"/>
      <c r="DA48" s="575"/>
      <c r="DB48" s="575"/>
      <c r="DC48" s="575"/>
      <c r="DD48" s="575"/>
      <c r="DE48" s="575"/>
      <c r="DF48" s="575"/>
      <c r="DG48" s="575"/>
      <c r="DH48" s="575"/>
      <c r="DI48" s="575"/>
    </row>
    <row r="49" spans="5:113" x14ac:dyDescent="0.15">
      <c r="E49" s="576" t="s">
        <v>140</v>
      </c>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6"/>
      <c r="BF49" s="576"/>
      <c r="BG49" s="576"/>
      <c r="BH49" s="576"/>
      <c r="BI49" s="576"/>
      <c r="BJ49" s="576"/>
      <c r="BK49" s="576"/>
      <c r="BL49" s="576"/>
      <c r="BM49" s="576"/>
      <c r="BN49" s="576"/>
      <c r="BO49" s="576"/>
      <c r="BP49" s="576"/>
      <c r="BQ49" s="576"/>
      <c r="BR49" s="576"/>
      <c r="BS49" s="576"/>
      <c r="BT49" s="576"/>
      <c r="BU49" s="576"/>
      <c r="BV49" s="576"/>
      <c r="BW49" s="576"/>
      <c r="BX49" s="576"/>
      <c r="BY49" s="576"/>
      <c r="BZ49" s="576"/>
      <c r="CA49" s="576"/>
      <c r="CB49" s="576"/>
      <c r="CC49" s="576"/>
      <c r="CD49" s="576"/>
      <c r="CE49" s="576"/>
      <c r="CF49" s="576"/>
      <c r="CG49" s="576"/>
      <c r="CH49" s="576"/>
      <c r="CI49" s="576"/>
      <c r="CJ49" s="576"/>
      <c r="CK49" s="576"/>
      <c r="CL49" s="576"/>
      <c r="CM49" s="576"/>
      <c r="CN49" s="576"/>
      <c r="CO49" s="576"/>
      <c r="CP49" s="576"/>
      <c r="CQ49" s="576"/>
      <c r="CR49" s="576"/>
      <c r="CS49" s="576"/>
      <c r="CT49" s="576"/>
      <c r="CU49" s="576"/>
      <c r="CV49" s="576"/>
      <c r="CW49" s="576"/>
      <c r="CX49" s="576"/>
      <c r="CY49" s="576"/>
      <c r="CZ49" s="576"/>
      <c r="DA49" s="576"/>
      <c r="DB49" s="576"/>
      <c r="DC49" s="576"/>
      <c r="DD49" s="576"/>
      <c r="DE49" s="576"/>
      <c r="DF49" s="576"/>
      <c r="DG49" s="576"/>
      <c r="DH49" s="576"/>
      <c r="DI49" s="576"/>
    </row>
    <row r="50" spans="5:113" x14ac:dyDescent="0.15">
      <c r="E50" s="575" t="s">
        <v>141</v>
      </c>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5"/>
      <c r="AL50" s="575"/>
      <c r="AM50" s="575"/>
      <c r="AN50" s="575"/>
      <c r="AO50" s="575"/>
      <c r="AP50" s="575"/>
      <c r="AQ50" s="575"/>
      <c r="AR50" s="575"/>
      <c r="AS50" s="575"/>
      <c r="AT50" s="575"/>
      <c r="AU50" s="575"/>
      <c r="AV50" s="575"/>
      <c r="AW50" s="575"/>
      <c r="AX50" s="575"/>
      <c r="AY50" s="575"/>
      <c r="AZ50" s="575"/>
      <c r="BA50" s="575"/>
      <c r="BB50" s="575"/>
      <c r="BC50" s="575"/>
      <c r="BD50" s="575"/>
      <c r="BE50" s="575"/>
      <c r="BF50" s="575"/>
      <c r="BG50" s="575"/>
      <c r="BH50" s="575"/>
      <c r="BI50" s="575"/>
      <c r="BJ50" s="575"/>
      <c r="BK50" s="575"/>
      <c r="BL50" s="575"/>
      <c r="BM50" s="575"/>
      <c r="BN50" s="575"/>
      <c r="BO50" s="575"/>
      <c r="BP50" s="575"/>
      <c r="BQ50" s="575"/>
      <c r="BR50" s="575"/>
      <c r="BS50" s="575"/>
      <c r="BT50" s="575"/>
      <c r="BU50" s="575"/>
      <c r="BV50" s="575"/>
      <c r="BW50" s="575"/>
      <c r="BX50" s="575"/>
      <c r="BY50" s="575"/>
      <c r="BZ50" s="575"/>
      <c r="CA50" s="575"/>
      <c r="CB50" s="575"/>
      <c r="CC50" s="575"/>
      <c r="CD50" s="575"/>
      <c r="CE50" s="575"/>
      <c r="CF50" s="575"/>
      <c r="CG50" s="575"/>
      <c r="CH50" s="575"/>
      <c r="CI50" s="575"/>
      <c r="CJ50" s="575"/>
      <c r="CK50" s="575"/>
      <c r="CL50" s="575"/>
      <c r="CM50" s="575"/>
      <c r="CN50" s="575"/>
      <c r="CO50" s="575"/>
      <c r="CP50" s="575"/>
      <c r="CQ50" s="575"/>
      <c r="CR50" s="575"/>
      <c r="CS50" s="575"/>
      <c r="CT50" s="575"/>
      <c r="CU50" s="575"/>
      <c r="CV50" s="575"/>
      <c r="CW50" s="575"/>
      <c r="CX50" s="575"/>
      <c r="CY50" s="575"/>
      <c r="CZ50" s="575"/>
      <c r="DA50" s="575"/>
      <c r="DB50" s="575"/>
      <c r="DC50" s="575"/>
      <c r="DD50" s="575"/>
      <c r="DE50" s="575"/>
      <c r="DF50" s="575"/>
      <c r="DG50" s="575"/>
      <c r="DH50" s="575"/>
      <c r="DI50" s="575"/>
    </row>
    <row r="51" spans="5:113" x14ac:dyDescent="0.15">
      <c r="E51" s="575" t="s">
        <v>142</v>
      </c>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5"/>
      <c r="AL51" s="575"/>
      <c r="AM51" s="575"/>
      <c r="AN51" s="575"/>
      <c r="AO51" s="575"/>
      <c r="AP51" s="575"/>
      <c r="AQ51" s="575"/>
      <c r="AR51" s="575"/>
      <c r="AS51" s="575"/>
      <c r="AT51" s="575"/>
      <c r="AU51" s="575"/>
      <c r="AV51" s="575"/>
      <c r="AW51" s="575"/>
      <c r="AX51" s="575"/>
      <c r="AY51" s="575"/>
      <c r="AZ51" s="575"/>
      <c r="BA51" s="575"/>
      <c r="BB51" s="575"/>
      <c r="BC51" s="575"/>
      <c r="BD51" s="575"/>
      <c r="BE51" s="575"/>
      <c r="BF51" s="575"/>
      <c r="BG51" s="575"/>
      <c r="BH51" s="575"/>
      <c r="BI51" s="575"/>
      <c r="BJ51" s="575"/>
      <c r="BK51" s="575"/>
      <c r="BL51" s="575"/>
      <c r="BM51" s="575"/>
      <c r="BN51" s="575"/>
      <c r="BO51" s="575"/>
      <c r="BP51" s="575"/>
      <c r="BQ51" s="575"/>
      <c r="BR51" s="575"/>
      <c r="BS51" s="575"/>
      <c r="BT51" s="575"/>
      <c r="BU51" s="575"/>
      <c r="BV51" s="575"/>
      <c r="BW51" s="575"/>
      <c r="BX51" s="575"/>
      <c r="BY51" s="575"/>
      <c r="BZ51" s="575"/>
      <c r="CA51" s="575"/>
      <c r="CB51" s="575"/>
      <c r="CC51" s="575"/>
      <c r="CD51" s="575"/>
      <c r="CE51" s="575"/>
      <c r="CF51" s="575"/>
      <c r="CG51" s="575"/>
      <c r="CH51" s="575"/>
      <c r="CI51" s="575"/>
      <c r="CJ51" s="575"/>
      <c r="CK51" s="575"/>
      <c r="CL51" s="575"/>
      <c r="CM51" s="575"/>
      <c r="CN51" s="575"/>
      <c r="CO51" s="575"/>
      <c r="CP51" s="575"/>
      <c r="CQ51" s="575"/>
      <c r="CR51" s="575"/>
      <c r="CS51" s="575"/>
      <c r="CT51" s="575"/>
      <c r="CU51" s="575"/>
      <c r="CV51" s="575"/>
      <c r="CW51" s="575"/>
      <c r="CX51" s="575"/>
      <c r="CY51" s="575"/>
      <c r="CZ51" s="575"/>
      <c r="DA51" s="575"/>
      <c r="DB51" s="575"/>
      <c r="DC51" s="575"/>
      <c r="DD51" s="575"/>
      <c r="DE51" s="575"/>
      <c r="DF51" s="575"/>
      <c r="DG51" s="575"/>
      <c r="DH51" s="575"/>
      <c r="DI51" s="575"/>
    </row>
    <row r="52" spans="5:113" x14ac:dyDescent="0.15">
      <c r="E52" s="575" t="s">
        <v>143</v>
      </c>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5"/>
      <c r="AL52" s="575"/>
      <c r="AM52" s="575"/>
      <c r="AN52" s="575"/>
      <c r="AO52" s="575"/>
      <c r="AP52" s="575"/>
      <c r="AQ52" s="575"/>
      <c r="AR52" s="575"/>
      <c r="AS52" s="575"/>
      <c r="AT52" s="575"/>
      <c r="AU52" s="575"/>
      <c r="AV52" s="575"/>
      <c r="AW52" s="575"/>
      <c r="AX52" s="575"/>
      <c r="AY52" s="575"/>
      <c r="AZ52" s="575"/>
      <c r="BA52" s="575"/>
      <c r="BB52" s="575"/>
      <c r="BC52" s="575"/>
      <c r="BD52" s="575"/>
      <c r="BE52" s="575"/>
      <c r="BF52" s="575"/>
      <c r="BG52" s="575"/>
      <c r="BH52" s="575"/>
      <c r="BI52" s="575"/>
      <c r="BJ52" s="575"/>
      <c r="BK52" s="575"/>
      <c r="BL52" s="575"/>
      <c r="BM52" s="575"/>
      <c r="BN52" s="575"/>
      <c r="BO52" s="575"/>
      <c r="BP52" s="575"/>
      <c r="BQ52" s="575"/>
      <c r="BR52" s="575"/>
      <c r="BS52" s="575"/>
      <c r="BT52" s="575"/>
      <c r="BU52" s="575"/>
      <c r="BV52" s="575"/>
      <c r="BW52" s="575"/>
      <c r="BX52" s="575"/>
      <c r="BY52" s="575"/>
      <c r="BZ52" s="575"/>
      <c r="CA52" s="575"/>
      <c r="CB52" s="575"/>
      <c r="CC52" s="575"/>
      <c r="CD52" s="575"/>
      <c r="CE52" s="575"/>
      <c r="CF52" s="575"/>
      <c r="CG52" s="575"/>
      <c r="CH52" s="575"/>
      <c r="CI52" s="575"/>
      <c r="CJ52" s="575"/>
      <c r="CK52" s="575"/>
      <c r="CL52" s="575"/>
      <c r="CM52" s="575"/>
      <c r="CN52" s="575"/>
      <c r="CO52" s="575"/>
      <c r="CP52" s="575"/>
      <c r="CQ52" s="575"/>
      <c r="CR52" s="575"/>
      <c r="CS52" s="575"/>
      <c r="CT52" s="575"/>
      <c r="CU52" s="575"/>
      <c r="CV52" s="575"/>
      <c r="CW52" s="575"/>
      <c r="CX52" s="575"/>
      <c r="CY52" s="575"/>
      <c r="CZ52" s="575"/>
      <c r="DA52" s="575"/>
      <c r="DB52" s="575"/>
      <c r="DC52" s="575"/>
      <c r="DD52" s="575"/>
      <c r="DE52" s="575"/>
      <c r="DF52" s="575"/>
      <c r="DG52" s="575"/>
      <c r="DH52" s="575"/>
      <c r="DI52" s="575"/>
    </row>
    <row r="53" spans="5:113" x14ac:dyDescent="0.15">
      <c r="E53" s="575" t="s">
        <v>144</v>
      </c>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5"/>
      <c r="AL53" s="575"/>
      <c r="AM53" s="575"/>
      <c r="AN53" s="575"/>
      <c r="AO53" s="575"/>
      <c r="AP53" s="575"/>
      <c r="AQ53" s="575"/>
      <c r="AR53" s="575"/>
      <c r="AS53" s="575"/>
      <c r="AT53" s="575"/>
      <c r="AU53" s="575"/>
      <c r="AV53" s="575"/>
      <c r="AW53" s="575"/>
      <c r="AX53" s="575"/>
      <c r="AY53" s="575"/>
      <c r="AZ53" s="575"/>
      <c r="BA53" s="575"/>
      <c r="BB53" s="575"/>
      <c r="BC53" s="575"/>
      <c r="BD53" s="575"/>
      <c r="BE53" s="575"/>
      <c r="BF53" s="575"/>
      <c r="BG53" s="575"/>
      <c r="BH53" s="575"/>
      <c r="BI53" s="575"/>
      <c r="BJ53" s="575"/>
      <c r="BK53" s="575"/>
      <c r="BL53" s="575"/>
      <c r="BM53" s="575"/>
      <c r="BN53" s="575"/>
      <c r="BO53" s="575"/>
      <c r="BP53" s="575"/>
      <c r="BQ53" s="575"/>
      <c r="BR53" s="575"/>
      <c r="BS53" s="575"/>
      <c r="BT53" s="575"/>
      <c r="BU53" s="575"/>
      <c r="BV53" s="575"/>
      <c r="BW53" s="575"/>
      <c r="BX53" s="575"/>
      <c r="BY53" s="575"/>
      <c r="BZ53" s="575"/>
      <c r="CA53" s="575"/>
      <c r="CB53" s="575"/>
      <c r="CC53" s="575"/>
      <c r="CD53" s="575"/>
      <c r="CE53" s="575"/>
      <c r="CF53" s="575"/>
      <c r="CG53" s="575"/>
      <c r="CH53" s="575"/>
      <c r="CI53" s="575"/>
      <c r="CJ53" s="575"/>
      <c r="CK53" s="575"/>
      <c r="CL53" s="575"/>
      <c r="CM53" s="575"/>
      <c r="CN53" s="575"/>
      <c r="CO53" s="575"/>
      <c r="CP53" s="575"/>
      <c r="CQ53" s="575"/>
      <c r="CR53" s="575"/>
      <c r="CS53" s="575"/>
      <c r="CT53" s="575"/>
      <c r="CU53" s="575"/>
      <c r="CV53" s="575"/>
      <c r="CW53" s="575"/>
      <c r="CX53" s="575"/>
      <c r="CY53" s="575"/>
      <c r="CZ53" s="575"/>
      <c r="DA53" s="575"/>
      <c r="DB53" s="575"/>
      <c r="DC53" s="575"/>
      <c r="DD53" s="575"/>
      <c r="DE53" s="575"/>
      <c r="DF53" s="575"/>
      <c r="DG53" s="575"/>
      <c r="DH53" s="575"/>
      <c r="DI53" s="575"/>
    </row>
    <row r="54" spans="5:113" x14ac:dyDescent="0.15"/>
    <row r="55" spans="5:113" x14ac:dyDescent="0.15"/>
    <row r="56" spans="5:113" x14ac:dyDescent="0.15"/>
  </sheetData>
  <sheetProtection algorithmName="SHA-512" hashValue="ZInzUtqrU4KAmtwp2RgGzF95fyNWIbAzxG6u4ypwi7j1+w06VWfrUwJ8UpYZeSxoOCMjS0Gs1LJwbjWC+ayQYg==" saltValue="OX6JA/5sgA8RNWOfAaoIW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D725FF-FA15-4BF5-BB67-863462A9944E}">
  <sheetPr>
    <pageSetUpPr fitToPage="1"/>
  </sheetPr>
  <dimension ref="A1:P45"/>
  <sheetViews>
    <sheetView showGridLines="0" topLeftCell="A12" zoomScale="40" zoomScaleNormal="40" zoomScaleSheetLayoutView="100" workbookViewId="0"/>
  </sheetViews>
  <sheetFormatPr defaultColWidth="0" defaultRowHeight="13.5" customHeight="1" zeroHeight="1" x14ac:dyDescent="0.15"/>
  <cols>
    <col min="1" max="1" width="6.625" style="217" customWidth="1"/>
    <col min="2" max="2" width="11" style="217" customWidth="1"/>
    <col min="3" max="3" width="17" style="217" customWidth="1"/>
    <col min="4" max="5" width="16.625" style="217" customWidth="1"/>
    <col min="6" max="15" width="15" style="217" customWidth="1"/>
    <col min="16" max="16" width="24" style="217" customWidth="1"/>
    <col min="17" max="16384" width="0" style="217" hidden="1"/>
  </cols>
  <sheetData>
    <row r="1" spans="1:16" ht="16.5" customHeight="1" x14ac:dyDescent="0.15">
      <c r="A1" s="216"/>
      <c r="B1" s="216"/>
      <c r="C1" s="216"/>
      <c r="D1" s="216"/>
      <c r="E1" s="216"/>
      <c r="F1" s="216"/>
      <c r="G1" s="216"/>
      <c r="H1" s="216"/>
      <c r="I1" s="216"/>
      <c r="J1" s="216"/>
      <c r="K1" s="216"/>
      <c r="L1" s="216"/>
      <c r="M1" s="216"/>
      <c r="N1" s="216"/>
      <c r="O1" s="216"/>
      <c r="P1" s="216"/>
    </row>
    <row r="2" spans="1:16" ht="16.5" customHeight="1" x14ac:dyDescent="0.15">
      <c r="A2" s="216"/>
      <c r="B2" s="216"/>
      <c r="C2" s="216"/>
      <c r="D2" s="216"/>
      <c r="E2" s="216"/>
      <c r="F2" s="216"/>
      <c r="G2" s="216"/>
      <c r="H2" s="216"/>
      <c r="I2" s="216"/>
      <c r="J2" s="216"/>
      <c r="K2" s="216"/>
      <c r="L2" s="216"/>
      <c r="M2" s="216"/>
      <c r="N2" s="216"/>
      <c r="O2" s="216"/>
      <c r="P2" s="216"/>
    </row>
    <row r="3" spans="1:16" ht="16.5" customHeight="1" x14ac:dyDescent="0.15">
      <c r="A3" s="216"/>
      <c r="B3" s="216"/>
      <c r="C3" s="216"/>
      <c r="D3" s="216"/>
      <c r="E3" s="216"/>
      <c r="F3" s="216"/>
      <c r="G3" s="216"/>
      <c r="H3" s="216"/>
      <c r="I3" s="216"/>
      <c r="J3" s="216"/>
      <c r="K3" s="216"/>
      <c r="L3" s="216"/>
      <c r="M3" s="216"/>
      <c r="N3" s="216"/>
      <c r="O3" s="216"/>
      <c r="P3" s="216"/>
    </row>
    <row r="4" spans="1:16" ht="16.5" customHeight="1" x14ac:dyDescent="0.15">
      <c r="A4" s="216"/>
      <c r="B4" s="216"/>
      <c r="C4" s="216"/>
      <c r="D4" s="216"/>
      <c r="E4" s="216"/>
      <c r="F4" s="216"/>
      <c r="G4" s="216"/>
      <c r="H4" s="216"/>
      <c r="I4" s="216"/>
      <c r="J4" s="216"/>
      <c r="K4" s="216"/>
      <c r="L4" s="216"/>
      <c r="M4" s="216"/>
      <c r="N4" s="216"/>
      <c r="O4" s="216"/>
      <c r="P4" s="216"/>
    </row>
    <row r="5" spans="1:16" ht="16.5" customHeight="1" x14ac:dyDescent="0.15">
      <c r="A5" s="216"/>
      <c r="B5" s="216"/>
      <c r="C5" s="216"/>
      <c r="D5" s="216"/>
      <c r="E5" s="216"/>
      <c r="F5" s="216"/>
      <c r="G5" s="216"/>
      <c r="H5" s="216"/>
      <c r="I5" s="216"/>
      <c r="J5" s="216"/>
      <c r="K5" s="216"/>
      <c r="L5" s="216"/>
      <c r="M5" s="216"/>
      <c r="N5" s="216"/>
      <c r="O5" s="216"/>
      <c r="P5" s="216"/>
    </row>
    <row r="6" spans="1:16" ht="16.5" customHeight="1" x14ac:dyDescent="0.15">
      <c r="A6" s="216"/>
      <c r="B6" s="216"/>
      <c r="C6" s="216"/>
      <c r="D6" s="216"/>
      <c r="E6" s="216"/>
      <c r="F6" s="216"/>
      <c r="G6" s="216"/>
      <c r="H6" s="216"/>
      <c r="I6" s="216"/>
      <c r="J6" s="216"/>
      <c r="K6" s="216"/>
      <c r="L6" s="216"/>
      <c r="M6" s="216"/>
      <c r="N6" s="216"/>
      <c r="O6" s="216"/>
      <c r="P6" s="216"/>
    </row>
    <row r="7" spans="1:16" ht="16.5" customHeight="1" x14ac:dyDescent="0.15">
      <c r="A7" s="216"/>
      <c r="B7" s="216"/>
      <c r="C7" s="216"/>
      <c r="D7" s="216"/>
      <c r="E7" s="216"/>
      <c r="F7" s="216"/>
      <c r="G7" s="216"/>
      <c r="H7" s="216"/>
      <c r="I7" s="216"/>
      <c r="J7" s="216"/>
      <c r="K7" s="216"/>
      <c r="L7" s="216"/>
      <c r="M7" s="216"/>
      <c r="N7" s="216"/>
      <c r="O7" s="216"/>
      <c r="P7" s="216"/>
    </row>
    <row r="8" spans="1:16" ht="16.5" customHeight="1" x14ac:dyDescent="0.15">
      <c r="A8" s="216"/>
      <c r="B8" s="216"/>
      <c r="C8" s="216"/>
      <c r="D8" s="216"/>
      <c r="E8" s="216"/>
      <c r="F8" s="216"/>
      <c r="G8" s="216"/>
      <c r="H8" s="216"/>
      <c r="I8" s="216"/>
      <c r="J8" s="216"/>
      <c r="K8" s="216"/>
      <c r="L8" s="216"/>
      <c r="M8" s="216"/>
      <c r="N8" s="216"/>
      <c r="O8" s="216"/>
      <c r="P8" s="216"/>
    </row>
    <row r="9" spans="1:16" ht="16.5" customHeight="1" x14ac:dyDescent="0.15">
      <c r="A9" s="216"/>
      <c r="B9" s="216"/>
      <c r="C9" s="216"/>
      <c r="D9" s="216"/>
      <c r="E9" s="216"/>
      <c r="F9" s="216"/>
      <c r="G9" s="216"/>
      <c r="H9" s="216"/>
      <c r="I9" s="216"/>
      <c r="J9" s="216"/>
      <c r="K9" s="216"/>
      <c r="L9" s="216"/>
      <c r="M9" s="216"/>
      <c r="N9" s="216"/>
      <c r="O9" s="216"/>
      <c r="P9" s="216"/>
    </row>
    <row r="10" spans="1:16" ht="16.5" customHeight="1" x14ac:dyDescent="0.15">
      <c r="A10" s="216"/>
      <c r="B10" s="216"/>
      <c r="C10" s="216"/>
      <c r="D10" s="216"/>
      <c r="E10" s="216"/>
      <c r="F10" s="216"/>
      <c r="G10" s="216"/>
      <c r="H10" s="216"/>
      <c r="I10" s="216"/>
      <c r="J10" s="216"/>
      <c r="K10" s="216"/>
      <c r="L10" s="216"/>
      <c r="M10" s="216"/>
      <c r="N10" s="216"/>
      <c r="O10" s="216"/>
      <c r="P10" s="216"/>
    </row>
    <row r="11" spans="1:16" ht="16.5" customHeight="1" x14ac:dyDescent="0.15">
      <c r="A11" s="216"/>
      <c r="B11" s="216"/>
      <c r="C11" s="216"/>
      <c r="D11" s="216"/>
      <c r="E11" s="216"/>
      <c r="F11" s="216"/>
      <c r="G11" s="216"/>
      <c r="H11" s="216"/>
      <c r="I11" s="216"/>
      <c r="J11" s="216"/>
      <c r="K11" s="216"/>
      <c r="L11" s="216"/>
      <c r="M11" s="216"/>
      <c r="N11" s="216"/>
      <c r="O11" s="216"/>
      <c r="P11" s="216"/>
    </row>
    <row r="12" spans="1:16" ht="16.5" customHeight="1" x14ac:dyDescent="0.15">
      <c r="A12" s="216"/>
      <c r="B12" s="216"/>
      <c r="C12" s="216"/>
      <c r="D12" s="216"/>
      <c r="E12" s="216"/>
      <c r="F12" s="216"/>
      <c r="G12" s="216"/>
      <c r="H12" s="216"/>
      <c r="I12" s="216"/>
      <c r="J12" s="216"/>
      <c r="K12" s="216"/>
      <c r="L12" s="216"/>
      <c r="M12" s="216"/>
      <c r="N12" s="216"/>
      <c r="O12" s="216"/>
      <c r="P12" s="216"/>
    </row>
    <row r="13" spans="1:16" ht="16.5" customHeight="1" x14ac:dyDescent="0.15">
      <c r="A13" s="216"/>
      <c r="B13" s="216"/>
      <c r="C13" s="216"/>
      <c r="D13" s="216"/>
      <c r="E13" s="216"/>
      <c r="F13" s="216"/>
      <c r="G13" s="216"/>
      <c r="H13" s="216"/>
      <c r="I13" s="216"/>
      <c r="J13" s="216"/>
      <c r="K13" s="216"/>
      <c r="L13" s="216"/>
      <c r="M13" s="216"/>
      <c r="N13" s="216"/>
      <c r="O13" s="216"/>
      <c r="P13" s="216"/>
    </row>
    <row r="14" spans="1:16" ht="16.5" customHeight="1" x14ac:dyDescent="0.15">
      <c r="A14" s="216"/>
      <c r="B14" s="216"/>
      <c r="C14" s="216"/>
      <c r="D14" s="216"/>
      <c r="E14" s="216"/>
      <c r="F14" s="216"/>
      <c r="G14" s="216"/>
      <c r="H14" s="216"/>
      <c r="I14" s="216"/>
      <c r="J14" s="216"/>
      <c r="K14" s="216"/>
      <c r="L14" s="216"/>
      <c r="M14" s="216"/>
      <c r="N14" s="216"/>
      <c r="O14" s="216"/>
      <c r="P14" s="216"/>
    </row>
    <row r="15" spans="1:16" ht="16.5" customHeight="1" x14ac:dyDescent="0.15">
      <c r="A15" s="216"/>
      <c r="B15" s="216"/>
      <c r="C15" s="216"/>
      <c r="D15" s="216"/>
      <c r="E15" s="216"/>
      <c r="F15" s="216"/>
      <c r="G15" s="216"/>
      <c r="H15" s="216"/>
      <c r="I15" s="216"/>
      <c r="J15" s="216"/>
      <c r="K15" s="216"/>
      <c r="L15" s="216"/>
      <c r="M15" s="216"/>
      <c r="N15" s="216"/>
      <c r="O15" s="216"/>
      <c r="P15" s="216"/>
    </row>
    <row r="16" spans="1:16" ht="16.5" customHeight="1" x14ac:dyDescent="0.15">
      <c r="A16" s="216"/>
      <c r="B16" s="216"/>
      <c r="C16" s="216"/>
      <c r="D16" s="216"/>
      <c r="E16" s="216"/>
      <c r="F16" s="216"/>
      <c r="G16" s="216"/>
      <c r="H16" s="216"/>
      <c r="I16" s="216"/>
      <c r="J16" s="216"/>
      <c r="K16" s="216"/>
      <c r="L16" s="216"/>
      <c r="M16" s="216"/>
      <c r="N16" s="216"/>
      <c r="O16" s="216"/>
      <c r="P16" s="216"/>
    </row>
    <row r="17" spans="1:16" ht="16.5" customHeight="1" x14ac:dyDescent="0.15">
      <c r="A17" s="216"/>
      <c r="B17" s="216"/>
      <c r="C17" s="216"/>
      <c r="D17" s="216"/>
      <c r="E17" s="216"/>
      <c r="F17" s="216"/>
      <c r="G17" s="216"/>
      <c r="H17" s="216"/>
      <c r="I17" s="216"/>
      <c r="J17" s="216"/>
      <c r="K17" s="216"/>
      <c r="L17" s="216"/>
      <c r="M17" s="216"/>
      <c r="N17" s="216"/>
      <c r="O17" s="216"/>
      <c r="P17" s="216"/>
    </row>
    <row r="18" spans="1:16" ht="16.5" customHeight="1" x14ac:dyDescent="0.15">
      <c r="A18" s="216"/>
      <c r="B18" s="216"/>
      <c r="C18" s="216"/>
      <c r="D18" s="216"/>
      <c r="E18" s="216"/>
      <c r="F18" s="216"/>
      <c r="G18" s="216"/>
      <c r="H18" s="216"/>
      <c r="I18" s="216"/>
      <c r="J18" s="216"/>
      <c r="K18" s="216"/>
      <c r="L18" s="216"/>
      <c r="M18" s="216"/>
      <c r="N18" s="216"/>
      <c r="O18" s="216"/>
      <c r="P18" s="216"/>
    </row>
    <row r="19" spans="1:16" ht="16.5" customHeight="1" x14ac:dyDescent="0.15">
      <c r="A19" s="216"/>
      <c r="B19" s="216"/>
      <c r="C19" s="216"/>
      <c r="D19" s="216"/>
      <c r="E19" s="216"/>
      <c r="F19" s="216"/>
      <c r="G19" s="216"/>
      <c r="H19" s="216"/>
      <c r="I19" s="216"/>
      <c r="J19" s="216"/>
      <c r="K19" s="216"/>
      <c r="L19" s="216"/>
      <c r="M19" s="216"/>
      <c r="N19" s="216"/>
      <c r="O19" s="216"/>
      <c r="P19" s="216"/>
    </row>
    <row r="20" spans="1:16" ht="16.5" customHeight="1" x14ac:dyDescent="0.15">
      <c r="A20" s="216"/>
      <c r="B20" s="216"/>
      <c r="C20" s="216"/>
      <c r="D20" s="216"/>
      <c r="E20" s="216"/>
      <c r="F20" s="216"/>
      <c r="G20" s="216"/>
      <c r="H20" s="216"/>
      <c r="I20" s="216"/>
      <c r="J20" s="216"/>
      <c r="K20" s="216"/>
      <c r="L20" s="216"/>
      <c r="M20" s="216"/>
      <c r="N20" s="216"/>
      <c r="O20" s="216"/>
      <c r="P20" s="216"/>
    </row>
    <row r="21" spans="1:16" ht="16.5" customHeight="1" x14ac:dyDescent="0.15">
      <c r="A21" s="216"/>
      <c r="B21" s="216"/>
      <c r="C21" s="216"/>
      <c r="D21" s="216"/>
      <c r="E21" s="216"/>
      <c r="F21" s="216"/>
      <c r="G21" s="216"/>
      <c r="H21" s="216"/>
      <c r="I21" s="216"/>
      <c r="J21" s="216"/>
      <c r="K21" s="216"/>
      <c r="L21" s="216"/>
      <c r="M21" s="216"/>
      <c r="N21" s="216"/>
      <c r="O21" s="216"/>
      <c r="P21" s="216"/>
    </row>
    <row r="22" spans="1:16" ht="16.5" customHeight="1" x14ac:dyDescent="0.15">
      <c r="A22" s="216"/>
      <c r="B22" s="216"/>
      <c r="C22" s="216"/>
      <c r="D22" s="216"/>
      <c r="E22" s="216"/>
      <c r="F22" s="216"/>
      <c r="G22" s="216"/>
      <c r="H22" s="216"/>
      <c r="I22" s="216"/>
      <c r="J22" s="216"/>
      <c r="K22" s="216"/>
      <c r="L22" s="216"/>
      <c r="M22" s="216"/>
      <c r="N22" s="216"/>
      <c r="O22" s="216"/>
      <c r="P22" s="216"/>
    </row>
    <row r="23" spans="1:16" ht="16.5" customHeight="1" x14ac:dyDescent="0.15">
      <c r="A23" s="216"/>
      <c r="B23" s="216"/>
      <c r="C23" s="216"/>
      <c r="D23" s="216"/>
      <c r="E23" s="216"/>
      <c r="F23" s="216"/>
      <c r="G23" s="216"/>
      <c r="H23" s="216"/>
      <c r="I23" s="216"/>
      <c r="J23" s="216"/>
      <c r="K23" s="216"/>
      <c r="L23" s="216"/>
      <c r="M23" s="216"/>
      <c r="N23" s="216"/>
      <c r="O23" s="216"/>
      <c r="P23" s="216"/>
    </row>
    <row r="24" spans="1:16" ht="16.5" customHeight="1" x14ac:dyDescent="0.15">
      <c r="A24" s="216"/>
      <c r="B24" s="216"/>
      <c r="C24" s="216"/>
      <c r="D24" s="216"/>
      <c r="E24" s="216"/>
      <c r="F24" s="216"/>
      <c r="G24" s="216"/>
      <c r="H24" s="216"/>
      <c r="I24" s="216"/>
      <c r="J24" s="216"/>
      <c r="K24" s="216"/>
      <c r="L24" s="216"/>
      <c r="M24" s="216"/>
      <c r="N24" s="216"/>
      <c r="O24" s="216"/>
      <c r="P24" s="216"/>
    </row>
    <row r="25" spans="1:16" ht="16.5" customHeight="1" x14ac:dyDescent="0.15">
      <c r="A25" s="216"/>
      <c r="B25" s="216"/>
      <c r="C25" s="216"/>
      <c r="D25" s="216"/>
      <c r="E25" s="216"/>
      <c r="F25" s="216"/>
      <c r="G25" s="216"/>
      <c r="H25" s="216"/>
      <c r="I25" s="216"/>
      <c r="J25" s="216"/>
      <c r="K25" s="216"/>
      <c r="L25" s="216"/>
      <c r="M25" s="216"/>
      <c r="N25" s="216"/>
      <c r="O25" s="216"/>
      <c r="P25" s="216"/>
    </row>
    <row r="26" spans="1:16" ht="16.5" customHeight="1" x14ac:dyDescent="0.15">
      <c r="A26" s="216"/>
      <c r="B26" s="216"/>
      <c r="C26" s="216"/>
      <c r="D26" s="216"/>
      <c r="E26" s="216"/>
      <c r="F26" s="216"/>
      <c r="G26" s="216"/>
      <c r="H26" s="216"/>
      <c r="I26" s="216"/>
      <c r="J26" s="216"/>
      <c r="K26" s="216"/>
      <c r="L26" s="216"/>
      <c r="M26" s="216"/>
      <c r="N26" s="216"/>
      <c r="O26" s="216"/>
      <c r="P26" s="216"/>
    </row>
    <row r="27" spans="1:16" ht="16.5" customHeight="1" x14ac:dyDescent="0.15">
      <c r="A27" s="216"/>
      <c r="B27" s="216"/>
      <c r="C27" s="216"/>
      <c r="D27" s="216"/>
      <c r="E27" s="216"/>
      <c r="F27" s="216"/>
      <c r="G27" s="216"/>
      <c r="H27" s="216"/>
      <c r="I27" s="216"/>
      <c r="J27" s="216"/>
      <c r="K27" s="216"/>
      <c r="L27" s="216"/>
      <c r="M27" s="216"/>
      <c r="N27" s="216"/>
      <c r="O27" s="216"/>
      <c r="P27" s="216"/>
    </row>
    <row r="28" spans="1:16" ht="16.5" customHeight="1" x14ac:dyDescent="0.15">
      <c r="A28" s="216"/>
      <c r="B28" s="216"/>
      <c r="C28" s="216"/>
      <c r="D28" s="216"/>
      <c r="E28" s="216"/>
      <c r="F28" s="216"/>
      <c r="G28" s="216"/>
      <c r="H28" s="216"/>
      <c r="I28" s="216"/>
      <c r="J28" s="216"/>
      <c r="K28" s="216"/>
      <c r="L28" s="216"/>
      <c r="M28" s="216"/>
      <c r="N28" s="216"/>
      <c r="O28" s="216"/>
      <c r="P28" s="216"/>
    </row>
    <row r="29" spans="1:16" ht="16.5" customHeight="1" x14ac:dyDescent="0.15">
      <c r="A29" s="216"/>
      <c r="B29" s="216"/>
      <c r="C29" s="216"/>
      <c r="D29" s="216"/>
      <c r="E29" s="216"/>
      <c r="F29" s="216"/>
      <c r="G29" s="216"/>
      <c r="H29" s="216"/>
      <c r="I29" s="216"/>
      <c r="J29" s="216"/>
      <c r="K29" s="216"/>
      <c r="L29" s="216"/>
      <c r="M29" s="216"/>
      <c r="N29" s="216"/>
      <c r="O29" s="216"/>
      <c r="P29" s="216"/>
    </row>
    <row r="30" spans="1:16" ht="16.5" customHeight="1" x14ac:dyDescent="0.15">
      <c r="A30" s="216"/>
      <c r="B30" s="216"/>
      <c r="C30" s="216"/>
      <c r="D30" s="216"/>
      <c r="E30" s="216"/>
      <c r="F30" s="216"/>
      <c r="G30" s="216"/>
      <c r="H30" s="216"/>
      <c r="I30" s="216"/>
      <c r="J30" s="216"/>
      <c r="K30" s="216"/>
      <c r="L30" s="216"/>
      <c r="M30" s="216"/>
      <c r="N30" s="216"/>
      <c r="O30" s="216"/>
      <c r="P30" s="216"/>
    </row>
    <row r="31" spans="1:16" ht="16.5" customHeight="1" x14ac:dyDescent="0.15">
      <c r="A31" s="216"/>
      <c r="B31" s="216"/>
      <c r="C31" s="216"/>
      <c r="D31" s="216"/>
      <c r="E31" s="216"/>
      <c r="F31" s="216"/>
      <c r="G31" s="216"/>
      <c r="H31" s="216"/>
      <c r="I31" s="216"/>
      <c r="J31" s="216"/>
      <c r="K31" s="216"/>
      <c r="L31" s="216"/>
      <c r="M31" s="216"/>
      <c r="N31" s="216"/>
      <c r="O31" s="216"/>
      <c r="P31" s="216"/>
    </row>
    <row r="32" spans="1:16" ht="31.5" customHeight="1" thickBot="1" x14ac:dyDescent="0.2">
      <c r="A32" s="216"/>
      <c r="B32" s="216"/>
      <c r="C32" s="216"/>
      <c r="D32" s="216"/>
      <c r="E32" s="216"/>
      <c r="F32" s="216"/>
      <c r="G32" s="216"/>
      <c r="H32" s="216"/>
      <c r="I32" s="216"/>
      <c r="J32" s="218" t="s">
        <v>473</v>
      </c>
      <c r="K32" s="216"/>
      <c r="L32" s="216"/>
      <c r="M32" s="216"/>
      <c r="N32" s="216"/>
      <c r="O32" s="216"/>
      <c r="P32" s="216"/>
    </row>
    <row r="33" spans="1:16" ht="39" customHeight="1" thickBot="1" x14ac:dyDescent="0.25">
      <c r="A33" s="216"/>
      <c r="B33" s="219" t="s">
        <v>480</v>
      </c>
      <c r="C33" s="220"/>
      <c r="D33" s="220"/>
      <c r="E33" s="221" t="s">
        <v>474</v>
      </c>
      <c r="F33" s="222" t="s">
        <v>3</v>
      </c>
      <c r="G33" s="223" t="s">
        <v>4</v>
      </c>
      <c r="H33" s="223" t="s">
        <v>5</v>
      </c>
      <c r="I33" s="223" t="s">
        <v>6</v>
      </c>
      <c r="J33" s="224" t="s">
        <v>7</v>
      </c>
      <c r="K33" s="216"/>
      <c r="L33" s="216"/>
      <c r="M33" s="216"/>
      <c r="N33" s="216"/>
      <c r="O33" s="216"/>
      <c r="P33" s="216"/>
    </row>
    <row r="34" spans="1:16" ht="39" customHeight="1" x14ac:dyDescent="0.15">
      <c r="A34" s="216"/>
      <c r="B34" s="225"/>
      <c r="C34" s="1124" t="s">
        <v>481</v>
      </c>
      <c r="D34" s="1124"/>
      <c r="E34" s="1125"/>
      <c r="F34" s="226">
        <v>22.97</v>
      </c>
      <c r="G34" s="227">
        <v>20.72</v>
      </c>
      <c r="H34" s="227">
        <v>19.57</v>
      </c>
      <c r="I34" s="227">
        <v>21.41</v>
      </c>
      <c r="J34" s="228">
        <v>22.73</v>
      </c>
      <c r="K34" s="216"/>
      <c r="L34" s="216"/>
      <c r="M34" s="216"/>
      <c r="N34" s="216"/>
      <c r="O34" s="216"/>
      <c r="P34" s="216"/>
    </row>
    <row r="35" spans="1:16" ht="39" customHeight="1" x14ac:dyDescent="0.15">
      <c r="A35" s="216"/>
      <c r="B35" s="229"/>
      <c r="C35" s="1120" t="s">
        <v>482</v>
      </c>
      <c r="D35" s="1120"/>
      <c r="E35" s="1121"/>
      <c r="F35" s="230">
        <v>3.59</v>
      </c>
      <c r="G35" s="231">
        <v>8.14</v>
      </c>
      <c r="H35" s="231">
        <v>11.57</v>
      </c>
      <c r="I35" s="231">
        <v>11.1</v>
      </c>
      <c r="J35" s="232">
        <v>6.16</v>
      </c>
      <c r="K35" s="216"/>
      <c r="L35" s="216"/>
      <c r="M35" s="216"/>
      <c r="N35" s="216"/>
      <c r="O35" s="216"/>
      <c r="P35" s="216"/>
    </row>
    <row r="36" spans="1:16" ht="39" customHeight="1" x14ac:dyDescent="0.15">
      <c r="A36" s="216"/>
      <c r="B36" s="229"/>
      <c r="C36" s="1120" t="s">
        <v>483</v>
      </c>
      <c r="D36" s="1120"/>
      <c r="E36" s="1121"/>
      <c r="F36" s="230">
        <v>3.53</v>
      </c>
      <c r="G36" s="231">
        <v>2.4300000000000002</v>
      </c>
      <c r="H36" s="231">
        <v>3.57</v>
      </c>
      <c r="I36" s="231">
        <v>2.81</v>
      </c>
      <c r="J36" s="232">
        <v>2.29</v>
      </c>
      <c r="K36" s="216"/>
      <c r="L36" s="216"/>
      <c r="M36" s="216"/>
      <c r="N36" s="216"/>
      <c r="O36" s="216"/>
      <c r="P36" s="216"/>
    </row>
    <row r="37" spans="1:16" ht="39" customHeight="1" x14ac:dyDescent="0.15">
      <c r="A37" s="216"/>
      <c r="B37" s="229"/>
      <c r="C37" s="1120" t="s">
        <v>484</v>
      </c>
      <c r="D37" s="1120"/>
      <c r="E37" s="1121"/>
      <c r="F37" s="230" t="s">
        <v>436</v>
      </c>
      <c r="G37" s="231" t="s">
        <v>436</v>
      </c>
      <c r="H37" s="231" t="s">
        <v>436</v>
      </c>
      <c r="I37" s="231" t="s">
        <v>436</v>
      </c>
      <c r="J37" s="232">
        <v>1.48</v>
      </c>
      <c r="K37" s="216"/>
      <c r="L37" s="216"/>
      <c r="M37" s="216"/>
      <c r="N37" s="216"/>
      <c r="O37" s="216"/>
      <c r="P37" s="216"/>
    </row>
    <row r="38" spans="1:16" ht="39" customHeight="1" x14ac:dyDescent="0.15">
      <c r="A38" s="216"/>
      <c r="B38" s="229"/>
      <c r="C38" s="1120" t="s">
        <v>485</v>
      </c>
      <c r="D38" s="1120"/>
      <c r="E38" s="1121"/>
      <c r="F38" s="230">
        <v>2.0499999999999998</v>
      </c>
      <c r="G38" s="231">
        <v>1.65</v>
      </c>
      <c r="H38" s="231">
        <v>1.1299999999999999</v>
      </c>
      <c r="I38" s="231">
        <v>0.52</v>
      </c>
      <c r="J38" s="232">
        <v>0.72</v>
      </c>
      <c r="K38" s="216"/>
      <c r="L38" s="216"/>
      <c r="M38" s="216"/>
      <c r="N38" s="216"/>
      <c r="O38" s="216"/>
      <c r="P38" s="216"/>
    </row>
    <row r="39" spans="1:16" ht="39" customHeight="1" x14ac:dyDescent="0.15">
      <c r="A39" s="216"/>
      <c r="B39" s="229"/>
      <c r="C39" s="1120" t="s">
        <v>486</v>
      </c>
      <c r="D39" s="1120"/>
      <c r="E39" s="1121"/>
      <c r="F39" s="230">
        <v>0.42</v>
      </c>
      <c r="G39" s="231">
        <v>0.26</v>
      </c>
      <c r="H39" s="231">
        <v>0.26</v>
      </c>
      <c r="I39" s="231">
        <v>0.28000000000000003</v>
      </c>
      <c r="J39" s="232">
        <v>0.27</v>
      </c>
      <c r="K39" s="216"/>
      <c r="L39" s="216"/>
      <c r="M39" s="216"/>
      <c r="N39" s="216"/>
      <c r="O39" s="216"/>
      <c r="P39" s="216"/>
    </row>
    <row r="40" spans="1:16" ht="39" customHeight="1" x14ac:dyDescent="0.15">
      <c r="A40" s="216"/>
      <c r="B40" s="229"/>
      <c r="C40" s="1120"/>
      <c r="D40" s="1120"/>
      <c r="E40" s="1121"/>
      <c r="F40" s="230"/>
      <c r="G40" s="231"/>
      <c r="H40" s="231"/>
      <c r="I40" s="231"/>
      <c r="J40" s="232"/>
      <c r="K40" s="216"/>
      <c r="L40" s="216"/>
      <c r="M40" s="216"/>
      <c r="N40" s="216"/>
      <c r="O40" s="216"/>
      <c r="P40" s="216"/>
    </row>
    <row r="41" spans="1:16" ht="39" customHeight="1" x14ac:dyDescent="0.15">
      <c r="A41" s="216"/>
      <c r="B41" s="229"/>
      <c r="C41" s="1120"/>
      <c r="D41" s="1120"/>
      <c r="E41" s="1121"/>
      <c r="F41" s="230"/>
      <c r="G41" s="231"/>
      <c r="H41" s="231"/>
      <c r="I41" s="231"/>
      <c r="J41" s="232"/>
      <c r="K41" s="216"/>
      <c r="L41" s="216"/>
      <c r="M41" s="216"/>
      <c r="N41" s="216"/>
      <c r="O41" s="216"/>
      <c r="P41" s="216"/>
    </row>
    <row r="42" spans="1:16" ht="39" customHeight="1" x14ac:dyDescent="0.15">
      <c r="A42" s="216"/>
      <c r="B42" s="233"/>
      <c r="C42" s="1120" t="s">
        <v>487</v>
      </c>
      <c r="D42" s="1120"/>
      <c r="E42" s="1121"/>
      <c r="F42" s="230" t="s">
        <v>436</v>
      </c>
      <c r="G42" s="231" t="s">
        <v>436</v>
      </c>
      <c r="H42" s="231" t="s">
        <v>436</v>
      </c>
      <c r="I42" s="231" t="s">
        <v>436</v>
      </c>
      <c r="J42" s="232" t="s">
        <v>436</v>
      </c>
      <c r="K42" s="216"/>
      <c r="L42" s="216"/>
      <c r="M42" s="216"/>
      <c r="N42" s="216"/>
      <c r="O42" s="216"/>
      <c r="P42" s="216"/>
    </row>
    <row r="43" spans="1:16" ht="39" customHeight="1" thickBot="1" x14ac:dyDescent="0.2">
      <c r="A43" s="216"/>
      <c r="B43" s="234"/>
      <c r="C43" s="1122" t="s">
        <v>488</v>
      </c>
      <c r="D43" s="1122"/>
      <c r="E43" s="1123"/>
      <c r="F43" s="235">
        <v>0.83</v>
      </c>
      <c r="G43" s="236">
        <v>0.86</v>
      </c>
      <c r="H43" s="236">
        <v>1.1499999999999999</v>
      </c>
      <c r="I43" s="236">
        <v>1.58</v>
      </c>
      <c r="J43" s="237" t="s">
        <v>436</v>
      </c>
      <c r="K43" s="216"/>
      <c r="L43" s="216"/>
      <c r="M43" s="216"/>
      <c r="N43" s="216"/>
      <c r="O43" s="216"/>
      <c r="P43" s="216"/>
    </row>
    <row r="44" spans="1:16" ht="39" customHeight="1" x14ac:dyDescent="0.15">
      <c r="A44" s="216"/>
      <c r="B44" s="238"/>
      <c r="C44" s="239"/>
      <c r="D44" s="239"/>
      <c r="E44" s="239"/>
      <c r="F44" s="216"/>
      <c r="G44" s="216"/>
      <c r="H44" s="216"/>
      <c r="I44" s="216"/>
      <c r="J44" s="216"/>
      <c r="K44" s="216"/>
      <c r="L44" s="216"/>
      <c r="M44" s="216"/>
      <c r="N44" s="216"/>
      <c r="O44" s="216"/>
      <c r="P44" s="216"/>
    </row>
    <row r="45" spans="1:16" ht="17.25" x14ac:dyDescent="0.15">
      <c r="A45" s="216"/>
      <c r="B45" s="216"/>
      <c r="C45" s="216"/>
      <c r="D45" s="216"/>
      <c r="E45" s="216"/>
      <c r="F45" s="216"/>
      <c r="G45" s="216"/>
      <c r="H45" s="216"/>
      <c r="I45" s="216"/>
      <c r="J45" s="216"/>
      <c r="K45" s="216"/>
      <c r="L45" s="216"/>
      <c r="M45" s="216"/>
      <c r="N45" s="216"/>
      <c r="O45" s="216"/>
      <c r="P45" s="216"/>
    </row>
  </sheetData>
  <sheetProtection algorithmName="SHA-512" hashValue="9Z/6UWWqzx6hlvoaA1kZLeJMaZObWetdXRL2IEL44GF3KW7+GconIQOn9WvyEpbmTM2dqivYSOxRRlPsweDlRw==" saltValue="9Pdl/iy9JocqW/03ZAMW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7EFCAD-098E-44BC-A33D-1F8D82A76569}">
  <sheetPr>
    <pageSetUpPr fitToPage="1"/>
  </sheetPr>
  <dimension ref="A1:U64"/>
  <sheetViews>
    <sheetView showGridLines="0" topLeftCell="B55" zoomScale="70" zoomScaleNormal="70" zoomScaleSheetLayoutView="55" workbookViewId="0"/>
  </sheetViews>
  <sheetFormatPr defaultColWidth="0" defaultRowHeight="12.6" customHeight="1" zeroHeight="1" x14ac:dyDescent="0.15"/>
  <cols>
    <col min="1" max="1" width="6.625" style="241" customWidth="1"/>
    <col min="2" max="3" width="10.875" style="241" customWidth="1"/>
    <col min="4" max="4" width="10" style="241" customWidth="1"/>
    <col min="5" max="10" width="11" style="241" customWidth="1"/>
    <col min="11" max="15" width="13.125" style="241" customWidth="1"/>
    <col min="16" max="21" width="11.5" style="241" customWidth="1"/>
    <col min="22" max="16384" width="0" style="241" hidden="1"/>
  </cols>
  <sheetData>
    <row r="1" spans="1:21" ht="13.5" customHeight="1" x14ac:dyDescent="0.15">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15">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15">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15">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15">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15">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15">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15">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15">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15">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15">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15">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15">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15">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15">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15">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15">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15">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15">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15">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15">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15">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15">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15">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15">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15">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15">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15">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15">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15">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15">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15">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15">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15">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15">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15">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15">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15">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15">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15">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15">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15">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
      <c r="A43" s="240"/>
      <c r="B43" s="240"/>
      <c r="C43" s="240"/>
      <c r="D43" s="240"/>
      <c r="E43" s="240"/>
      <c r="F43" s="240"/>
      <c r="G43" s="240"/>
      <c r="H43" s="240"/>
      <c r="I43" s="240"/>
      <c r="J43" s="240"/>
      <c r="K43" s="240"/>
      <c r="L43" s="240"/>
      <c r="M43" s="240"/>
      <c r="N43" s="240"/>
      <c r="O43" s="242" t="s">
        <v>489</v>
      </c>
      <c r="P43" s="240"/>
      <c r="Q43" s="240"/>
      <c r="R43" s="240"/>
      <c r="S43" s="240"/>
      <c r="T43" s="240"/>
      <c r="U43" s="240"/>
    </row>
    <row r="44" spans="1:21" ht="30.75" customHeight="1" thickBot="1" x14ac:dyDescent="0.2">
      <c r="A44" s="240"/>
      <c r="B44" s="243" t="s">
        <v>490</v>
      </c>
      <c r="C44" s="244"/>
      <c r="D44" s="244"/>
      <c r="E44" s="245"/>
      <c r="F44" s="245"/>
      <c r="G44" s="245"/>
      <c r="H44" s="245"/>
      <c r="I44" s="245"/>
      <c r="J44" s="246" t="s">
        <v>474</v>
      </c>
      <c r="K44" s="247" t="s">
        <v>3</v>
      </c>
      <c r="L44" s="248" t="s">
        <v>4</v>
      </c>
      <c r="M44" s="248" t="s">
        <v>5</v>
      </c>
      <c r="N44" s="248" t="s">
        <v>6</v>
      </c>
      <c r="O44" s="249" t="s">
        <v>7</v>
      </c>
      <c r="P44" s="240"/>
      <c r="Q44" s="240"/>
      <c r="R44" s="240"/>
      <c r="S44" s="240"/>
      <c r="T44" s="240"/>
      <c r="U44" s="240"/>
    </row>
    <row r="45" spans="1:21" ht="30.75" customHeight="1" x14ac:dyDescent="0.15">
      <c r="A45" s="240"/>
      <c r="B45" s="1126" t="s">
        <v>491</v>
      </c>
      <c r="C45" s="1127"/>
      <c r="D45" s="250"/>
      <c r="E45" s="1132" t="s">
        <v>492</v>
      </c>
      <c r="F45" s="1132"/>
      <c r="G45" s="1132"/>
      <c r="H45" s="1132"/>
      <c r="I45" s="1132"/>
      <c r="J45" s="1133"/>
      <c r="K45" s="251">
        <v>633</v>
      </c>
      <c r="L45" s="252">
        <v>587</v>
      </c>
      <c r="M45" s="252">
        <v>601</v>
      </c>
      <c r="N45" s="252">
        <v>604</v>
      </c>
      <c r="O45" s="253">
        <v>554</v>
      </c>
      <c r="P45" s="240"/>
      <c r="Q45" s="240"/>
      <c r="R45" s="240"/>
      <c r="S45" s="240"/>
      <c r="T45" s="240"/>
      <c r="U45" s="240"/>
    </row>
    <row r="46" spans="1:21" ht="30.75" customHeight="1" x14ac:dyDescent="0.15">
      <c r="A46" s="240"/>
      <c r="B46" s="1128"/>
      <c r="C46" s="1129"/>
      <c r="D46" s="254"/>
      <c r="E46" s="1134" t="s">
        <v>493</v>
      </c>
      <c r="F46" s="1134"/>
      <c r="G46" s="1134"/>
      <c r="H46" s="1134"/>
      <c r="I46" s="1134"/>
      <c r="J46" s="1135"/>
      <c r="K46" s="255" t="s">
        <v>436</v>
      </c>
      <c r="L46" s="256" t="s">
        <v>436</v>
      </c>
      <c r="M46" s="256" t="s">
        <v>436</v>
      </c>
      <c r="N46" s="256" t="s">
        <v>436</v>
      </c>
      <c r="O46" s="257" t="s">
        <v>436</v>
      </c>
      <c r="P46" s="240"/>
      <c r="Q46" s="240"/>
      <c r="R46" s="240"/>
      <c r="S46" s="240"/>
      <c r="T46" s="240"/>
      <c r="U46" s="240"/>
    </row>
    <row r="47" spans="1:21" ht="30.75" customHeight="1" x14ac:dyDescent="0.15">
      <c r="A47" s="240"/>
      <c r="B47" s="1128"/>
      <c r="C47" s="1129"/>
      <c r="D47" s="254"/>
      <c r="E47" s="1134" t="s">
        <v>494</v>
      </c>
      <c r="F47" s="1134"/>
      <c r="G47" s="1134"/>
      <c r="H47" s="1134"/>
      <c r="I47" s="1134"/>
      <c r="J47" s="1135"/>
      <c r="K47" s="255" t="s">
        <v>436</v>
      </c>
      <c r="L47" s="256" t="s">
        <v>436</v>
      </c>
      <c r="M47" s="256" t="s">
        <v>436</v>
      </c>
      <c r="N47" s="256" t="s">
        <v>436</v>
      </c>
      <c r="O47" s="257" t="s">
        <v>436</v>
      </c>
      <c r="P47" s="240"/>
      <c r="Q47" s="240"/>
      <c r="R47" s="240"/>
      <c r="S47" s="240"/>
      <c r="T47" s="240"/>
      <c r="U47" s="240"/>
    </row>
    <row r="48" spans="1:21" ht="30.75" customHeight="1" x14ac:dyDescent="0.15">
      <c r="A48" s="240"/>
      <c r="B48" s="1128"/>
      <c r="C48" s="1129"/>
      <c r="D48" s="254"/>
      <c r="E48" s="1134" t="s">
        <v>495</v>
      </c>
      <c r="F48" s="1134"/>
      <c r="G48" s="1134"/>
      <c r="H48" s="1134"/>
      <c r="I48" s="1134"/>
      <c r="J48" s="1135"/>
      <c r="K48" s="255">
        <v>154</v>
      </c>
      <c r="L48" s="256">
        <v>156</v>
      </c>
      <c r="M48" s="256">
        <v>148</v>
      </c>
      <c r="N48" s="256">
        <v>151</v>
      </c>
      <c r="O48" s="257">
        <v>185</v>
      </c>
      <c r="P48" s="240"/>
      <c r="Q48" s="240"/>
      <c r="R48" s="240"/>
      <c r="S48" s="240"/>
      <c r="T48" s="240"/>
      <c r="U48" s="240"/>
    </row>
    <row r="49" spans="1:21" ht="30.75" customHeight="1" x14ac:dyDescent="0.15">
      <c r="A49" s="240"/>
      <c r="B49" s="1128"/>
      <c r="C49" s="1129"/>
      <c r="D49" s="254"/>
      <c r="E49" s="1134" t="s">
        <v>496</v>
      </c>
      <c r="F49" s="1134"/>
      <c r="G49" s="1134"/>
      <c r="H49" s="1134"/>
      <c r="I49" s="1134"/>
      <c r="J49" s="1135"/>
      <c r="K49" s="255">
        <v>17</v>
      </c>
      <c r="L49" s="256">
        <v>16</v>
      </c>
      <c r="M49" s="256">
        <v>23</v>
      </c>
      <c r="N49" s="256">
        <v>26</v>
      </c>
      <c r="O49" s="257">
        <v>27</v>
      </c>
      <c r="P49" s="240"/>
      <c r="Q49" s="240"/>
      <c r="R49" s="240"/>
      <c r="S49" s="240"/>
      <c r="T49" s="240"/>
      <c r="U49" s="240"/>
    </row>
    <row r="50" spans="1:21" ht="30.75" customHeight="1" x14ac:dyDescent="0.15">
      <c r="A50" s="240"/>
      <c r="B50" s="1128"/>
      <c r="C50" s="1129"/>
      <c r="D50" s="254"/>
      <c r="E50" s="1134" t="s">
        <v>497</v>
      </c>
      <c r="F50" s="1134"/>
      <c r="G50" s="1134"/>
      <c r="H50" s="1134"/>
      <c r="I50" s="1134"/>
      <c r="J50" s="1135"/>
      <c r="K50" s="255">
        <v>50</v>
      </c>
      <c r="L50" s="256">
        <v>9</v>
      </c>
      <c r="M50" s="256" t="s">
        <v>436</v>
      </c>
      <c r="N50" s="256" t="s">
        <v>436</v>
      </c>
      <c r="O50" s="257" t="s">
        <v>436</v>
      </c>
      <c r="P50" s="240"/>
      <c r="Q50" s="240"/>
      <c r="R50" s="240"/>
      <c r="S50" s="240"/>
      <c r="T50" s="240"/>
      <c r="U50" s="240"/>
    </row>
    <row r="51" spans="1:21" ht="30.75" customHeight="1" x14ac:dyDescent="0.15">
      <c r="A51" s="240"/>
      <c r="B51" s="1130"/>
      <c r="C51" s="1131"/>
      <c r="D51" s="258"/>
      <c r="E51" s="1134" t="s">
        <v>498</v>
      </c>
      <c r="F51" s="1134"/>
      <c r="G51" s="1134"/>
      <c r="H51" s="1134"/>
      <c r="I51" s="1134"/>
      <c r="J51" s="1135"/>
      <c r="K51" s="255" t="s">
        <v>436</v>
      </c>
      <c r="L51" s="256" t="s">
        <v>436</v>
      </c>
      <c r="M51" s="256" t="s">
        <v>436</v>
      </c>
      <c r="N51" s="256" t="s">
        <v>436</v>
      </c>
      <c r="O51" s="257" t="s">
        <v>436</v>
      </c>
      <c r="P51" s="240"/>
      <c r="Q51" s="240"/>
      <c r="R51" s="240"/>
      <c r="S51" s="240"/>
      <c r="T51" s="240"/>
      <c r="U51" s="240"/>
    </row>
    <row r="52" spans="1:21" ht="30.75" customHeight="1" x14ac:dyDescent="0.15">
      <c r="A52" s="240"/>
      <c r="B52" s="1136" t="s">
        <v>499</v>
      </c>
      <c r="C52" s="1137"/>
      <c r="D52" s="258"/>
      <c r="E52" s="1134" t="s">
        <v>500</v>
      </c>
      <c r="F52" s="1134"/>
      <c r="G52" s="1134"/>
      <c r="H52" s="1134"/>
      <c r="I52" s="1134"/>
      <c r="J52" s="1135"/>
      <c r="K52" s="255">
        <v>431</v>
      </c>
      <c r="L52" s="256">
        <v>433</v>
      </c>
      <c r="M52" s="256">
        <v>440</v>
      </c>
      <c r="N52" s="256">
        <v>446</v>
      </c>
      <c r="O52" s="257">
        <v>427</v>
      </c>
      <c r="P52" s="240"/>
      <c r="Q52" s="240"/>
      <c r="R52" s="240"/>
      <c r="S52" s="240"/>
      <c r="T52" s="240"/>
      <c r="U52" s="240"/>
    </row>
    <row r="53" spans="1:21" ht="30.75" customHeight="1" thickBot="1" x14ac:dyDescent="0.2">
      <c r="A53" s="240"/>
      <c r="B53" s="1138" t="s">
        <v>501</v>
      </c>
      <c r="C53" s="1139"/>
      <c r="D53" s="259"/>
      <c r="E53" s="1140" t="s">
        <v>502</v>
      </c>
      <c r="F53" s="1140"/>
      <c r="G53" s="1140"/>
      <c r="H53" s="1140"/>
      <c r="I53" s="1140"/>
      <c r="J53" s="1141"/>
      <c r="K53" s="260">
        <v>423</v>
      </c>
      <c r="L53" s="261">
        <v>335</v>
      </c>
      <c r="M53" s="261">
        <v>332</v>
      </c>
      <c r="N53" s="261">
        <v>335</v>
      </c>
      <c r="O53" s="262">
        <v>339</v>
      </c>
      <c r="P53" s="240"/>
      <c r="Q53" s="240"/>
      <c r="R53" s="240"/>
      <c r="S53" s="240"/>
      <c r="T53" s="240"/>
      <c r="U53" s="240"/>
    </row>
    <row r="54" spans="1:21" ht="24" customHeight="1" x14ac:dyDescent="0.15">
      <c r="A54" s="240"/>
      <c r="B54" s="263" t="s">
        <v>503</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15">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
      <c r="A56" s="240"/>
      <c r="B56" s="264" t="s">
        <v>504</v>
      </c>
      <c r="C56" s="265"/>
      <c r="D56" s="265"/>
      <c r="E56" s="265"/>
      <c r="F56" s="265"/>
      <c r="G56" s="265"/>
      <c r="H56" s="265"/>
      <c r="I56" s="265"/>
      <c r="J56" s="265"/>
      <c r="K56" s="266"/>
      <c r="L56" s="266"/>
      <c r="M56" s="266"/>
      <c r="N56" s="266"/>
      <c r="O56" s="267" t="s">
        <v>505</v>
      </c>
      <c r="P56" s="240"/>
      <c r="Q56" s="240"/>
      <c r="R56" s="240"/>
      <c r="S56" s="240"/>
      <c r="T56" s="240"/>
      <c r="U56" s="240"/>
    </row>
    <row r="57" spans="1:21" ht="31.5" customHeight="1" thickBot="1" x14ac:dyDescent="0.2">
      <c r="A57" s="240"/>
      <c r="B57" s="268"/>
      <c r="C57" s="269"/>
      <c r="D57" s="269"/>
      <c r="E57" s="270"/>
      <c r="F57" s="270"/>
      <c r="G57" s="270"/>
      <c r="H57" s="270"/>
      <c r="I57" s="270"/>
      <c r="J57" s="271" t="s">
        <v>474</v>
      </c>
      <c r="K57" s="272" t="s">
        <v>506</v>
      </c>
      <c r="L57" s="273" t="s">
        <v>507</v>
      </c>
      <c r="M57" s="273" t="s">
        <v>508</v>
      </c>
      <c r="N57" s="273" t="s">
        <v>509</v>
      </c>
      <c r="O57" s="274" t="s">
        <v>510</v>
      </c>
      <c r="P57" s="240"/>
      <c r="Q57" s="240"/>
      <c r="R57" s="240"/>
      <c r="S57" s="240"/>
      <c r="T57" s="240"/>
      <c r="U57" s="240"/>
    </row>
    <row r="58" spans="1:21" ht="31.5" customHeight="1" x14ac:dyDescent="0.15">
      <c r="B58" s="1142" t="s">
        <v>511</v>
      </c>
      <c r="C58" s="1143"/>
      <c r="D58" s="1148" t="s">
        <v>512</v>
      </c>
      <c r="E58" s="1149"/>
      <c r="F58" s="1149"/>
      <c r="G58" s="1149"/>
      <c r="H58" s="1149"/>
      <c r="I58" s="1149"/>
      <c r="J58" s="1150"/>
      <c r="K58" s="275">
        <v>0</v>
      </c>
      <c r="L58" s="276">
        <v>0</v>
      </c>
      <c r="M58" s="276">
        <v>0</v>
      </c>
      <c r="N58" s="276">
        <v>0</v>
      </c>
      <c r="O58" s="277">
        <v>0</v>
      </c>
    </row>
    <row r="59" spans="1:21" ht="31.5" customHeight="1" x14ac:dyDescent="0.15">
      <c r="B59" s="1144"/>
      <c r="C59" s="1145"/>
      <c r="D59" s="1151" t="s">
        <v>513</v>
      </c>
      <c r="E59" s="1152"/>
      <c r="F59" s="1152"/>
      <c r="G59" s="1152"/>
      <c r="H59" s="1152"/>
      <c r="I59" s="1152"/>
      <c r="J59" s="1153"/>
      <c r="K59" s="278">
        <v>0</v>
      </c>
      <c r="L59" s="279">
        <v>0</v>
      </c>
      <c r="M59" s="279">
        <v>0</v>
      </c>
      <c r="N59" s="279">
        <v>0</v>
      </c>
      <c r="O59" s="280">
        <v>0</v>
      </c>
    </row>
    <row r="60" spans="1:21" ht="31.5" customHeight="1" thickBot="1" x14ac:dyDescent="0.2">
      <c r="B60" s="1146"/>
      <c r="C60" s="1147"/>
      <c r="D60" s="1154" t="s">
        <v>514</v>
      </c>
      <c r="E60" s="1155"/>
      <c r="F60" s="1155"/>
      <c r="G60" s="1155"/>
      <c r="H60" s="1155"/>
      <c r="I60" s="1155"/>
      <c r="J60" s="1156"/>
      <c r="K60" s="281">
        <v>0</v>
      </c>
      <c r="L60" s="282">
        <v>0</v>
      </c>
      <c r="M60" s="282">
        <v>0</v>
      </c>
      <c r="N60" s="282">
        <v>0</v>
      </c>
      <c r="O60" s="283">
        <v>0</v>
      </c>
    </row>
    <row r="61" spans="1:21" ht="24" customHeight="1" x14ac:dyDescent="0.15">
      <c r="B61" s="284"/>
      <c r="C61" s="284"/>
      <c r="D61" s="285" t="s">
        <v>515</v>
      </c>
      <c r="E61" s="286"/>
      <c r="F61" s="286"/>
      <c r="G61" s="286"/>
      <c r="H61" s="286"/>
      <c r="I61" s="286"/>
      <c r="J61" s="286"/>
      <c r="K61" s="286"/>
      <c r="L61" s="286"/>
      <c r="M61" s="286"/>
      <c r="N61" s="286"/>
      <c r="O61" s="286"/>
    </row>
    <row r="62" spans="1:21" ht="24" customHeight="1" x14ac:dyDescent="0.15">
      <c r="B62" s="287"/>
      <c r="C62" s="287"/>
      <c r="D62" s="285" t="s">
        <v>516</v>
      </c>
      <c r="E62" s="286"/>
      <c r="F62" s="286"/>
      <c r="G62" s="286"/>
      <c r="H62" s="286"/>
      <c r="I62" s="286"/>
      <c r="J62" s="286"/>
      <c r="K62" s="286"/>
      <c r="L62" s="286"/>
      <c r="M62" s="286"/>
      <c r="N62" s="286"/>
      <c r="O62" s="286"/>
    </row>
    <row r="63" spans="1:21" ht="24" customHeight="1" x14ac:dyDescent="0.1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15">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b51gxTFk5vZW8taV+g0JH480bh6ZDwI/J/kFbpE3AK6QxjLpfy9I27hnfVCGzzyhjXADa3QcY2baSA/PJ9InPQ==" saltValue="wLZQbJo18cIRHtA9ajdXQ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94471A-6C84-4AE0-9E31-0FE322EE481E}">
  <sheetPr>
    <pageSetUpPr fitToPage="1"/>
  </sheetPr>
  <dimension ref="B1:M55"/>
  <sheetViews>
    <sheetView showGridLines="0" topLeftCell="A25" zoomScale="70" zoomScaleNormal="70" zoomScaleSheetLayoutView="100" workbookViewId="0"/>
  </sheetViews>
  <sheetFormatPr defaultColWidth="0" defaultRowHeight="13.5" customHeight="1" zeroHeight="1" x14ac:dyDescent="0.15"/>
  <cols>
    <col min="1" max="1" width="6.625" style="288" customWidth="1"/>
    <col min="2" max="3" width="12.625" style="288" customWidth="1"/>
    <col min="4" max="4" width="11.625" style="288" customWidth="1"/>
    <col min="5" max="8" width="10.375" style="288" customWidth="1"/>
    <col min="9" max="13" width="16.375" style="288" customWidth="1"/>
    <col min="14" max="19" width="12.625" style="288" customWidth="1"/>
    <col min="20" max="16384" width="0" style="28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89" t="s">
        <v>489</v>
      </c>
    </row>
    <row r="40" spans="2:13" ht="27.75" customHeight="1" thickBot="1" x14ac:dyDescent="0.2">
      <c r="B40" s="290" t="s">
        <v>490</v>
      </c>
      <c r="C40" s="291"/>
      <c r="D40" s="291"/>
      <c r="E40" s="292"/>
      <c r="F40" s="292"/>
      <c r="G40" s="292"/>
      <c r="H40" s="293" t="s">
        <v>474</v>
      </c>
      <c r="I40" s="294" t="s">
        <v>3</v>
      </c>
      <c r="J40" s="295" t="s">
        <v>4</v>
      </c>
      <c r="K40" s="295" t="s">
        <v>5</v>
      </c>
      <c r="L40" s="295" t="s">
        <v>6</v>
      </c>
      <c r="M40" s="296" t="s">
        <v>7</v>
      </c>
    </row>
    <row r="41" spans="2:13" ht="27.75" customHeight="1" x14ac:dyDescent="0.15">
      <c r="B41" s="1157" t="s">
        <v>517</v>
      </c>
      <c r="C41" s="1158"/>
      <c r="D41" s="297"/>
      <c r="E41" s="1163" t="s">
        <v>518</v>
      </c>
      <c r="F41" s="1163"/>
      <c r="G41" s="1163"/>
      <c r="H41" s="1164"/>
      <c r="I41" s="298">
        <v>5290</v>
      </c>
      <c r="J41" s="299">
        <v>5301</v>
      </c>
      <c r="K41" s="299">
        <v>5403</v>
      </c>
      <c r="L41" s="299">
        <v>5093</v>
      </c>
      <c r="M41" s="300">
        <v>4982</v>
      </c>
    </row>
    <row r="42" spans="2:13" ht="27.75" customHeight="1" x14ac:dyDescent="0.15">
      <c r="B42" s="1159"/>
      <c r="C42" s="1160"/>
      <c r="D42" s="301"/>
      <c r="E42" s="1165" t="s">
        <v>519</v>
      </c>
      <c r="F42" s="1165"/>
      <c r="G42" s="1165"/>
      <c r="H42" s="1166"/>
      <c r="I42" s="302">
        <v>9</v>
      </c>
      <c r="J42" s="303" t="s">
        <v>436</v>
      </c>
      <c r="K42" s="303" t="s">
        <v>436</v>
      </c>
      <c r="L42" s="303" t="s">
        <v>436</v>
      </c>
      <c r="M42" s="304" t="s">
        <v>436</v>
      </c>
    </row>
    <row r="43" spans="2:13" ht="27.75" customHeight="1" x14ac:dyDescent="0.15">
      <c r="B43" s="1159"/>
      <c r="C43" s="1160"/>
      <c r="D43" s="301"/>
      <c r="E43" s="1165" t="s">
        <v>520</v>
      </c>
      <c r="F43" s="1165"/>
      <c r="G43" s="1165"/>
      <c r="H43" s="1166"/>
      <c r="I43" s="302">
        <v>1431</v>
      </c>
      <c r="J43" s="303">
        <v>1439</v>
      </c>
      <c r="K43" s="303">
        <v>1361</v>
      </c>
      <c r="L43" s="303">
        <v>1277</v>
      </c>
      <c r="M43" s="304">
        <v>1304</v>
      </c>
    </row>
    <row r="44" spans="2:13" ht="27.75" customHeight="1" x14ac:dyDescent="0.15">
      <c r="B44" s="1159"/>
      <c r="C44" s="1160"/>
      <c r="D44" s="301"/>
      <c r="E44" s="1165" t="s">
        <v>521</v>
      </c>
      <c r="F44" s="1165"/>
      <c r="G44" s="1165"/>
      <c r="H44" s="1166"/>
      <c r="I44" s="302">
        <v>175</v>
      </c>
      <c r="J44" s="303">
        <v>282</v>
      </c>
      <c r="K44" s="303">
        <v>279</v>
      </c>
      <c r="L44" s="303">
        <v>266</v>
      </c>
      <c r="M44" s="304">
        <v>278</v>
      </c>
    </row>
    <row r="45" spans="2:13" ht="27.75" customHeight="1" x14ac:dyDescent="0.15">
      <c r="B45" s="1159"/>
      <c r="C45" s="1160"/>
      <c r="D45" s="301"/>
      <c r="E45" s="1165" t="s">
        <v>522</v>
      </c>
      <c r="F45" s="1165"/>
      <c r="G45" s="1165"/>
      <c r="H45" s="1166"/>
      <c r="I45" s="302">
        <v>826</v>
      </c>
      <c r="J45" s="303">
        <v>806</v>
      </c>
      <c r="K45" s="303">
        <v>782</v>
      </c>
      <c r="L45" s="303">
        <v>773</v>
      </c>
      <c r="M45" s="304">
        <v>783</v>
      </c>
    </row>
    <row r="46" spans="2:13" ht="27.75" customHeight="1" x14ac:dyDescent="0.15">
      <c r="B46" s="1159"/>
      <c r="C46" s="1160"/>
      <c r="D46" s="305"/>
      <c r="E46" s="1165" t="s">
        <v>523</v>
      </c>
      <c r="F46" s="1165"/>
      <c r="G46" s="1165"/>
      <c r="H46" s="1166"/>
      <c r="I46" s="302" t="s">
        <v>436</v>
      </c>
      <c r="J46" s="303" t="s">
        <v>436</v>
      </c>
      <c r="K46" s="303" t="s">
        <v>436</v>
      </c>
      <c r="L46" s="303" t="s">
        <v>436</v>
      </c>
      <c r="M46" s="304" t="s">
        <v>436</v>
      </c>
    </row>
    <row r="47" spans="2:13" ht="27.75" customHeight="1" x14ac:dyDescent="0.15">
      <c r="B47" s="1159"/>
      <c r="C47" s="1160"/>
      <c r="D47" s="306"/>
      <c r="E47" s="1167" t="s">
        <v>524</v>
      </c>
      <c r="F47" s="1168"/>
      <c r="G47" s="1168"/>
      <c r="H47" s="1169"/>
      <c r="I47" s="302" t="s">
        <v>436</v>
      </c>
      <c r="J47" s="303" t="s">
        <v>436</v>
      </c>
      <c r="K47" s="303" t="s">
        <v>436</v>
      </c>
      <c r="L47" s="303" t="s">
        <v>436</v>
      </c>
      <c r="M47" s="304" t="s">
        <v>436</v>
      </c>
    </row>
    <row r="48" spans="2:13" ht="27.75" customHeight="1" x14ac:dyDescent="0.15">
      <c r="B48" s="1159"/>
      <c r="C48" s="1160"/>
      <c r="D48" s="301"/>
      <c r="E48" s="1165" t="s">
        <v>525</v>
      </c>
      <c r="F48" s="1165"/>
      <c r="G48" s="1165"/>
      <c r="H48" s="1166"/>
      <c r="I48" s="302" t="s">
        <v>436</v>
      </c>
      <c r="J48" s="303" t="s">
        <v>436</v>
      </c>
      <c r="K48" s="303" t="s">
        <v>436</v>
      </c>
      <c r="L48" s="303" t="s">
        <v>436</v>
      </c>
      <c r="M48" s="304" t="s">
        <v>436</v>
      </c>
    </row>
    <row r="49" spans="2:13" ht="27.75" customHeight="1" x14ac:dyDescent="0.15">
      <c r="B49" s="1161"/>
      <c r="C49" s="1162"/>
      <c r="D49" s="301"/>
      <c r="E49" s="1165" t="s">
        <v>526</v>
      </c>
      <c r="F49" s="1165"/>
      <c r="G49" s="1165"/>
      <c r="H49" s="1166"/>
      <c r="I49" s="302" t="s">
        <v>436</v>
      </c>
      <c r="J49" s="303" t="s">
        <v>436</v>
      </c>
      <c r="K49" s="303" t="s">
        <v>436</v>
      </c>
      <c r="L49" s="303" t="s">
        <v>436</v>
      </c>
      <c r="M49" s="304" t="s">
        <v>436</v>
      </c>
    </row>
    <row r="50" spans="2:13" ht="27.75" customHeight="1" x14ac:dyDescent="0.15">
      <c r="B50" s="1170" t="s">
        <v>527</v>
      </c>
      <c r="C50" s="1171"/>
      <c r="D50" s="307"/>
      <c r="E50" s="1165" t="s">
        <v>528</v>
      </c>
      <c r="F50" s="1165"/>
      <c r="G50" s="1165"/>
      <c r="H50" s="1166"/>
      <c r="I50" s="302">
        <v>799</v>
      </c>
      <c r="J50" s="303">
        <v>1024</v>
      </c>
      <c r="K50" s="303">
        <v>1587</v>
      </c>
      <c r="L50" s="303">
        <v>2038</v>
      </c>
      <c r="M50" s="304">
        <v>2250</v>
      </c>
    </row>
    <row r="51" spans="2:13" ht="27.75" customHeight="1" x14ac:dyDescent="0.15">
      <c r="B51" s="1159"/>
      <c r="C51" s="1160"/>
      <c r="D51" s="301"/>
      <c r="E51" s="1165" t="s">
        <v>529</v>
      </c>
      <c r="F51" s="1165"/>
      <c r="G51" s="1165"/>
      <c r="H51" s="1166"/>
      <c r="I51" s="302" t="s">
        <v>436</v>
      </c>
      <c r="J51" s="303" t="s">
        <v>436</v>
      </c>
      <c r="K51" s="303" t="s">
        <v>436</v>
      </c>
      <c r="L51" s="303" t="s">
        <v>436</v>
      </c>
      <c r="M51" s="304" t="s">
        <v>436</v>
      </c>
    </row>
    <row r="52" spans="2:13" ht="27.75" customHeight="1" x14ac:dyDescent="0.15">
      <c r="B52" s="1161"/>
      <c r="C52" s="1162"/>
      <c r="D52" s="301"/>
      <c r="E52" s="1165" t="s">
        <v>530</v>
      </c>
      <c r="F52" s="1165"/>
      <c r="G52" s="1165"/>
      <c r="H52" s="1166"/>
      <c r="I52" s="302">
        <v>5187</v>
      </c>
      <c r="J52" s="303">
        <v>5236</v>
      </c>
      <c r="K52" s="303">
        <v>5259</v>
      </c>
      <c r="L52" s="303">
        <v>5035</v>
      </c>
      <c r="M52" s="304">
        <v>4835</v>
      </c>
    </row>
    <row r="53" spans="2:13" ht="27.75" customHeight="1" thickBot="1" x14ac:dyDescent="0.2">
      <c r="B53" s="1172" t="s">
        <v>501</v>
      </c>
      <c r="C53" s="1173"/>
      <c r="D53" s="308"/>
      <c r="E53" s="1174" t="s">
        <v>531</v>
      </c>
      <c r="F53" s="1174"/>
      <c r="G53" s="1174"/>
      <c r="H53" s="1175"/>
      <c r="I53" s="309">
        <v>1745</v>
      </c>
      <c r="J53" s="310">
        <v>1569</v>
      </c>
      <c r="K53" s="310">
        <v>978</v>
      </c>
      <c r="L53" s="310">
        <v>335</v>
      </c>
      <c r="M53" s="311">
        <v>263</v>
      </c>
    </row>
    <row r="54" spans="2:13" ht="27.75" customHeight="1" x14ac:dyDescent="0.15">
      <c r="B54" s="312"/>
      <c r="C54" s="313"/>
      <c r="D54" s="313"/>
      <c r="E54" s="314"/>
      <c r="F54" s="314"/>
      <c r="G54" s="314"/>
      <c r="H54" s="314"/>
      <c r="I54" s="315"/>
      <c r="J54" s="315"/>
      <c r="K54" s="315"/>
      <c r="L54" s="315"/>
      <c r="M54" s="315"/>
    </row>
    <row r="55" spans="2:13" x14ac:dyDescent="0.15"/>
  </sheetData>
  <sheetProtection algorithmName="SHA-512" hashValue="UIaoxOaSZRF1obf3zcLoSiGwx4/Dt0ZGROj++2pUhVqDLxkj5ANk1Gih94ZFlo+OxGiIN3qCX0AXKDsg0SjTYw==" saltValue="oJB7GVRJhNtJzbj+kas9u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C9A1A-5CAD-45F4-ADA5-69BF19A45F7E}">
  <sheetPr>
    <pageSetUpPr fitToPage="1"/>
  </sheetPr>
  <dimension ref="B1:W64"/>
  <sheetViews>
    <sheetView showGridLines="0" topLeftCell="F46" zoomScale="70" zoomScaleNormal="70" zoomScaleSheetLayoutView="100" workbookViewId="0"/>
  </sheetViews>
  <sheetFormatPr defaultColWidth="0" defaultRowHeight="13.5" customHeight="1" zeroHeight="1" x14ac:dyDescent="0.15"/>
  <cols>
    <col min="1" max="1" width="8.25" style="195" customWidth="1"/>
    <col min="2" max="2" width="16.375" style="195" customWidth="1"/>
    <col min="3" max="5" width="26.25" style="195" customWidth="1"/>
    <col min="6" max="8" width="24.25" style="195" customWidth="1"/>
    <col min="9" max="14" width="26" style="195" customWidth="1"/>
    <col min="15" max="15" width="6.12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96"/>
      <c r="C53" s="196"/>
      <c r="D53" s="196"/>
      <c r="E53" s="196"/>
      <c r="F53" s="196"/>
      <c r="G53" s="196"/>
      <c r="H53" s="316" t="s">
        <v>532</v>
      </c>
    </row>
    <row r="54" spans="2:8" ht="29.25" customHeight="1" thickBot="1" x14ac:dyDescent="0.25">
      <c r="B54" s="317" t="s">
        <v>22</v>
      </c>
      <c r="C54" s="318"/>
      <c r="D54" s="318"/>
      <c r="E54" s="319" t="s">
        <v>474</v>
      </c>
      <c r="F54" s="320" t="s">
        <v>5</v>
      </c>
      <c r="G54" s="320" t="s">
        <v>6</v>
      </c>
      <c r="H54" s="321" t="s">
        <v>7</v>
      </c>
    </row>
    <row r="55" spans="2:8" ht="52.5" customHeight="1" x14ac:dyDescent="0.15">
      <c r="B55" s="322"/>
      <c r="C55" s="1184" t="s">
        <v>117</v>
      </c>
      <c r="D55" s="1184"/>
      <c r="E55" s="1185"/>
      <c r="F55" s="323">
        <v>851</v>
      </c>
      <c r="G55" s="323">
        <v>1221</v>
      </c>
      <c r="H55" s="324">
        <v>1121</v>
      </c>
    </row>
    <row r="56" spans="2:8" ht="52.5" customHeight="1" x14ac:dyDescent="0.15">
      <c r="B56" s="325"/>
      <c r="C56" s="1186" t="s">
        <v>533</v>
      </c>
      <c r="D56" s="1186"/>
      <c r="E56" s="1187"/>
      <c r="F56" s="326">
        <v>195</v>
      </c>
      <c r="G56" s="326">
        <v>195</v>
      </c>
      <c r="H56" s="327">
        <v>216</v>
      </c>
    </row>
    <row r="57" spans="2:8" ht="53.25" customHeight="1" x14ac:dyDescent="0.15">
      <c r="B57" s="325"/>
      <c r="C57" s="1188" t="s">
        <v>122</v>
      </c>
      <c r="D57" s="1188"/>
      <c r="E57" s="1189"/>
      <c r="F57" s="328">
        <v>157</v>
      </c>
      <c r="G57" s="328">
        <v>168</v>
      </c>
      <c r="H57" s="329">
        <v>421</v>
      </c>
    </row>
    <row r="58" spans="2:8" ht="45.75" customHeight="1" x14ac:dyDescent="0.15">
      <c r="B58" s="330"/>
      <c r="C58" s="1176" t="s">
        <v>534</v>
      </c>
      <c r="D58" s="1177"/>
      <c r="E58" s="1178"/>
      <c r="F58" s="331">
        <v>121</v>
      </c>
      <c r="G58" s="331">
        <v>121</v>
      </c>
      <c r="H58" s="332">
        <v>361</v>
      </c>
    </row>
    <row r="59" spans="2:8" ht="45.75" customHeight="1" x14ac:dyDescent="0.15">
      <c r="B59" s="330"/>
      <c r="C59" s="1176" t="s">
        <v>535</v>
      </c>
      <c r="D59" s="1177"/>
      <c r="E59" s="1178"/>
      <c r="F59" s="331">
        <v>27</v>
      </c>
      <c r="G59" s="331">
        <v>27</v>
      </c>
      <c r="H59" s="332">
        <v>27</v>
      </c>
    </row>
    <row r="60" spans="2:8" ht="45.75" customHeight="1" x14ac:dyDescent="0.15">
      <c r="B60" s="330"/>
      <c r="C60" s="1176" t="s">
        <v>536</v>
      </c>
      <c r="D60" s="1177"/>
      <c r="E60" s="1178"/>
      <c r="F60" s="331">
        <v>2</v>
      </c>
      <c r="G60" s="331">
        <v>11</v>
      </c>
      <c r="H60" s="332">
        <v>20</v>
      </c>
    </row>
    <row r="61" spans="2:8" ht="45.75" customHeight="1" x14ac:dyDescent="0.15">
      <c r="B61" s="330"/>
      <c r="C61" s="1176" t="s">
        <v>537</v>
      </c>
      <c r="D61" s="1177"/>
      <c r="E61" s="1178"/>
      <c r="F61" s="331">
        <v>5</v>
      </c>
      <c r="G61" s="331">
        <v>7</v>
      </c>
      <c r="H61" s="332">
        <v>11</v>
      </c>
    </row>
    <row r="62" spans="2:8" ht="45.75" customHeight="1" thickBot="1" x14ac:dyDescent="0.2">
      <c r="B62" s="333"/>
      <c r="C62" s="1179" t="s">
        <v>538</v>
      </c>
      <c r="D62" s="1180"/>
      <c r="E62" s="1181"/>
      <c r="F62" s="334">
        <v>1</v>
      </c>
      <c r="G62" s="334">
        <v>1</v>
      </c>
      <c r="H62" s="335">
        <v>1</v>
      </c>
    </row>
    <row r="63" spans="2:8" ht="52.5" customHeight="1" thickBot="1" x14ac:dyDescent="0.2">
      <c r="B63" s="336"/>
      <c r="C63" s="1182" t="s">
        <v>539</v>
      </c>
      <c r="D63" s="1182"/>
      <c r="E63" s="1183"/>
      <c r="F63" s="337">
        <v>1203</v>
      </c>
      <c r="G63" s="337">
        <v>1584</v>
      </c>
      <c r="H63" s="338">
        <v>1758</v>
      </c>
    </row>
    <row r="64" spans="2:8" x14ac:dyDescent="0.15"/>
  </sheetData>
  <sheetProtection algorithmName="SHA-512" hashValue="ZgnvWvzF05AaUuPbLd0gaMO5N5ViRuUAbrVQ+Y9dvg5M0RsyGbVqHktNUwgl/zfU+9GEDysoOX7c3u9iNigSrQ==" saltValue="OaMtKcP++l1MvBorcLXW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abSelected="1" view="pageBreakPreview" topLeftCell="AG55" zoomScaleNormal="100" zoomScaleSheetLayoutView="100" zoomScalePageLayoutView="55" workbookViewId="0">
      <selection activeCell="AN65" sqref="AN65:DC69"/>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198" t="s">
        <v>540</v>
      </c>
      <c r="AO43" s="1199"/>
      <c r="AP43" s="1199"/>
      <c r="AQ43" s="1199"/>
      <c r="AR43" s="1199"/>
      <c r="AS43" s="1199"/>
      <c r="AT43" s="1199"/>
      <c r="AU43" s="1199"/>
      <c r="AV43" s="1199"/>
      <c r="AW43" s="1199"/>
      <c r="AX43" s="1199"/>
      <c r="AY43" s="1199"/>
      <c r="AZ43" s="1199"/>
      <c r="BA43" s="1199"/>
      <c r="BB43" s="1199"/>
      <c r="BC43" s="1199"/>
      <c r="BD43" s="1199"/>
      <c r="BE43" s="1199"/>
      <c r="BF43" s="1199"/>
      <c r="BG43" s="1199"/>
      <c r="BH43" s="1199"/>
      <c r="BI43" s="1199"/>
      <c r="BJ43" s="1199"/>
      <c r="BK43" s="1199"/>
      <c r="BL43" s="1199"/>
      <c r="BM43" s="1199"/>
      <c r="BN43" s="1199"/>
      <c r="BO43" s="1199"/>
      <c r="BP43" s="1199"/>
      <c r="BQ43" s="1199"/>
      <c r="BR43" s="1199"/>
      <c r="BS43" s="1199"/>
      <c r="BT43" s="1199"/>
      <c r="BU43" s="1199"/>
      <c r="BV43" s="1199"/>
      <c r="BW43" s="1199"/>
      <c r="BX43" s="1199"/>
      <c r="BY43" s="1199"/>
      <c r="BZ43" s="1199"/>
      <c r="CA43" s="1199"/>
      <c r="CB43" s="1199"/>
      <c r="CC43" s="1199"/>
      <c r="CD43" s="1199"/>
      <c r="CE43" s="1199"/>
      <c r="CF43" s="1199"/>
      <c r="CG43" s="1199"/>
      <c r="CH43" s="1199"/>
      <c r="CI43" s="1199"/>
      <c r="CJ43" s="1199"/>
      <c r="CK43" s="1199"/>
      <c r="CL43" s="1199"/>
      <c r="CM43" s="1199"/>
      <c r="CN43" s="1199"/>
      <c r="CO43" s="1199"/>
      <c r="CP43" s="1199"/>
      <c r="CQ43" s="1199"/>
      <c r="CR43" s="1199"/>
      <c r="CS43" s="1199"/>
      <c r="CT43" s="1199"/>
      <c r="CU43" s="1199"/>
      <c r="CV43" s="1199"/>
      <c r="CW43" s="1199"/>
      <c r="CX43" s="1199"/>
      <c r="CY43" s="1199"/>
      <c r="CZ43" s="1199"/>
      <c r="DA43" s="1199"/>
      <c r="DB43" s="1199"/>
      <c r="DC43" s="1200"/>
    </row>
    <row r="44" spans="2:109" x14ac:dyDescent="0.15">
      <c r="B44" s="10"/>
      <c r="AN44" s="1201"/>
      <c r="AO44" s="1202"/>
      <c r="AP44" s="1202"/>
      <c r="AQ44" s="1202"/>
      <c r="AR44" s="1202"/>
      <c r="AS44" s="1202"/>
      <c r="AT44" s="1202"/>
      <c r="AU44" s="1202"/>
      <c r="AV44" s="1202"/>
      <c r="AW44" s="1202"/>
      <c r="AX44" s="1202"/>
      <c r="AY44" s="1202"/>
      <c r="AZ44" s="1202"/>
      <c r="BA44" s="1202"/>
      <c r="BB44" s="1202"/>
      <c r="BC44" s="1202"/>
      <c r="BD44" s="1202"/>
      <c r="BE44" s="1202"/>
      <c r="BF44" s="1202"/>
      <c r="BG44" s="1202"/>
      <c r="BH44" s="1202"/>
      <c r="BI44" s="1202"/>
      <c r="BJ44" s="1202"/>
      <c r="BK44" s="1202"/>
      <c r="BL44" s="1202"/>
      <c r="BM44" s="1202"/>
      <c r="BN44" s="1202"/>
      <c r="BO44" s="1202"/>
      <c r="BP44" s="1202"/>
      <c r="BQ44" s="1202"/>
      <c r="BR44" s="1202"/>
      <c r="BS44" s="1202"/>
      <c r="BT44" s="1202"/>
      <c r="BU44" s="1202"/>
      <c r="BV44" s="1202"/>
      <c r="BW44" s="1202"/>
      <c r="BX44" s="1202"/>
      <c r="BY44" s="1202"/>
      <c r="BZ44" s="1202"/>
      <c r="CA44" s="1202"/>
      <c r="CB44" s="1202"/>
      <c r="CC44" s="1202"/>
      <c r="CD44" s="1202"/>
      <c r="CE44" s="1202"/>
      <c r="CF44" s="1202"/>
      <c r="CG44" s="1202"/>
      <c r="CH44" s="1202"/>
      <c r="CI44" s="1202"/>
      <c r="CJ44" s="1202"/>
      <c r="CK44" s="1202"/>
      <c r="CL44" s="1202"/>
      <c r="CM44" s="1202"/>
      <c r="CN44" s="1202"/>
      <c r="CO44" s="1202"/>
      <c r="CP44" s="1202"/>
      <c r="CQ44" s="1202"/>
      <c r="CR44" s="1202"/>
      <c r="CS44" s="1202"/>
      <c r="CT44" s="1202"/>
      <c r="CU44" s="1202"/>
      <c r="CV44" s="1202"/>
      <c r="CW44" s="1202"/>
      <c r="CX44" s="1202"/>
      <c r="CY44" s="1202"/>
      <c r="CZ44" s="1202"/>
      <c r="DA44" s="1202"/>
      <c r="DB44" s="1202"/>
      <c r="DC44" s="1203"/>
    </row>
    <row r="45" spans="2:109" x14ac:dyDescent="0.15">
      <c r="B45" s="10"/>
      <c r="AN45" s="1201"/>
      <c r="AO45" s="1202"/>
      <c r="AP45" s="1202"/>
      <c r="AQ45" s="1202"/>
      <c r="AR45" s="1202"/>
      <c r="AS45" s="1202"/>
      <c r="AT45" s="1202"/>
      <c r="AU45" s="1202"/>
      <c r="AV45" s="1202"/>
      <c r="AW45" s="1202"/>
      <c r="AX45" s="1202"/>
      <c r="AY45" s="1202"/>
      <c r="AZ45" s="1202"/>
      <c r="BA45" s="1202"/>
      <c r="BB45" s="1202"/>
      <c r="BC45" s="1202"/>
      <c r="BD45" s="1202"/>
      <c r="BE45" s="1202"/>
      <c r="BF45" s="1202"/>
      <c r="BG45" s="1202"/>
      <c r="BH45" s="1202"/>
      <c r="BI45" s="1202"/>
      <c r="BJ45" s="1202"/>
      <c r="BK45" s="1202"/>
      <c r="BL45" s="1202"/>
      <c r="BM45" s="1202"/>
      <c r="BN45" s="1202"/>
      <c r="BO45" s="1202"/>
      <c r="BP45" s="1202"/>
      <c r="BQ45" s="1202"/>
      <c r="BR45" s="1202"/>
      <c r="BS45" s="1202"/>
      <c r="BT45" s="1202"/>
      <c r="BU45" s="1202"/>
      <c r="BV45" s="1202"/>
      <c r="BW45" s="1202"/>
      <c r="BX45" s="1202"/>
      <c r="BY45" s="1202"/>
      <c r="BZ45" s="1202"/>
      <c r="CA45" s="1202"/>
      <c r="CB45" s="1202"/>
      <c r="CC45" s="1202"/>
      <c r="CD45" s="1202"/>
      <c r="CE45" s="1202"/>
      <c r="CF45" s="1202"/>
      <c r="CG45" s="1202"/>
      <c r="CH45" s="1202"/>
      <c r="CI45" s="1202"/>
      <c r="CJ45" s="1202"/>
      <c r="CK45" s="1202"/>
      <c r="CL45" s="1202"/>
      <c r="CM45" s="1202"/>
      <c r="CN45" s="1202"/>
      <c r="CO45" s="1202"/>
      <c r="CP45" s="1202"/>
      <c r="CQ45" s="1202"/>
      <c r="CR45" s="1202"/>
      <c r="CS45" s="1202"/>
      <c r="CT45" s="1202"/>
      <c r="CU45" s="1202"/>
      <c r="CV45" s="1202"/>
      <c r="CW45" s="1202"/>
      <c r="CX45" s="1202"/>
      <c r="CY45" s="1202"/>
      <c r="CZ45" s="1202"/>
      <c r="DA45" s="1202"/>
      <c r="DB45" s="1202"/>
      <c r="DC45" s="1203"/>
    </row>
    <row r="46" spans="2:109" x14ac:dyDescent="0.15">
      <c r="B46" s="10"/>
      <c r="AN46" s="1201"/>
      <c r="AO46" s="1202"/>
      <c r="AP46" s="1202"/>
      <c r="AQ46" s="1202"/>
      <c r="AR46" s="1202"/>
      <c r="AS46" s="1202"/>
      <c r="AT46" s="1202"/>
      <c r="AU46" s="1202"/>
      <c r="AV46" s="1202"/>
      <c r="AW46" s="1202"/>
      <c r="AX46" s="1202"/>
      <c r="AY46" s="1202"/>
      <c r="AZ46" s="1202"/>
      <c r="BA46" s="1202"/>
      <c r="BB46" s="1202"/>
      <c r="BC46" s="1202"/>
      <c r="BD46" s="1202"/>
      <c r="BE46" s="1202"/>
      <c r="BF46" s="1202"/>
      <c r="BG46" s="1202"/>
      <c r="BH46" s="1202"/>
      <c r="BI46" s="1202"/>
      <c r="BJ46" s="1202"/>
      <c r="BK46" s="1202"/>
      <c r="BL46" s="1202"/>
      <c r="BM46" s="1202"/>
      <c r="BN46" s="1202"/>
      <c r="BO46" s="1202"/>
      <c r="BP46" s="1202"/>
      <c r="BQ46" s="1202"/>
      <c r="BR46" s="1202"/>
      <c r="BS46" s="1202"/>
      <c r="BT46" s="1202"/>
      <c r="BU46" s="1202"/>
      <c r="BV46" s="1202"/>
      <c r="BW46" s="1202"/>
      <c r="BX46" s="1202"/>
      <c r="BY46" s="1202"/>
      <c r="BZ46" s="1202"/>
      <c r="CA46" s="1202"/>
      <c r="CB46" s="1202"/>
      <c r="CC46" s="1202"/>
      <c r="CD46" s="1202"/>
      <c r="CE46" s="1202"/>
      <c r="CF46" s="1202"/>
      <c r="CG46" s="1202"/>
      <c r="CH46" s="1202"/>
      <c r="CI46" s="1202"/>
      <c r="CJ46" s="1202"/>
      <c r="CK46" s="1202"/>
      <c r="CL46" s="1202"/>
      <c r="CM46" s="1202"/>
      <c r="CN46" s="1202"/>
      <c r="CO46" s="1202"/>
      <c r="CP46" s="1202"/>
      <c r="CQ46" s="1202"/>
      <c r="CR46" s="1202"/>
      <c r="CS46" s="1202"/>
      <c r="CT46" s="1202"/>
      <c r="CU46" s="1202"/>
      <c r="CV46" s="1202"/>
      <c r="CW46" s="1202"/>
      <c r="CX46" s="1202"/>
      <c r="CY46" s="1202"/>
      <c r="CZ46" s="1202"/>
      <c r="DA46" s="1202"/>
      <c r="DB46" s="1202"/>
      <c r="DC46" s="1203"/>
    </row>
    <row r="47" spans="2:109" x14ac:dyDescent="0.15">
      <c r="B47" s="10"/>
      <c r="AN47" s="1204"/>
      <c r="AO47" s="1205"/>
      <c r="AP47" s="1205"/>
      <c r="AQ47" s="1205"/>
      <c r="AR47" s="1205"/>
      <c r="AS47" s="1205"/>
      <c r="AT47" s="1205"/>
      <c r="AU47" s="1205"/>
      <c r="AV47" s="1205"/>
      <c r="AW47" s="1205"/>
      <c r="AX47" s="1205"/>
      <c r="AY47" s="1205"/>
      <c r="AZ47" s="1205"/>
      <c r="BA47" s="1205"/>
      <c r="BB47" s="1205"/>
      <c r="BC47" s="1205"/>
      <c r="BD47" s="1205"/>
      <c r="BE47" s="1205"/>
      <c r="BF47" s="1205"/>
      <c r="BG47" s="1205"/>
      <c r="BH47" s="1205"/>
      <c r="BI47" s="1205"/>
      <c r="BJ47" s="1205"/>
      <c r="BK47" s="1205"/>
      <c r="BL47" s="1205"/>
      <c r="BM47" s="1205"/>
      <c r="BN47" s="1205"/>
      <c r="BO47" s="1205"/>
      <c r="BP47" s="1205"/>
      <c r="BQ47" s="1205"/>
      <c r="BR47" s="1205"/>
      <c r="BS47" s="1205"/>
      <c r="BT47" s="1205"/>
      <c r="BU47" s="1205"/>
      <c r="BV47" s="1205"/>
      <c r="BW47" s="1205"/>
      <c r="BX47" s="1205"/>
      <c r="BY47" s="1205"/>
      <c r="BZ47" s="1205"/>
      <c r="CA47" s="1205"/>
      <c r="CB47" s="1205"/>
      <c r="CC47" s="1205"/>
      <c r="CD47" s="1205"/>
      <c r="CE47" s="1205"/>
      <c r="CF47" s="1205"/>
      <c r="CG47" s="1205"/>
      <c r="CH47" s="1205"/>
      <c r="CI47" s="1205"/>
      <c r="CJ47" s="1205"/>
      <c r="CK47" s="1205"/>
      <c r="CL47" s="1205"/>
      <c r="CM47" s="1205"/>
      <c r="CN47" s="1205"/>
      <c r="CO47" s="1205"/>
      <c r="CP47" s="1205"/>
      <c r="CQ47" s="1205"/>
      <c r="CR47" s="1205"/>
      <c r="CS47" s="1205"/>
      <c r="CT47" s="1205"/>
      <c r="CU47" s="1205"/>
      <c r="CV47" s="1205"/>
      <c r="CW47" s="1205"/>
      <c r="CX47" s="1205"/>
      <c r="CY47" s="1205"/>
      <c r="CZ47" s="1205"/>
      <c r="DA47" s="1205"/>
      <c r="DB47" s="1205"/>
      <c r="DC47" s="1206"/>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190"/>
      <c r="H50" s="1190"/>
      <c r="I50" s="1190"/>
      <c r="J50" s="1190"/>
      <c r="K50" s="20"/>
      <c r="L50" s="20"/>
      <c r="M50" s="21"/>
      <c r="N50" s="21"/>
      <c r="AN50" s="1208"/>
      <c r="AO50" s="1209"/>
      <c r="AP50" s="1209"/>
      <c r="AQ50" s="1209"/>
      <c r="AR50" s="1209"/>
      <c r="AS50" s="1209"/>
      <c r="AT50" s="1209"/>
      <c r="AU50" s="1209"/>
      <c r="AV50" s="1209"/>
      <c r="AW50" s="1209"/>
      <c r="AX50" s="1209"/>
      <c r="AY50" s="1209"/>
      <c r="AZ50" s="1209"/>
      <c r="BA50" s="1209"/>
      <c r="BB50" s="1209"/>
      <c r="BC50" s="1209"/>
      <c r="BD50" s="1209"/>
      <c r="BE50" s="1209"/>
      <c r="BF50" s="1209"/>
      <c r="BG50" s="1209"/>
      <c r="BH50" s="1209"/>
      <c r="BI50" s="1209"/>
      <c r="BJ50" s="1209"/>
      <c r="BK50" s="1209"/>
      <c r="BL50" s="1209"/>
      <c r="BM50" s="1209"/>
      <c r="BN50" s="1209"/>
      <c r="BO50" s="1210"/>
      <c r="BP50" s="1196" t="s">
        <v>3</v>
      </c>
      <c r="BQ50" s="1196"/>
      <c r="BR50" s="1196"/>
      <c r="BS50" s="1196"/>
      <c r="BT50" s="1196"/>
      <c r="BU50" s="1196"/>
      <c r="BV50" s="1196"/>
      <c r="BW50" s="1196"/>
      <c r="BX50" s="1196" t="s">
        <v>4</v>
      </c>
      <c r="BY50" s="1196"/>
      <c r="BZ50" s="1196"/>
      <c r="CA50" s="1196"/>
      <c r="CB50" s="1196"/>
      <c r="CC50" s="1196"/>
      <c r="CD50" s="1196"/>
      <c r="CE50" s="1196"/>
      <c r="CF50" s="1196" t="s">
        <v>5</v>
      </c>
      <c r="CG50" s="1196"/>
      <c r="CH50" s="1196"/>
      <c r="CI50" s="1196"/>
      <c r="CJ50" s="1196"/>
      <c r="CK50" s="1196"/>
      <c r="CL50" s="1196"/>
      <c r="CM50" s="1196"/>
      <c r="CN50" s="1196" t="s">
        <v>6</v>
      </c>
      <c r="CO50" s="1196"/>
      <c r="CP50" s="1196"/>
      <c r="CQ50" s="1196"/>
      <c r="CR50" s="1196"/>
      <c r="CS50" s="1196"/>
      <c r="CT50" s="1196"/>
      <c r="CU50" s="1196"/>
      <c r="CV50" s="1196" t="s">
        <v>7</v>
      </c>
      <c r="CW50" s="1196"/>
      <c r="CX50" s="1196"/>
      <c r="CY50" s="1196"/>
      <c r="CZ50" s="1196"/>
      <c r="DA50" s="1196"/>
      <c r="DB50" s="1196"/>
      <c r="DC50" s="1196"/>
    </row>
    <row r="51" spans="1:109" ht="13.5" customHeight="1" x14ac:dyDescent="0.15">
      <c r="B51" s="10"/>
      <c r="G51" s="1207"/>
      <c r="H51" s="1207"/>
      <c r="I51" s="1211"/>
      <c r="J51" s="1211"/>
      <c r="K51" s="1197"/>
      <c r="L51" s="1197"/>
      <c r="M51" s="1197"/>
      <c r="N51" s="1197"/>
      <c r="AM51" s="19"/>
      <c r="AN51" s="1195" t="s">
        <v>8</v>
      </c>
      <c r="AO51" s="1195"/>
      <c r="AP51" s="1195"/>
      <c r="AQ51" s="1195"/>
      <c r="AR51" s="1195"/>
      <c r="AS51" s="1195"/>
      <c r="AT51" s="1195"/>
      <c r="AU51" s="1195"/>
      <c r="AV51" s="1195"/>
      <c r="AW51" s="1195"/>
      <c r="AX51" s="1195"/>
      <c r="AY51" s="1195"/>
      <c r="AZ51" s="1195"/>
      <c r="BA51" s="1195"/>
      <c r="BB51" s="1195" t="s">
        <v>9</v>
      </c>
      <c r="BC51" s="1195"/>
      <c r="BD51" s="1195"/>
      <c r="BE51" s="1195"/>
      <c r="BF51" s="1195"/>
      <c r="BG51" s="1195"/>
      <c r="BH51" s="1195"/>
      <c r="BI51" s="1195"/>
      <c r="BJ51" s="1195"/>
      <c r="BK51" s="1195"/>
      <c r="BL51" s="1195"/>
      <c r="BM51" s="1195"/>
      <c r="BN51" s="1195"/>
      <c r="BO51" s="1195"/>
      <c r="BP51" s="1192">
        <v>45.6</v>
      </c>
      <c r="BQ51" s="1192"/>
      <c r="BR51" s="1192"/>
      <c r="BS51" s="1192"/>
      <c r="BT51" s="1192"/>
      <c r="BU51" s="1192"/>
      <c r="BV51" s="1192"/>
      <c r="BW51" s="1192"/>
      <c r="BX51" s="1192">
        <v>38.299999999999997</v>
      </c>
      <c r="BY51" s="1192"/>
      <c r="BZ51" s="1192"/>
      <c r="CA51" s="1192"/>
      <c r="CB51" s="1192"/>
      <c r="CC51" s="1192"/>
      <c r="CD51" s="1192"/>
      <c r="CE51" s="1192"/>
      <c r="CF51" s="1192">
        <v>21.8</v>
      </c>
      <c r="CG51" s="1192"/>
      <c r="CH51" s="1192"/>
      <c r="CI51" s="1192"/>
      <c r="CJ51" s="1192"/>
      <c r="CK51" s="1192"/>
      <c r="CL51" s="1192"/>
      <c r="CM51" s="1192"/>
      <c r="CN51" s="1192">
        <v>7.6</v>
      </c>
      <c r="CO51" s="1192"/>
      <c r="CP51" s="1192"/>
      <c r="CQ51" s="1192"/>
      <c r="CR51" s="1192"/>
      <c r="CS51" s="1192"/>
      <c r="CT51" s="1192"/>
      <c r="CU51" s="1192"/>
      <c r="CV51" s="1192">
        <v>5.9</v>
      </c>
      <c r="CW51" s="1192"/>
      <c r="CX51" s="1192"/>
      <c r="CY51" s="1192"/>
      <c r="CZ51" s="1192"/>
      <c r="DA51" s="1192"/>
      <c r="DB51" s="1192"/>
      <c r="DC51" s="1192"/>
    </row>
    <row r="52" spans="1:109" x14ac:dyDescent="0.15">
      <c r="B52" s="10"/>
      <c r="G52" s="1207"/>
      <c r="H52" s="1207"/>
      <c r="I52" s="1211"/>
      <c r="J52" s="1211"/>
      <c r="K52" s="1197"/>
      <c r="L52" s="1197"/>
      <c r="M52" s="1197"/>
      <c r="N52" s="1197"/>
      <c r="AM52" s="19"/>
      <c r="AN52" s="1195"/>
      <c r="AO52" s="1195"/>
      <c r="AP52" s="1195"/>
      <c r="AQ52" s="1195"/>
      <c r="AR52" s="1195"/>
      <c r="AS52" s="1195"/>
      <c r="AT52" s="1195"/>
      <c r="AU52" s="1195"/>
      <c r="AV52" s="1195"/>
      <c r="AW52" s="1195"/>
      <c r="AX52" s="1195"/>
      <c r="AY52" s="1195"/>
      <c r="AZ52" s="1195"/>
      <c r="BA52" s="1195"/>
      <c r="BB52" s="1195"/>
      <c r="BC52" s="1195"/>
      <c r="BD52" s="1195"/>
      <c r="BE52" s="1195"/>
      <c r="BF52" s="1195"/>
      <c r="BG52" s="1195"/>
      <c r="BH52" s="1195"/>
      <c r="BI52" s="1195"/>
      <c r="BJ52" s="1195"/>
      <c r="BK52" s="1195"/>
      <c r="BL52" s="1195"/>
      <c r="BM52" s="1195"/>
      <c r="BN52" s="1195"/>
      <c r="BO52" s="1195"/>
      <c r="BP52" s="1192"/>
      <c r="BQ52" s="1192"/>
      <c r="BR52" s="1192"/>
      <c r="BS52" s="1192"/>
      <c r="BT52" s="1192"/>
      <c r="BU52" s="1192"/>
      <c r="BV52" s="1192"/>
      <c r="BW52" s="1192"/>
      <c r="BX52" s="1192"/>
      <c r="BY52" s="1192"/>
      <c r="BZ52" s="1192"/>
      <c r="CA52" s="1192"/>
      <c r="CB52" s="1192"/>
      <c r="CC52" s="1192"/>
      <c r="CD52" s="1192"/>
      <c r="CE52" s="1192"/>
      <c r="CF52" s="1192"/>
      <c r="CG52" s="1192"/>
      <c r="CH52" s="1192"/>
      <c r="CI52" s="1192"/>
      <c r="CJ52" s="1192"/>
      <c r="CK52" s="1192"/>
      <c r="CL52" s="1192"/>
      <c r="CM52" s="1192"/>
      <c r="CN52" s="1192"/>
      <c r="CO52" s="1192"/>
      <c r="CP52" s="1192"/>
      <c r="CQ52" s="1192"/>
      <c r="CR52" s="1192"/>
      <c r="CS52" s="1192"/>
      <c r="CT52" s="1192"/>
      <c r="CU52" s="1192"/>
      <c r="CV52" s="1192"/>
      <c r="CW52" s="1192"/>
      <c r="CX52" s="1192"/>
      <c r="CY52" s="1192"/>
      <c r="CZ52" s="1192"/>
      <c r="DA52" s="1192"/>
      <c r="DB52" s="1192"/>
      <c r="DC52" s="1192"/>
    </row>
    <row r="53" spans="1:109" x14ac:dyDescent="0.15">
      <c r="A53" s="18"/>
      <c r="B53" s="10"/>
      <c r="G53" s="1207"/>
      <c r="H53" s="1207"/>
      <c r="I53" s="1190"/>
      <c r="J53" s="1190"/>
      <c r="K53" s="1197"/>
      <c r="L53" s="1197"/>
      <c r="M53" s="1197"/>
      <c r="N53" s="1197"/>
      <c r="AM53" s="19"/>
      <c r="AN53" s="1195"/>
      <c r="AO53" s="1195"/>
      <c r="AP53" s="1195"/>
      <c r="AQ53" s="1195"/>
      <c r="AR53" s="1195"/>
      <c r="AS53" s="1195"/>
      <c r="AT53" s="1195"/>
      <c r="AU53" s="1195"/>
      <c r="AV53" s="1195"/>
      <c r="AW53" s="1195"/>
      <c r="AX53" s="1195"/>
      <c r="AY53" s="1195"/>
      <c r="AZ53" s="1195"/>
      <c r="BA53" s="1195"/>
      <c r="BB53" s="1195" t="s">
        <v>10</v>
      </c>
      <c r="BC53" s="1195"/>
      <c r="BD53" s="1195"/>
      <c r="BE53" s="1195"/>
      <c r="BF53" s="1195"/>
      <c r="BG53" s="1195"/>
      <c r="BH53" s="1195"/>
      <c r="BI53" s="1195"/>
      <c r="BJ53" s="1195"/>
      <c r="BK53" s="1195"/>
      <c r="BL53" s="1195"/>
      <c r="BM53" s="1195"/>
      <c r="BN53" s="1195"/>
      <c r="BO53" s="1195"/>
      <c r="BP53" s="1192">
        <v>46.5</v>
      </c>
      <c r="BQ53" s="1192"/>
      <c r="BR53" s="1192"/>
      <c r="BS53" s="1192"/>
      <c r="BT53" s="1192"/>
      <c r="BU53" s="1192"/>
      <c r="BV53" s="1192"/>
      <c r="BW53" s="1192"/>
      <c r="BX53" s="1192">
        <v>48.7</v>
      </c>
      <c r="BY53" s="1192"/>
      <c r="BZ53" s="1192"/>
      <c r="CA53" s="1192"/>
      <c r="CB53" s="1192"/>
      <c r="CC53" s="1192"/>
      <c r="CD53" s="1192"/>
      <c r="CE53" s="1192"/>
      <c r="CF53" s="1192">
        <v>50.8</v>
      </c>
      <c r="CG53" s="1192"/>
      <c r="CH53" s="1192"/>
      <c r="CI53" s="1192"/>
      <c r="CJ53" s="1192"/>
      <c r="CK53" s="1192"/>
      <c r="CL53" s="1192"/>
      <c r="CM53" s="1192"/>
      <c r="CN53" s="1192">
        <v>53.1</v>
      </c>
      <c r="CO53" s="1192"/>
      <c r="CP53" s="1192"/>
      <c r="CQ53" s="1192"/>
      <c r="CR53" s="1192"/>
      <c r="CS53" s="1192"/>
      <c r="CT53" s="1192"/>
      <c r="CU53" s="1192"/>
      <c r="CV53" s="1192">
        <v>55.4</v>
      </c>
      <c r="CW53" s="1192"/>
      <c r="CX53" s="1192"/>
      <c r="CY53" s="1192"/>
      <c r="CZ53" s="1192"/>
      <c r="DA53" s="1192"/>
      <c r="DB53" s="1192"/>
      <c r="DC53" s="1192"/>
    </row>
    <row r="54" spans="1:109" x14ac:dyDescent="0.15">
      <c r="A54" s="18"/>
      <c r="B54" s="10"/>
      <c r="G54" s="1207"/>
      <c r="H54" s="1207"/>
      <c r="I54" s="1190"/>
      <c r="J54" s="1190"/>
      <c r="K54" s="1197"/>
      <c r="L54" s="1197"/>
      <c r="M54" s="1197"/>
      <c r="N54" s="1197"/>
      <c r="AM54" s="19"/>
      <c r="AN54" s="1195"/>
      <c r="AO54" s="1195"/>
      <c r="AP54" s="1195"/>
      <c r="AQ54" s="1195"/>
      <c r="AR54" s="1195"/>
      <c r="AS54" s="1195"/>
      <c r="AT54" s="1195"/>
      <c r="AU54" s="1195"/>
      <c r="AV54" s="1195"/>
      <c r="AW54" s="1195"/>
      <c r="AX54" s="1195"/>
      <c r="AY54" s="1195"/>
      <c r="AZ54" s="1195"/>
      <c r="BA54" s="1195"/>
      <c r="BB54" s="1195"/>
      <c r="BC54" s="1195"/>
      <c r="BD54" s="1195"/>
      <c r="BE54" s="1195"/>
      <c r="BF54" s="1195"/>
      <c r="BG54" s="1195"/>
      <c r="BH54" s="1195"/>
      <c r="BI54" s="1195"/>
      <c r="BJ54" s="1195"/>
      <c r="BK54" s="1195"/>
      <c r="BL54" s="1195"/>
      <c r="BM54" s="1195"/>
      <c r="BN54" s="1195"/>
      <c r="BO54" s="1195"/>
      <c r="BP54" s="1192"/>
      <c r="BQ54" s="1192"/>
      <c r="BR54" s="1192"/>
      <c r="BS54" s="1192"/>
      <c r="BT54" s="1192"/>
      <c r="BU54" s="1192"/>
      <c r="BV54" s="1192"/>
      <c r="BW54" s="1192"/>
      <c r="BX54" s="1192"/>
      <c r="BY54" s="1192"/>
      <c r="BZ54" s="1192"/>
      <c r="CA54" s="1192"/>
      <c r="CB54" s="1192"/>
      <c r="CC54" s="1192"/>
      <c r="CD54" s="1192"/>
      <c r="CE54" s="1192"/>
      <c r="CF54" s="1192"/>
      <c r="CG54" s="1192"/>
      <c r="CH54" s="1192"/>
      <c r="CI54" s="1192"/>
      <c r="CJ54" s="1192"/>
      <c r="CK54" s="1192"/>
      <c r="CL54" s="1192"/>
      <c r="CM54" s="1192"/>
      <c r="CN54" s="1192"/>
      <c r="CO54" s="1192"/>
      <c r="CP54" s="1192"/>
      <c r="CQ54" s="1192"/>
      <c r="CR54" s="1192"/>
      <c r="CS54" s="1192"/>
      <c r="CT54" s="1192"/>
      <c r="CU54" s="1192"/>
      <c r="CV54" s="1192"/>
      <c r="CW54" s="1192"/>
      <c r="CX54" s="1192"/>
      <c r="CY54" s="1192"/>
      <c r="CZ54" s="1192"/>
      <c r="DA54" s="1192"/>
      <c r="DB54" s="1192"/>
      <c r="DC54" s="1192"/>
    </row>
    <row r="55" spans="1:109" x14ac:dyDescent="0.15">
      <c r="A55" s="18"/>
      <c r="B55" s="10"/>
      <c r="G55" s="1190"/>
      <c r="H55" s="1190"/>
      <c r="I55" s="1190"/>
      <c r="J55" s="1190"/>
      <c r="K55" s="1197"/>
      <c r="L55" s="1197"/>
      <c r="M55" s="1197"/>
      <c r="N55" s="1197"/>
      <c r="AN55" s="1196" t="s">
        <v>11</v>
      </c>
      <c r="AO55" s="1196"/>
      <c r="AP55" s="1196"/>
      <c r="AQ55" s="1196"/>
      <c r="AR55" s="1196"/>
      <c r="AS55" s="1196"/>
      <c r="AT55" s="1196"/>
      <c r="AU55" s="1196"/>
      <c r="AV55" s="1196"/>
      <c r="AW55" s="1196"/>
      <c r="AX55" s="1196"/>
      <c r="AY55" s="1196"/>
      <c r="AZ55" s="1196"/>
      <c r="BA55" s="1196"/>
      <c r="BB55" s="1195" t="s">
        <v>9</v>
      </c>
      <c r="BC55" s="1195"/>
      <c r="BD55" s="1195"/>
      <c r="BE55" s="1195"/>
      <c r="BF55" s="1195"/>
      <c r="BG55" s="1195"/>
      <c r="BH55" s="1195"/>
      <c r="BI55" s="1195"/>
      <c r="BJ55" s="1195"/>
      <c r="BK55" s="1195"/>
      <c r="BL55" s="1195"/>
      <c r="BM55" s="1195"/>
      <c r="BN55" s="1195"/>
      <c r="BO55" s="1195"/>
      <c r="BP55" s="1192">
        <v>21.4</v>
      </c>
      <c r="BQ55" s="1192"/>
      <c r="BR55" s="1192"/>
      <c r="BS55" s="1192"/>
      <c r="BT55" s="1192"/>
      <c r="BU55" s="1192"/>
      <c r="BV55" s="1192"/>
      <c r="BW55" s="1192"/>
      <c r="BX55" s="1192">
        <v>12.8</v>
      </c>
      <c r="BY55" s="1192"/>
      <c r="BZ55" s="1192"/>
      <c r="CA55" s="1192"/>
      <c r="CB55" s="1192"/>
      <c r="CC55" s="1192"/>
      <c r="CD55" s="1192"/>
      <c r="CE55" s="1192"/>
      <c r="CF55" s="1192">
        <v>0</v>
      </c>
      <c r="CG55" s="1192"/>
      <c r="CH55" s="1192"/>
      <c r="CI55" s="1192"/>
      <c r="CJ55" s="1192"/>
      <c r="CK55" s="1192"/>
      <c r="CL55" s="1192"/>
      <c r="CM55" s="1192"/>
      <c r="CN55" s="1192">
        <v>0</v>
      </c>
      <c r="CO55" s="1192"/>
      <c r="CP55" s="1192"/>
      <c r="CQ55" s="1192"/>
      <c r="CR55" s="1192"/>
      <c r="CS55" s="1192"/>
      <c r="CT55" s="1192"/>
      <c r="CU55" s="1192"/>
      <c r="CV55" s="1192">
        <v>0</v>
      </c>
      <c r="CW55" s="1192"/>
      <c r="CX55" s="1192"/>
      <c r="CY55" s="1192"/>
      <c r="CZ55" s="1192"/>
      <c r="DA55" s="1192"/>
      <c r="DB55" s="1192"/>
      <c r="DC55" s="1192"/>
    </row>
    <row r="56" spans="1:109" x14ac:dyDescent="0.15">
      <c r="A56" s="18"/>
      <c r="B56" s="10"/>
      <c r="G56" s="1190"/>
      <c r="H56" s="1190"/>
      <c r="I56" s="1190"/>
      <c r="J56" s="1190"/>
      <c r="K56" s="1197"/>
      <c r="L56" s="1197"/>
      <c r="M56" s="1197"/>
      <c r="N56" s="1197"/>
      <c r="AN56" s="1196"/>
      <c r="AO56" s="1196"/>
      <c r="AP56" s="1196"/>
      <c r="AQ56" s="1196"/>
      <c r="AR56" s="1196"/>
      <c r="AS56" s="1196"/>
      <c r="AT56" s="1196"/>
      <c r="AU56" s="1196"/>
      <c r="AV56" s="1196"/>
      <c r="AW56" s="1196"/>
      <c r="AX56" s="1196"/>
      <c r="AY56" s="1196"/>
      <c r="AZ56" s="1196"/>
      <c r="BA56" s="1196"/>
      <c r="BB56" s="1195"/>
      <c r="BC56" s="1195"/>
      <c r="BD56" s="1195"/>
      <c r="BE56" s="1195"/>
      <c r="BF56" s="1195"/>
      <c r="BG56" s="1195"/>
      <c r="BH56" s="1195"/>
      <c r="BI56" s="1195"/>
      <c r="BJ56" s="1195"/>
      <c r="BK56" s="1195"/>
      <c r="BL56" s="1195"/>
      <c r="BM56" s="1195"/>
      <c r="BN56" s="1195"/>
      <c r="BO56" s="1195"/>
      <c r="BP56" s="1192"/>
      <c r="BQ56" s="1192"/>
      <c r="BR56" s="1192"/>
      <c r="BS56" s="1192"/>
      <c r="BT56" s="1192"/>
      <c r="BU56" s="1192"/>
      <c r="BV56" s="1192"/>
      <c r="BW56" s="1192"/>
      <c r="BX56" s="1192"/>
      <c r="BY56" s="1192"/>
      <c r="BZ56" s="1192"/>
      <c r="CA56" s="1192"/>
      <c r="CB56" s="1192"/>
      <c r="CC56" s="1192"/>
      <c r="CD56" s="1192"/>
      <c r="CE56" s="1192"/>
      <c r="CF56" s="1192"/>
      <c r="CG56" s="1192"/>
      <c r="CH56" s="1192"/>
      <c r="CI56" s="1192"/>
      <c r="CJ56" s="1192"/>
      <c r="CK56" s="1192"/>
      <c r="CL56" s="1192"/>
      <c r="CM56" s="1192"/>
      <c r="CN56" s="1192"/>
      <c r="CO56" s="1192"/>
      <c r="CP56" s="1192"/>
      <c r="CQ56" s="1192"/>
      <c r="CR56" s="1192"/>
      <c r="CS56" s="1192"/>
      <c r="CT56" s="1192"/>
      <c r="CU56" s="1192"/>
      <c r="CV56" s="1192"/>
      <c r="CW56" s="1192"/>
      <c r="CX56" s="1192"/>
      <c r="CY56" s="1192"/>
      <c r="CZ56" s="1192"/>
      <c r="DA56" s="1192"/>
      <c r="DB56" s="1192"/>
      <c r="DC56" s="1192"/>
    </row>
    <row r="57" spans="1:109" s="18" customFormat="1" x14ac:dyDescent="0.15">
      <c r="B57" s="22"/>
      <c r="G57" s="1190"/>
      <c r="H57" s="1190"/>
      <c r="I57" s="1193"/>
      <c r="J57" s="1193"/>
      <c r="K57" s="1197"/>
      <c r="L57" s="1197"/>
      <c r="M57" s="1197"/>
      <c r="N57" s="1197"/>
      <c r="AM57" s="3"/>
      <c r="AN57" s="1196"/>
      <c r="AO57" s="1196"/>
      <c r="AP57" s="1196"/>
      <c r="AQ57" s="1196"/>
      <c r="AR57" s="1196"/>
      <c r="AS57" s="1196"/>
      <c r="AT57" s="1196"/>
      <c r="AU57" s="1196"/>
      <c r="AV57" s="1196"/>
      <c r="AW57" s="1196"/>
      <c r="AX57" s="1196"/>
      <c r="AY57" s="1196"/>
      <c r="AZ57" s="1196"/>
      <c r="BA57" s="1196"/>
      <c r="BB57" s="1195" t="s">
        <v>10</v>
      </c>
      <c r="BC57" s="1195"/>
      <c r="BD57" s="1195"/>
      <c r="BE57" s="1195"/>
      <c r="BF57" s="1195"/>
      <c r="BG57" s="1195"/>
      <c r="BH57" s="1195"/>
      <c r="BI57" s="1195"/>
      <c r="BJ57" s="1195"/>
      <c r="BK57" s="1195"/>
      <c r="BL57" s="1195"/>
      <c r="BM57" s="1195"/>
      <c r="BN57" s="1195"/>
      <c r="BO57" s="1195"/>
      <c r="BP57" s="1192">
        <v>60.8</v>
      </c>
      <c r="BQ57" s="1192"/>
      <c r="BR57" s="1192"/>
      <c r="BS57" s="1192"/>
      <c r="BT57" s="1192"/>
      <c r="BU57" s="1192"/>
      <c r="BV57" s="1192"/>
      <c r="BW57" s="1192"/>
      <c r="BX57" s="1192">
        <v>61.2</v>
      </c>
      <c r="BY57" s="1192"/>
      <c r="BZ57" s="1192"/>
      <c r="CA57" s="1192"/>
      <c r="CB57" s="1192"/>
      <c r="CC57" s="1192"/>
      <c r="CD57" s="1192"/>
      <c r="CE57" s="1192"/>
      <c r="CF57" s="1192">
        <v>63.1</v>
      </c>
      <c r="CG57" s="1192"/>
      <c r="CH57" s="1192"/>
      <c r="CI57" s="1192"/>
      <c r="CJ57" s="1192"/>
      <c r="CK57" s="1192"/>
      <c r="CL57" s="1192"/>
      <c r="CM57" s="1192"/>
      <c r="CN57" s="1192">
        <v>64.2</v>
      </c>
      <c r="CO57" s="1192"/>
      <c r="CP57" s="1192"/>
      <c r="CQ57" s="1192"/>
      <c r="CR57" s="1192"/>
      <c r="CS57" s="1192"/>
      <c r="CT57" s="1192"/>
      <c r="CU57" s="1192"/>
      <c r="CV57" s="1192">
        <v>64.400000000000006</v>
      </c>
      <c r="CW57" s="1192"/>
      <c r="CX57" s="1192"/>
      <c r="CY57" s="1192"/>
      <c r="CZ57" s="1192"/>
      <c r="DA57" s="1192"/>
      <c r="DB57" s="1192"/>
      <c r="DC57" s="1192"/>
      <c r="DD57" s="23"/>
      <c r="DE57" s="22"/>
    </row>
    <row r="58" spans="1:109" s="18" customFormat="1" x14ac:dyDescent="0.15">
      <c r="A58" s="3"/>
      <c r="B58" s="22"/>
      <c r="G58" s="1190"/>
      <c r="H58" s="1190"/>
      <c r="I58" s="1193"/>
      <c r="J58" s="1193"/>
      <c r="K58" s="1197"/>
      <c r="L58" s="1197"/>
      <c r="M58" s="1197"/>
      <c r="N58" s="1197"/>
      <c r="AM58" s="3"/>
      <c r="AN58" s="1196"/>
      <c r="AO58" s="1196"/>
      <c r="AP58" s="1196"/>
      <c r="AQ58" s="1196"/>
      <c r="AR58" s="1196"/>
      <c r="AS58" s="1196"/>
      <c r="AT58" s="1196"/>
      <c r="AU58" s="1196"/>
      <c r="AV58" s="1196"/>
      <c r="AW58" s="1196"/>
      <c r="AX58" s="1196"/>
      <c r="AY58" s="1196"/>
      <c r="AZ58" s="1196"/>
      <c r="BA58" s="1196"/>
      <c r="BB58" s="1195"/>
      <c r="BC58" s="1195"/>
      <c r="BD58" s="1195"/>
      <c r="BE58" s="1195"/>
      <c r="BF58" s="1195"/>
      <c r="BG58" s="1195"/>
      <c r="BH58" s="1195"/>
      <c r="BI58" s="1195"/>
      <c r="BJ58" s="1195"/>
      <c r="BK58" s="1195"/>
      <c r="BL58" s="1195"/>
      <c r="BM58" s="1195"/>
      <c r="BN58" s="1195"/>
      <c r="BO58" s="1195"/>
      <c r="BP58" s="1192"/>
      <c r="BQ58" s="1192"/>
      <c r="BR58" s="1192"/>
      <c r="BS58" s="1192"/>
      <c r="BT58" s="1192"/>
      <c r="BU58" s="1192"/>
      <c r="BV58" s="1192"/>
      <c r="BW58" s="1192"/>
      <c r="BX58" s="1192"/>
      <c r="BY58" s="1192"/>
      <c r="BZ58" s="1192"/>
      <c r="CA58" s="1192"/>
      <c r="CB58" s="1192"/>
      <c r="CC58" s="1192"/>
      <c r="CD58" s="1192"/>
      <c r="CE58" s="1192"/>
      <c r="CF58" s="1192"/>
      <c r="CG58" s="1192"/>
      <c r="CH58" s="1192"/>
      <c r="CI58" s="1192"/>
      <c r="CJ58" s="1192"/>
      <c r="CK58" s="1192"/>
      <c r="CL58" s="1192"/>
      <c r="CM58" s="1192"/>
      <c r="CN58" s="1192"/>
      <c r="CO58" s="1192"/>
      <c r="CP58" s="1192"/>
      <c r="CQ58" s="1192"/>
      <c r="CR58" s="1192"/>
      <c r="CS58" s="1192"/>
      <c r="CT58" s="1192"/>
      <c r="CU58" s="1192"/>
      <c r="CV58" s="1192"/>
      <c r="CW58" s="1192"/>
      <c r="CX58" s="1192"/>
      <c r="CY58" s="1192"/>
      <c r="CZ58" s="1192"/>
      <c r="DA58" s="1192"/>
      <c r="DB58" s="1192"/>
      <c r="DC58" s="1192"/>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198" t="s">
        <v>541</v>
      </c>
      <c r="AO65" s="1199"/>
      <c r="AP65" s="1199"/>
      <c r="AQ65" s="1199"/>
      <c r="AR65" s="1199"/>
      <c r="AS65" s="1199"/>
      <c r="AT65" s="1199"/>
      <c r="AU65" s="1199"/>
      <c r="AV65" s="1199"/>
      <c r="AW65" s="1199"/>
      <c r="AX65" s="1199"/>
      <c r="AY65" s="1199"/>
      <c r="AZ65" s="1199"/>
      <c r="BA65" s="1199"/>
      <c r="BB65" s="1199"/>
      <c r="BC65" s="1199"/>
      <c r="BD65" s="1199"/>
      <c r="BE65" s="1199"/>
      <c r="BF65" s="1199"/>
      <c r="BG65" s="1199"/>
      <c r="BH65" s="1199"/>
      <c r="BI65" s="1199"/>
      <c r="BJ65" s="1199"/>
      <c r="BK65" s="1199"/>
      <c r="BL65" s="1199"/>
      <c r="BM65" s="1199"/>
      <c r="BN65" s="1199"/>
      <c r="BO65" s="1199"/>
      <c r="BP65" s="1199"/>
      <c r="BQ65" s="1199"/>
      <c r="BR65" s="1199"/>
      <c r="BS65" s="1199"/>
      <c r="BT65" s="1199"/>
      <c r="BU65" s="1199"/>
      <c r="BV65" s="1199"/>
      <c r="BW65" s="1199"/>
      <c r="BX65" s="1199"/>
      <c r="BY65" s="1199"/>
      <c r="BZ65" s="1199"/>
      <c r="CA65" s="1199"/>
      <c r="CB65" s="1199"/>
      <c r="CC65" s="1199"/>
      <c r="CD65" s="1199"/>
      <c r="CE65" s="1199"/>
      <c r="CF65" s="1199"/>
      <c r="CG65" s="1199"/>
      <c r="CH65" s="1199"/>
      <c r="CI65" s="1199"/>
      <c r="CJ65" s="1199"/>
      <c r="CK65" s="1199"/>
      <c r="CL65" s="1199"/>
      <c r="CM65" s="1199"/>
      <c r="CN65" s="1199"/>
      <c r="CO65" s="1199"/>
      <c r="CP65" s="1199"/>
      <c r="CQ65" s="1199"/>
      <c r="CR65" s="1199"/>
      <c r="CS65" s="1199"/>
      <c r="CT65" s="1199"/>
      <c r="CU65" s="1199"/>
      <c r="CV65" s="1199"/>
      <c r="CW65" s="1199"/>
      <c r="CX65" s="1199"/>
      <c r="CY65" s="1199"/>
      <c r="CZ65" s="1199"/>
      <c r="DA65" s="1199"/>
      <c r="DB65" s="1199"/>
      <c r="DC65" s="1200"/>
    </row>
    <row r="66" spans="2:107" x14ac:dyDescent="0.15">
      <c r="B66" s="10"/>
      <c r="AN66" s="1201"/>
      <c r="AO66" s="1202"/>
      <c r="AP66" s="1202"/>
      <c r="AQ66" s="1202"/>
      <c r="AR66" s="1202"/>
      <c r="AS66" s="1202"/>
      <c r="AT66" s="1202"/>
      <c r="AU66" s="1202"/>
      <c r="AV66" s="1202"/>
      <c r="AW66" s="1202"/>
      <c r="AX66" s="1202"/>
      <c r="AY66" s="1202"/>
      <c r="AZ66" s="1202"/>
      <c r="BA66" s="1202"/>
      <c r="BB66" s="1202"/>
      <c r="BC66" s="1202"/>
      <c r="BD66" s="1202"/>
      <c r="BE66" s="1202"/>
      <c r="BF66" s="1202"/>
      <c r="BG66" s="1202"/>
      <c r="BH66" s="1202"/>
      <c r="BI66" s="1202"/>
      <c r="BJ66" s="1202"/>
      <c r="BK66" s="1202"/>
      <c r="BL66" s="1202"/>
      <c r="BM66" s="1202"/>
      <c r="BN66" s="1202"/>
      <c r="BO66" s="1202"/>
      <c r="BP66" s="1202"/>
      <c r="BQ66" s="1202"/>
      <c r="BR66" s="1202"/>
      <c r="BS66" s="1202"/>
      <c r="BT66" s="1202"/>
      <c r="BU66" s="1202"/>
      <c r="BV66" s="1202"/>
      <c r="BW66" s="1202"/>
      <c r="BX66" s="1202"/>
      <c r="BY66" s="1202"/>
      <c r="BZ66" s="1202"/>
      <c r="CA66" s="1202"/>
      <c r="CB66" s="1202"/>
      <c r="CC66" s="1202"/>
      <c r="CD66" s="1202"/>
      <c r="CE66" s="1202"/>
      <c r="CF66" s="1202"/>
      <c r="CG66" s="1202"/>
      <c r="CH66" s="1202"/>
      <c r="CI66" s="1202"/>
      <c r="CJ66" s="1202"/>
      <c r="CK66" s="1202"/>
      <c r="CL66" s="1202"/>
      <c r="CM66" s="1202"/>
      <c r="CN66" s="1202"/>
      <c r="CO66" s="1202"/>
      <c r="CP66" s="1202"/>
      <c r="CQ66" s="1202"/>
      <c r="CR66" s="1202"/>
      <c r="CS66" s="1202"/>
      <c r="CT66" s="1202"/>
      <c r="CU66" s="1202"/>
      <c r="CV66" s="1202"/>
      <c r="CW66" s="1202"/>
      <c r="CX66" s="1202"/>
      <c r="CY66" s="1202"/>
      <c r="CZ66" s="1202"/>
      <c r="DA66" s="1202"/>
      <c r="DB66" s="1202"/>
      <c r="DC66" s="1203"/>
    </row>
    <row r="67" spans="2:107" x14ac:dyDescent="0.15">
      <c r="B67" s="10"/>
      <c r="AN67" s="1201"/>
      <c r="AO67" s="1202"/>
      <c r="AP67" s="1202"/>
      <c r="AQ67" s="1202"/>
      <c r="AR67" s="1202"/>
      <c r="AS67" s="1202"/>
      <c r="AT67" s="1202"/>
      <c r="AU67" s="1202"/>
      <c r="AV67" s="1202"/>
      <c r="AW67" s="1202"/>
      <c r="AX67" s="1202"/>
      <c r="AY67" s="1202"/>
      <c r="AZ67" s="1202"/>
      <c r="BA67" s="1202"/>
      <c r="BB67" s="1202"/>
      <c r="BC67" s="1202"/>
      <c r="BD67" s="1202"/>
      <c r="BE67" s="1202"/>
      <c r="BF67" s="1202"/>
      <c r="BG67" s="1202"/>
      <c r="BH67" s="1202"/>
      <c r="BI67" s="1202"/>
      <c r="BJ67" s="1202"/>
      <c r="BK67" s="1202"/>
      <c r="BL67" s="1202"/>
      <c r="BM67" s="1202"/>
      <c r="BN67" s="1202"/>
      <c r="BO67" s="1202"/>
      <c r="BP67" s="1202"/>
      <c r="BQ67" s="1202"/>
      <c r="BR67" s="1202"/>
      <c r="BS67" s="1202"/>
      <c r="BT67" s="1202"/>
      <c r="BU67" s="1202"/>
      <c r="BV67" s="1202"/>
      <c r="BW67" s="1202"/>
      <c r="BX67" s="1202"/>
      <c r="BY67" s="1202"/>
      <c r="BZ67" s="1202"/>
      <c r="CA67" s="1202"/>
      <c r="CB67" s="1202"/>
      <c r="CC67" s="1202"/>
      <c r="CD67" s="1202"/>
      <c r="CE67" s="1202"/>
      <c r="CF67" s="1202"/>
      <c r="CG67" s="1202"/>
      <c r="CH67" s="1202"/>
      <c r="CI67" s="1202"/>
      <c r="CJ67" s="1202"/>
      <c r="CK67" s="1202"/>
      <c r="CL67" s="1202"/>
      <c r="CM67" s="1202"/>
      <c r="CN67" s="1202"/>
      <c r="CO67" s="1202"/>
      <c r="CP67" s="1202"/>
      <c r="CQ67" s="1202"/>
      <c r="CR67" s="1202"/>
      <c r="CS67" s="1202"/>
      <c r="CT67" s="1202"/>
      <c r="CU67" s="1202"/>
      <c r="CV67" s="1202"/>
      <c r="CW67" s="1202"/>
      <c r="CX67" s="1202"/>
      <c r="CY67" s="1202"/>
      <c r="CZ67" s="1202"/>
      <c r="DA67" s="1202"/>
      <c r="DB67" s="1202"/>
      <c r="DC67" s="1203"/>
    </row>
    <row r="68" spans="2:107" x14ac:dyDescent="0.15">
      <c r="B68" s="10"/>
      <c r="AN68" s="1201"/>
      <c r="AO68" s="1202"/>
      <c r="AP68" s="1202"/>
      <c r="AQ68" s="1202"/>
      <c r="AR68" s="1202"/>
      <c r="AS68" s="1202"/>
      <c r="AT68" s="1202"/>
      <c r="AU68" s="1202"/>
      <c r="AV68" s="1202"/>
      <c r="AW68" s="1202"/>
      <c r="AX68" s="1202"/>
      <c r="AY68" s="1202"/>
      <c r="AZ68" s="1202"/>
      <c r="BA68" s="1202"/>
      <c r="BB68" s="1202"/>
      <c r="BC68" s="1202"/>
      <c r="BD68" s="1202"/>
      <c r="BE68" s="1202"/>
      <c r="BF68" s="1202"/>
      <c r="BG68" s="1202"/>
      <c r="BH68" s="1202"/>
      <c r="BI68" s="1202"/>
      <c r="BJ68" s="1202"/>
      <c r="BK68" s="1202"/>
      <c r="BL68" s="1202"/>
      <c r="BM68" s="1202"/>
      <c r="BN68" s="1202"/>
      <c r="BO68" s="1202"/>
      <c r="BP68" s="1202"/>
      <c r="BQ68" s="1202"/>
      <c r="BR68" s="1202"/>
      <c r="BS68" s="1202"/>
      <c r="BT68" s="1202"/>
      <c r="BU68" s="1202"/>
      <c r="BV68" s="1202"/>
      <c r="BW68" s="1202"/>
      <c r="BX68" s="1202"/>
      <c r="BY68" s="1202"/>
      <c r="BZ68" s="1202"/>
      <c r="CA68" s="1202"/>
      <c r="CB68" s="1202"/>
      <c r="CC68" s="1202"/>
      <c r="CD68" s="1202"/>
      <c r="CE68" s="1202"/>
      <c r="CF68" s="1202"/>
      <c r="CG68" s="1202"/>
      <c r="CH68" s="1202"/>
      <c r="CI68" s="1202"/>
      <c r="CJ68" s="1202"/>
      <c r="CK68" s="1202"/>
      <c r="CL68" s="1202"/>
      <c r="CM68" s="1202"/>
      <c r="CN68" s="1202"/>
      <c r="CO68" s="1202"/>
      <c r="CP68" s="1202"/>
      <c r="CQ68" s="1202"/>
      <c r="CR68" s="1202"/>
      <c r="CS68" s="1202"/>
      <c r="CT68" s="1202"/>
      <c r="CU68" s="1202"/>
      <c r="CV68" s="1202"/>
      <c r="CW68" s="1202"/>
      <c r="CX68" s="1202"/>
      <c r="CY68" s="1202"/>
      <c r="CZ68" s="1202"/>
      <c r="DA68" s="1202"/>
      <c r="DB68" s="1202"/>
      <c r="DC68" s="1203"/>
    </row>
    <row r="69" spans="2:107" x14ac:dyDescent="0.15">
      <c r="B69" s="10"/>
      <c r="AN69" s="1204"/>
      <c r="AO69" s="1205"/>
      <c r="AP69" s="1205"/>
      <c r="AQ69" s="1205"/>
      <c r="AR69" s="1205"/>
      <c r="AS69" s="1205"/>
      <c r="AT69" s="1205"/>
      <c r="AU69" s="1205"/>
      <c r="AV69" s="1205"/>
      <c r="AW69" s="1205"/>
      <c r="AX69" s="1205"/>
      <c r="AY69" s="1205"/>
      <c r="AZ69" s="1205"/>
      <c r="BA69" s="1205"/>
      <c r="BB69" s="1205"/>
      <c r="BC69" s="1205"/>
      <c r="BD69" s="1205"/>
      <c r="BE69" s="1205"/>
      <c r="BF69" s="1205"/>
      <c r="BG69" s="1205"/>
      <c r="BH69" s="1205"/>
      <c r="BI69" s="1205"/>
      <c r="BJ69" s="1205"/>
      <c r="BK69" s="1205"/>
      <c r="BL69" s="1205"/>
      <c r="BM69" s="1205"/>
      <c r="BN69" s="1205"/>
      <c r="BO69" s="1205"/>
      <c r="BP69" s="1205"/>
      <c r="BQ69" s="1205"/>
      <c r="BR69" s="1205"/>
      <c r="BS69" s="1205"/>
      <c r="BT69" s="1205"/>
      <c r="BU69" s="1205"/>
      <c r="BV69" s="1205"/>
      <c r="BW69" s="1205"/>
      <c r="BX69" s="1205"/>
      <c r="BY69" s="1205"/>
      <c r="BZ69" s="1205"/>
      <c r="CA69" s="1205"/>
      <c r="CB69" s="1205"/>
      <c r="CC69" s="1205"/>
      <c r="CD69" s="1205"/>
      <c r="CE69" s="1205"/>
      <c r="CF69" s="1205"/>
      <c r="CG69" s="1205"/>
      <c r="CH69" s="1205"/>
      <c r="CI69" s="1205"/>
      <c r="CJ69" s="1205"/>
      <c r="CK69" s="1205"/>
      <c r="CL69" s="1205"/>
      <c r="CM69" s="1205"/>
      <c r="CN69" s="1205"/>
      <c r="CO69" s="1205"/>
      <c r="CP69" s="1205"/>
      <c r="CQ69" s="1205"/>
      <c r="CR69" s="1205"/>
      <c r="CS69" s="1205"/>
      <c r="CT69" s="1205"/>
      <c r="CU69" s="1205"/>
      <c r="CV69" s="1205"/>
      <c r="CW69" s="1205"/>
      <c r="CX69" s="1205"/>
      <c r="CY69" s="1205"/>
      <c r="CZ69" s="1205"/>
      <c r="DA69" s="1205"/>
      <c r="DB69" s="1205"/>
      <c r="DC69" s="1206"/>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190"/>
      <c r="H72" s="1190"/>
      <c r="I72" s="1190"/>
      <c r="J72" s="1190"/>
      <c r="K72" s="20"/>
      <c r="L72" s="20"/>
      <c r="M72" s="21"/>
      <c r="N72" s="21"/>
      <c r="AN72" s="1208"/>
      <c r="AO72" s="1209"/>
      <c r="AP72" s="1209"/>
      <c r="AQ72" s="1209"/>
      <c r="AR72" s="1209"/>
      <c r="AS72" s="1209"/>
      <c r="AT72" s="1209"/>
      <c r="AU72" s="1209"/>
      <c r="AV72" s="1209"/>
      <c r="AW72" s="1209"/>
      <c r="AX72" s="1209"/>
      <c r="AY72" s="1209"/>
      <c r="AZ72" s="1209"/>
      <c r="BA72" s="1209"/>
      <c r="BB72" s="1209"/>
      <c r="BC72" s="1209"/>
      <c r="BD72" s="1209"/>
      <c r="BE72" s="1209"/>
      <c r="BF72" s="1209"/>
      <c r="BG72" s="1209"/>
      <c r="BH72" s="1209"/>
      <c r="BI72" s="1209"/>
      <c r="BJ72" s="1209"/>
      <c r="BK72" s="1209"/>
      <c r="BL72" s="1209"/>
      <c r="BM72" s="1209"/>
      <c r="BN72" s="1209"/>
      <c r="BO72" s="1210"/>
      <c r="BP72" s="1196" t="s">
        <v>3</v>
      </c>
      <c r="BQ72" s="1196"/>
      <c r="BR72" s="1196"/>
      <c r="BS72" s="1196"/>
      <c r="BT72" s="1196"/>
      <c r="BU72" s="1196"/>
      <c r="BV72" s="1196"/>
      <c r="BW72" s="1196"/>
      <c r="BX72" s="1196" t="s">
        <v>4</v>
      </c>
      <c r="BY72" s="1196"/>
      <c r="BZ72" s="1196"/>
      <c r="CA72" s="1196"/>
      <c r="CB72" s="1196"/>
      <c r="CC72" s="1196"/>
      <c r="CD72" s="1196"/>
      <c r="CE72" s="1196"/>
      <c r="CF72" s="1196" t="s">
        <v>5</v>
      </c>
      <c r="CG72" s="1196"/>
      <c r="CH72" s="1196"/>
      <c r="CI72" s="1196"/>
      <c r="CJ72" s="1196"/>
      <c r="CK72" s="1196"/>
      <c r="CL72" s="1196"/>
      <c r="CM72" s="1196"/>
      <c r="CN72" s="1196" t="s">
        <v>6</v>
      </c>
      <c r="CO72" s="1196"/>
      <c r="CP72" s="1196"/>
      <c r="CQ72" s="1196"/>
      <c r="CR72" s="1196"/>
      <c r="CS72" s="1196"/>
      <c r="CT72" s="1196"/>
      <c r="CU72" s="1196"/>
      <c r="CV72" s="1196" t="s">
        <v>7</v>
      </c>
      <c r="CW72" s="1196"/>
      <c r="CX72" s="1196"/>
      <c r="CY72" s="1196"/>
      <c r="CZ72" s="1196"/>
      <c r="DA72" s="1196"/>
      <c r="DB72" s="1196"/>
      <c r="DC72" s="1196"/>
    </row>
    <row r="73" spans="2:107" x14ac:dyDescent="0.15">
      <c r="B73" s="10"/>
      <c r="G73" s="1207"/>
      <c r="H73" s="1207"/>
      <c r="I73" s="1207"/>
      <c r="J73" s="1207"/>
      <c r="K73" s="1191"/>
      <c r="L73" s="1191"/>
      <c r="M73" s="1191"/>
      <c r="N73" s="1191"/>
      <c r="AM73" s="19"/>
      <c r="AN73" s="1195" t="s">
        <v>8</v>
      </c>
      <c r="AO73" s="1195"/>
      <c r="AP73" s="1195"/>
      <c r="AQ73" s="1195"/>
      <c r="AR73" s="1195"/>
      <c r="AS73" s="1195"/>
      <c r="AT73" s="1195"/>
      <c r="AU73" s="1195"/>
      <c r="AV73" s="1195"/>
      <c r="AW73" s="1195"/>
      <c r="AX73" s="1195"/>
      <c r="AY73" s="1195"/>
      <c r="AZ73" s="1195"/>
      <c r="BA73" s="1195"/>
      <c r="BB73" s="1195" t="s">
        <v>9</v>
      </c>
      <c r="BC73" s="1195"/>
      <c r="BD73" s="1195"/>
      <c r="BE73" s="1195"/>
      <c r="BF73" s="1195"/>
      <c r="BG73" s="1195"/>
      <c r="BH73" s="1195"/>
      <c r="BI73" s="1195"/>
      <c r="BJ73" s="1195"/>
      <c r="BK73" s="1195"/>
      <c r="BL73" s="1195"/>
      <c r="BM73" s="1195"/>
      <c r="BN73" s="1195"/>
      <c r="BO73" s="1195"/>
      <c r="BP73" s="1192">
        <v>45.6</v>
      </c>
      <c r="BQ73" s="1192"/>
      <c r="BR73" s="1192"/>
      <c r="BS73" s="1192"/>
      <c r="BT73" s="1192"/>
      <c r="BU73" s="1192"/>
      <c r="BV73" s="1192"/>
      <c r="BW73" s="1192"/>
      <c r="BX73" s="1192">
        <v>38.299999999999997</v>
      </c>
      <c r="BY73" s="1192"/>
      <c r="BZ73" s="1192"/>
      <c r="CA73" s="1192"/>
      <c r="CB73" s="1192"/>
      <c r="CC73" s="1192"/>
      <c r="CD73" s="1192"/>
      <c r="CE73" s="1192"/>
      <c r="CF73" s="1192">
        <v>21.8</v>
      </c>
      <c r="CG73" s="1192"/>
      <c r="CH73" s="1192"/>
      <c r="CI73" s="1192"/>
      <c r="CJ73" s="1192"/>
      <c r="CK73" s="1192"/>
      <c r="CL73" s="1192"/>
      <c r="CM73" s="1192"/>
      <c r="CN73" s="1192">
        <v>7.6</v>
      </c>
      <c r="CO73" s="1192"/>
      <c r="CP73" s="1192"/>
      <c r="CQ73" s="1192"/>
      <c r="CR73" s="1192"/>
      <c r="CS73" s="1192"/>
      <c r="CT73" s="1192"/>
      <c r="CU73" s="1192"/>
      <c r="CV73" s="1192">
        <v>5.9</v>
      </c>
      <c r="CW73" s="1192"/>
      <c r="CX73" s="1192"/>
      <c r="CY73" s="1192"/>
      <c r="CZ73" s="1192"/>
      <c r="DA73" s="1192"/>
      <c r="DB73" s="1192"/>
      <c r="DC73" s="1192"/>
    </row>
    <row r="74" spans="2:107" x14ac:dyDescent="0.15">
      <c r="B74" s="10"/>
      <c r="G74" s="1207"/>
      <c r="H74" s="1207"/>
      <c r="I74" s="1207"/>
      <c r="J74" s="1207"/>
      <c r="K74" s="1191"/>
      <c r="L74" s="1191"/>
      <c r="M74" s="1191"/>
      <c r="N74" s="1191"/>
      <c r="AM74" s="19"/>
      <c r="AN74" s="1195"/>
      <c r="AO74" s="1195"/>
      <c r="AP74" s="1195"/>
      <c r="AQ74" s="1195"/>
      <c r="AR74" s="1195"/>
      <c r="AS74" s="1195"/>
      <c r="AT74" s="1195"/>
      <c r="AU74" s="1195"/>
      <c r="AV74" s="1195"/>
      <c r="AW74" s="1195"/>
      <c r="AX74" s="1195"/>
      <c r="AY74" s="1195"/>
      <c r="AZ74" s="1195"/>
      <c r="BA74" s="1195"/>
      <c r="BB74" s="1195"/>
      <c r="BC74" s="1195"/>
      <c r="BD74" s="1195"/>
      <c r="BE74" s="1195"/>
      <c r="BF74" s="1195"/>
      <c r="BG74" s="1195"/>
      <c r="BH74" s="1195"/>
      <c r="BI74" s="1195"/>
      <c r="BJ74" s="1195"/>
      <c r="BK74" s="1195"/>
      <c r="BL74" s="1195"/>
      <c r="BM74" s="1195"/>
      <c r="BN74" s="1195"/>
      <c r="BO74" s="1195"/>
      <c r="BP74" s="1192"/>
      <c r="BQ74" s="1192"/>
      <c r="BR74" s="1192"/>
      <c r="BS74" s="1192"/>
      <c r="BT74" s="1192"/>
      <c r="BU74" s="1192"/>
      <c r="BV74" s="1192"/>
      <c r="BW74" s="1192"/>
      <c r="BX74" s="1192"/>
      <c r="BY74" s="1192"/>
      <c r="BZ74" s="1192"/>
      <c r="CA74" s="1192"/>
      <c r="CB74" s="1192"/>
      <c r="CC74" s="1192"/>
      <c r="CD74" s="1192"/>
      <c r="CE74" s="1192"/>
      <c r="CF74" s="1192"/>
      <c r="CG74" s="1192"/>
      <c r="CH74" s="1192"/>
      <c r="CI74" s="1192"/>
      <c r="CJ74" s="1192"/>
      <c r="CK74" s="1192"/>
      <c r="CL74" s="1192"/>
      <c r="CM74" s="1192"/>
      <c r="CN74" s="1192"/>
      <c r="CO74" s="1192"/>
      <c r="CP74" s="1192"/>
      <c r="CQ74" s="1192"/>
      <c r="CR74" s="1192"/>
      <c r="CS74" s="1192"/>
      <c r="CT74" s="1192"/>
      <c r="CU74" s="1192"/>
      <c r="CV74" s="1192"/>
      <c r="CW74" s="1192"/>
      <c r="CX74" s="1192"/>
      <c r="CY74" s="1192"/>
      <c r="CZ74" s="1192"/>
      <c r="DA74" s="1192"/>
      <c r="DB74" s="1192"/>
      <c r="DC74" s="1192"/>
    </row>
    <row r="75" spans="2:107" x14ac:dyDescent="0.15">
      <c r="B75" s="10"/>
      <c r="G75" s="1207"/>
      <c r="H75" s="1207"/>
      <c r="I75" s="1190"/>
      <c r="J75" s="1190"/>
      <c r="K75" s="1197"/>
      <c r="L75" s="1197"/>
      <c r="M75" s="1197"/>
      <c r="N75" s="1197"/>
      <c r="AM75" s="19"/>
      <c r="AN75" s="1195"/>
      <c r="AO75" s="1195"/>
      <c r="AP75" s="1195"/>
      <c r="AQ75" s="1195"/>
      <c r="AR75" s="1195"/>
      <c r="AS75" s="1195"/>
      <c r="AT75" s="1195"/>
      <c r="AU75" s="1195"/>
      <c r="AV75" s="1195"/>
      <c r="AW75" s="1195"/>
      <c r="AX75" s="1195"/>
      <c r="AY75" s="1195"/>
      <c r="AZ75" s="1195"/>
      <c r="BA75" s="1195"/>
      <c r="BB75" s="1195" t="s">
        <v>13</v>
      </c>
      <c r="BC75" s="1195"/>
      <c r="BD75" s="1195"/>
      <c r="BE75" s="1195"/>
      <c r="BF75" s="1195"/>
      <c r="BG75" s="1195"/>
      <c r="BH75" s="1195"/>
      <c r="BI75" s="1195"/>
      <c r="BJ75" s="1195"/>
      <c r="BK75" s="1195"/>
      <c r="BL75" s="1195"/>
      <c r="BM75" s="1195"/>
      <c r="BN75" s="1195"/>
      <c r="BO75" s="1195"/>
      <c r="BP75" s="1192">
        <v>11.8</v>
      </c>
      <c r="BQ75" s="1192"/>
      <c r="BR75" s="1192"/>
      <c r="BS75" s="1192"/>
      <c r="BT75" s="1192"/>
      <c r="BU75" s="1192"/>
      <c r="BV75" s="1192"/>
      <c r="BW75" s="1192"/>
      <c r="BX75" s="1192">
        <v>10.4</v>
      </c>
      <c r="BY75" s="1192"/>
      <c r="BZ75" s="1192"/>
      <c r="CA75" s="1192"/>
      <c r="CB75" s="1192"/>
      <c r="CC75" s="1192"/>
      <c r="CD75" s="1192"/>
      <c r="CE75" s="1192"/>
      <c r="CF75" s="1192">
        <v>8.9</v>
      </c>
      <c r="CG75" s="1192"/>
      <c r="CH75" s="1192"/>
      <c r="CI75" s="1192"/>
      <c r="CJ75" s="1192"/>
      <c r="CK75" s="1192"/>
      <c r="CL75" s="1192"/>
      <c r="CM75" s="1192"/>
      <c r="CN75" s="1192">
        <v>7.7</v>
      </c>
      <c r="CO75" s="1192"/>
      <c r="CP75" s="1192"/>
      <c r="CQ75" s="1192"/>
      <c r="CR75" s="1192"/>
      <c r="CS75" s="1192"/>
      <c r="CT75" s="1192"/>
      <c r="CU75" s="1192"/>
      <c r="CV75" s="1192">
        <v>7.5</v>
      </c>
      <c r="CW75" s="1192"/>
      <c r="CX75" s="1192"/>
      <c r="CY75" s="1192"/>
      <c r="CZ75" s="1192"/>
      <c r="DA75" s="1192"/>
      <c r="DB75" s="1192"/>
      <c r="DC75" s="1192"/>
    </row>
    <row r="76" spans="2:107" x14ac:dyDescent="0.15">
      <c r="B76" s="10"/>
      <c r="G76" s="1207"/>
      <c r="H76" s="1207"/>
      <c r="I76" s="1190"/>
      <c r="J76" s="1190"/>
      <c r="K76" s="1197"/>
      <c r="L76" s="1197"/>
      <c r="M76" s="1197"/>
      <c r="N76" s="1197"/>
      <c r="AM76" s="19"/>
      <c r="AN76" s="1195"/>
      <c r="AO76" s="1195"/>
      <c r="AP76" s="1195"/>
      <c r="AQ76" s="1195"/>
      <c r="AR76" s="1195"/>
      <c r="AS76" s="1195"/>
      <c r="AT76" s="1195"/>
      <c r="AU76" s="1195"/>
      <c r="AV76" s="1195"/>
      <c r="AW76" s="1195"/>
      <c r="AX76" s="1195"/>
      <c r="AY76" s="1195"/>
      <c r="AZ76" s="1195"/>
      <c r="BA76" s="1195"/>
      <c r="BB76" s="1195"/>
      <c r="BC76" s="1195"/>
      <c r="BD76" s="1195"/>
      <c r="BE76" s="1195"/>
      <c r="BF76" s="1195"/>
      <c r="BG76" s="1195"/>
      <c r="BH76" s="1195"/>
      <c r="BI76" s="1195"/>
      <c r="BJ76" s="1195"/>
      <c r="BK76" s="1195"/>
      <c r="BL76" s="1195"/>
      <c r="BM76" s="1195"/>
      <c r="BN76" s="1195"/>
      <c r="BO76" s="1195"/>
      <c r="BP76" s="1192"/>
      <c r="BQ76" s="1192"/>
      <c r="BR76" s="1192"/>
      <c r="BS76" s="1192"/>
      <c r="BT76" s="1192"/>
      <c r="BU76" s="1192"/>
      <c r="BV76" s="1192"/>
      <c r="BW76" s="1192"/>
      <c r="BX76" s="1192"/>
      <c r="BY76" s="1192"/>
      <c r="BZ76" s="1192"/>
      <c r="CA76" s="1192"/>
      <c r="CB76" s="1192"/>
      <c r="CC76" s="1192"/>
      <c r="CD76" s="1192"/>
      <c r="CE76" s="1192"/>
      <c r="CF76" s="1192"/>
      <c r="CG76" s="1192"/>
      <c r="CH76" s="1192"/>
      <c r="CI76" s="1192"/>
      <c r="CJ76" s="1192"/>
      <c r="CK76" s="1192"/>
      <c r="CL76" s="1192"/>
      <c r="CM76" s="1192"/>
      <c r="CN76" s="1192"/>
      <c r="CO76" s="1192"/>
      <c r="CP76" s="1192"/>
      <c r="CQ76" s="1192"/>
      <c r="CR76" s="1192"/>
      <c r="CS76" s="1192"/>
      <c r="CT76" s="1192"/>
      <c r="CU76" s="1192"/>
      <c r="CV76" s="1192"/>
      <c r="CW76" s="1192"/>
      <c r="CX76" s="1192"/>
      <c r="CY76" s="1192"/>
      <c r="CZ76" s="1192"/>
      <c r="DA76" s="1192"/>
      <c r="DB76" s="1192"/>
      <c r="DC76" s="1192"/>
    </row>
    <row r="77" spans="2:107" x14ac:dyDescent="0.15">
      <c r="B77" s="10"/>
      <c r="G77" s="1190"/>
      <c r="H77" s="1190"/>
      <c r="I77" s="1190"/>
      <c r="J77" s="1190"/>
      <c r="K77" s="1191"/>
      <c r="L77" s="1191"/>
      <c r="M77" s="1191"/>
      <c r="N77" s="1191"/>
      <c r="AN77" s="1196" t="s">
        <v>11</v>
      </c>
      <c r="AO77" s="1196"/>
      <c r="AP77" s="1196"/>
      <c r="AQ77" s="1196"/>
      <c r="AR77" s="1196"/>
      <c r="AS77" s="1196"/>
      <c r="AT77" s="1196"/>
      <c r="AU77" s="1196"/>
      <c r="AV77" s="1196"/>
      <c r="AW77" s="1196"/>
      <c r="AX77" s="1196"/>
      <c r="AY77" s="1196"/>
      <c r="AZ77" s="1196"/>
      <c r="BA77" s="1196"/>
      <c r="BB77" s="1195" t="s">
        <v>9</v>
      </c>
      <c r="BC77" s="1195"/>
      <c r="BD77" s="1195"/>
      <c r="BE77" s="1195"/>
      <c r="BF77" s="1195"/>
      <c r="BG77" s="1195"/>
      <c r="BH77" s="1195"/>
      <c r="BI77" s="1195"/>
      <c r="BJ77" s="1195"/>
      <c r="BK77" s="1195"/>
      <c r="BL77" s="1195"/>
      <c r="BM77" s="1195"/>
      <c r="BN77" s="1195"/>
      <c r="BO77" s="1195"/>
      <c r="BP77" s="1192">
        <v>21.4</v>
      </c>
      <c r="BQ77" s="1192"/>
      <c r="BR77" s="1192"/>
      <c r="BS77" s="1192"/>
      <c r="BT77" s="1192"/>
      <c r="BU77" s="1192"/>
      <c r="BV77" s="1192"/>
      <c r="BW77" s="1192"/>
      <c r="BX77" s="1192">
        <v>12.8</v>
      </c>
      <c r="BY77" s="1192"/>
      <c r="BZ77" s="1192"/>
      <c r="CA77" s="1192"/>
      <c r="CB77" s="1192"/>
      <c r="CC77" s="1192"/>
      <c r="CD77" s="1192"/>
      <c r="CE77" s="1192"/>
      <c r="CF77" s="1192">
        <v>0</v>
      </c>
      <c r="CG77" s="1192"/>
      <c r="CH77" s="1192"/>
      <c r="CI77" s="1192"/>
      <c r="CJ77" s="1192"/>
      <c r="CK77" s="1192"/>
      <c r="CL77" s="1192"/>
      <c r="CM77" s="1192"/>
      <c r="CN77" s="1192">
        <v>0</v>
      </c>
      <c r="CO77" s="1192"/>
      <c r="CP77" s="1192"/>
      <c r="CQ77" s="1192"/>
      <c r="CR77" s="1192"/>
      <c r="CS77" s="1192"/>
      <c r="CT77" s="1192"/>
      <c r="CU77" s="1192"/>
      <c r="CV77" s="1192">
        <v>0</v>
      </c>
      <c r="CW77" s="1192"/>
      <c r="CX77" s="1192"/>
      <c r="CY77" s="1192"/>
      <c r="CZ77" s="1192"/>
      <c r="DA77" s="1192"/>
      <c r="DB77" s="1192"/>
      <c r="DC77" s="1192"/>
    </row>
    <row r="78" spans="2:107" x14ac:dyDescent="0.15">
      <c r="B78" s="10"/>
      <c r="G78" s="1190"/>
      <c r="H78" s="1190"/>
      <c r="I78" s="1190"/>
      <c r="J78" s="1190"/>
      <c r="K78" s="1191"/>
      <c r="L78" s="1191"/>
      <c r="M78" s="1191"/>
      <c r="N78" s="1191"/>
      <c r="AN78" s="1196"/>
      <c r="AO78" s="1196"/>
      <c r="AP78" s="1196"/>
      <c r="AQ78" s="1196"/>
      <c r="AR78" s="1196"/>
      <c r="AS78" s="1196"/>
      <c r="AT78" s="1196"/>
      <c r="AU78" s="1196"/>
      <c r="AV78" s="1196"/>
      <c r="AW78" s="1196"/>
      <c r="AX78" s="1196"/>
      <c r="AY78" s="1196"/>
      <c r="AZ78" s="1196"/>
      <c r="BA78" s="1196"/>
      <c r="BB78" s="1195"/>
      <c r="BC78" s="1195"/>
      <c r="BD78" s="1195"/>
      <c r="BE78" s="1195"/>
      <c r="BF78" s="1195"/>
      <c r="BG78" s="1195"/>
      <c r="BH78" s="1195"/>
      <c r="BI78" s="1195"/>
      <c r="BJ78" s="1195"/>
      <c r="BK78" s="1195"/>
      <c r="BL78" s="1195"/>
      <c r="BM78" s="1195"/>
      <c r="BN78" s="1195"/>
      <c r="BO78" s="1195"/>
      <c r="BP78" s="1192"/>
      <c r="BQ78" s="1192"/>
      <c r="BR78" s="1192"/>
      <c r="BS78" s="1192"/>
      <c r="BT78" s="1192"/>
      <c r="BU78" s="1192"/>
      <c r="BV78" s="1192"/>
      <c r="BW78" s="1192"/>
      <c r="BX78" s="1192"/>
      <c r="BY78" s="1192"/>
      <c r="BZ78" s="1192"/>
      <c r="CA78" s="1192"/>
      <c r="CB78" s="1192"/>
      <c r="CC78" s="1192"/>
      <c r="CD78" s="1192"/>
      <c r="CE78" s="1192"/>
      <c r="CF78" s="1192"/>
      <c r="CG78" s="1192"/>
      <c r="CH78" s="1192"/>
      <c r="CI78" s="1192"/>
      <c r="CJ78" s="1192"/>
      <c r="CK78" s="1192"/>
      <c r="CL78" s="1192"/>
      <c r="CM78" s="1192"/>
      <c r="CN78" s="1192"/>
      <c r="CO78" s="1192"/>
      <c r="CP78" s="1192"/>
      <c r="CQ78" s="1192"/>
      <c r="CR78" s="1192"/>
      <c r="CS78" s="1192"/>
      <c r="CT78" s="1192"/>
      <c r="CU78" s="1192"/>
      <c r="CV78" s="1192"/>
      <c r="CW78" s="1192"/>
      <c r="CX78" s="1192"/>
      <c r="CY78" s="1192"/>
      <c r="CZ78" s="1192"/>
      <c r="DA78" s="1192"/>
      <c r="DB78" s="1192"/>
      <c r="DC78" s="1192"/>
    </row>
    <row r="79" spans="2:107" x14ac:dyDescent="0.15">
      <c r="B79" s="10"/>
      <c r="G79" s="1190"/>
      <c r="H79" s="1190"/>
      <c r="I79" s="1193"/>
      <c r="J79" s="1193"/>
      <c r="K79" s="1194"/>
      <c r="L79" s="1194"/>
      <c r="M79" s="1194"/>
      <c r="N79" s="1194"/>
      <c r="AN79" s="1196"/>
      <c r="AO79" s="1196"/>
      <c r="AP79" s="1196"/>
      <c r="AQ79" s="1196"/>
      <c r="AR79" s="1196"/>
      <c r="AS79" s="1196"/>
      <c r="AT79" s="1196"/>
      <c r="AU79" s="1196"/>
      <c r="AV79" s="1196"/>
      <c r="AW79" s="1196"/>
      <c r="AX79" s="1196"/>
      <c r="AY79" s="1196"/>
      <c r="AZ79" s="1196"/>
      <c r="BA79" s="1196"/>
      <c r="BB79" s="1195" t="s">
        <v>13</v>
      </c>
      <c r="BC79" s="1195"/>
      <c r="BD79" s="1195"/>
      <c r="BE79" s="1195"/>
      <c r="BF79" s="1195"/>
      <c r="BG79" s="1195"/>
      <c r="BH79" s="1195"/>
      <c r="BI79" s="1195"/>
      <c r="BJ79" s="1195"/>
      <c r="BK79" s="1195"/>
      <c r="BL79" s="1195"/>
      <c r="BM79" s="1195"/>
      <c r="BN79" s="1195"/>
      <c r="BO79" s="1195"/>
      <c r="BP79" s="1192">
        <v>7.7</v>
      </c>
      <c r="BQ79" s="1192"/>
      <c r="BR79" s="1192"/>
      <c r="BS79" s="1192"/>
      <c r="BT79" s="1192"/>
      <c r="BU79" s="1192"/>
      <c r="BV79" s="1192"/>
      <c r="BW79" s="1192"/>
      <c r="BX79" s="1192">
        <v>7.3</v>
      </c>
      <c r="BY79" s="1192"/>
      <c r="BZ79" s="1192"/>
      <c r="CA79" s="1192"/>
      <c r="CB79" s="1192"/>
      <c r="CC79" s="1192"/>
      <c r="CD79" s="1192"/>
      <c r="CE79" s="1192"/>
      <c r="CF79" s="1192">
        <v>7.2</v>
      </c>
      <c r="CG79" s="1192"/>
      <c r="CH79" s="1192"/>
      <c r="CI79" s="1192"/>
      <c r="CJ79" s="1192"/>
      <c r="CK79" s="1192"/>
      <c r="CL79" s="1192"/>
      <c r="CM79" s="1192"/>
      <c r="CN79" s="1192">
        <v>7.2</v>
      </c>
      <c r="CO79" s="1192"/>
      <c r="CP79" s="1192"/>
      <c r="CQ79" s="1192"/>
      <c r="CR79" s="1192"/>
      <c r="CS79" s="1192"/>
      <c r="CT79" s="1192"/>
      <c r="CU79" s="1192"/>
      <c r="CV79" s="1192">
        <v>7</v>
      </c>
      <c r="CW79" s="1192"/>
      <c r="CX79" s="1192"/>
      <c r="CY79" s="1192"/>
      <c r="CZ79" s="1192"/>
      <c r="DA79" s="1192"/>
      <c r="DB79" s="1192"/>
      <c r="DC79" s="1192"/>
    </row>
    <row r="80" spans="2:107" x14ac:dyDescent="0.15">
      <c r="B80" s="10"/>
      <c r="G80" s="1190"/>
      <c r="H80" s="1190"/>
      <c r="I80" s="1193"/>
      <c r="J80" s="1193"/>
      <c r="K80" s="1194"/>
      <c r="L80" s="1194"/>
      <c r="M80" s="1194"/>
      <c r="N80" s="1194"/>
      <c r="AN80" s="1196"/>
      <c r="AO80" s="1196"/>
      <c r="AP80" s="1196"/>
      <c r="AQ80" s="1196"/>
      <c r="AR80" s="1196"/>
      <c r="AS80" s="1196"/>
      <c r="AT80" s="1196"/>
      <c r="AU80" s="1196"/>
      <c r="AV80" s="1196"/>
      <c r="AW80" s="1196"/>
      <c r="AX80" s="1196"/>
      <c r="AY80" s="1196"/>
      <c r="AZ80" s="1196"/>
      <c r="BA80" s="1196"/>
      <c r="BB80" s="1195"/>
      <c r="BC80" s="1195"/>
      <c r="BD80" s="1195"/>
      <c r="BE80" s="1195"/>
      <c r="BF80" s="1195"/>
      <c r="BG80" s="1195"/>
      <c r="BH80" s="1195"/>
      <c r="BI80" s="1195"/>
      <c r="BJ80" s="1195"/>
      <c r="BK80" s="1195"/>
      <c r="BL80" s="1195"/>
      <c r="BM80" s="1195"/>
      <c r="BN80" s="1195"/>
      <c r="BO80" s="1195"/>
      <c r="BP80" s="1192"/>
      <c r="BQ80" s="1192"/>
      <c r="BR80" s="1192"/>
      <c r="BS80" s="1192"/>
      <c r="BT80" s="1192"/>
      <c r="BU80" s="1192"/>
      <c r="BV80" s="1192"/>
      <c r="BW80" s="1192"/>
      <c r="BX80" s="1192"/>
      <c r="BY80" s="1192"/>
      <c r="BZ80" s="1192"/>
      <c r="CA80" s="1192"/>
      <c r="CB80" s="1192"/>
      <c r="CC80" s="1192"/>
      <c r="CD80" s="1192"/>
      <c r="CE80" s="1192"/>
      <c r="CF80" s="1192"/>
      <c r="CG80" s="1192"/>
      <c r="CH80" s="1192"/>
      <c r="CI80" s="1192"/>
      <c r="CJ80" s="1192"/>
      <c r="CK80" s="1192"/>
      <c r="CL80" s="1192"/>
      <c r="CM80" s="1192"/>
      <c r="CN80" s="1192"/>
      <c r="CO80" s="1192"/>
      <c r="CP80" s="1192"/>
      <c r="CQ80" s="1192"/>
      <c r="CR80" s="1192"/>
      <c r="CS80" s="1192"/>
      <c r="CT80" s="1192"/>
      <c r="CU80" s="1192"/>
      <c r="CV80" s="1192"/>
      <c r="CW80" s="1192"/>
      <c r="CX80" s="1192"/>
      <c r="CY80" s="1192"/>
      <c r="CZ80" s="1192"/>
      <c r="DA80" s="1192"/>
      <c r="DB80" s="1192"/>
      <c r="DC80" s="1192"/>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5W4WrKgXoJOorCTOr+45i7/tM5b15Q87/8nWSIHKDlT8BjGU2gbNw2TCe7e5z+YrXsQ3g7EmWzXhkG/voSZZdQ==" saltValue="2Cefbk90KAq3tctNX7eIz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opLeftCell="S91" zoomScale="70" zoomScaleNormal="70" zoomScaleSheetLayoutView="70" workbookViewId="0">
      <selection activeCell="AR113" sqref="AR113"/>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aIB7BScdbiT0+We1pYmOTEnv9GFzGZZjetzIUPHFQDKLSRPkKnrIMUYR6QrZyo7EKfKPR0Z6gRRQbnbuYLPGTw==" saltValue="HNkzE0qibX9qehPPMand5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opLeftCell="A98" zoomScaleNormal="10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RR/1gLj59zDvb9G4E45QPZK4P+EgCcQagtiVTiltdgrYdEqzySc0izaQqOCkdGBYyJlUgBm5OpkieQMoZuBDKg==" saltValue="I6hBT2qKOonUXYrtwrzJh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2BD04-C4EB-47E6-AACD-CCAB07D564D9}">
  <sheetPr>
    <pageSetUpPr fitToPage="1"/>
  </sheetPr>
  <dimension ref="B1:EM49"/>
  <sheetViews>
    <sheetView showGridLines="0" topLeftCell="AQ34"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77" t="s">
        <v>145</v>
      </c>
      <c r="DI1" s="578"/>
      <c r="DJ1" s="578"/>
      <c r="DK1" s="578"/>
      <c r="DL1" s="578"/>
      <c r="DM1" s="578"/>
      <c r="DN1" s="579"/>
      <c r="DO1" s="73"/>
      <c r="DP1" s="577" t="s">
        <v>146</v>
      </c>
      <c r="DQ1" s="578"/>
      <c r="DR1" s="578"/>
      <c r="DS1" s="578"/>
      <c r="DT1" s="578"/>
      <c r="DU1" s="578"/>
      <c r="DV1" s="578"/>
      <c r="DW1" s="578"/>
      <c r="DX1" s="578"/>
      <c r="DY1" s="578"/>
      <c r="DZ1" s="578"/>
      <c r="EA1" s="578"/>
      <c r="EB1" s="578"/>
      <c r="EC1" s="579"/>
      <c r="ED1" s="72"/>
      <c r="EE1" s="72"/>
      <c r="EF1" s="72"/>
      <c r="EG1" s="72"/>
      <c r="EH1" s="72"/>
      <c r="EI1" s="72"/>
      <c r="EJ1" s="72"/>
      <c r="EK1" s="72"/>
      <c r="EL1" s="72"/>
      <c r="EM1" s="72"/>
    </row>
    <row r="2" spans="2:143" ht="22.5" customHeight="1" x14ac:dyDescent="0.15">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580" t="s">
        <v>148</v>
      </c>
      <c r="C3" s="581"/>
      <c r="D3" s="581"/>
      <c r="E3" s="581"/>
      <c r="F3" s="581"/>
      <c r="G3" s="581"/>
      <c r="H3" s="581"/>
      <c r="I3" s="581"/>
      <c r="J3" s="581"/>
      <c r="K3" s="581"/>
      <c r="L3" s="581"/>
      <c r="M3" s="581"/>
      <c r="N3" s="581"/>
      <c r="O3" s="581"/>
      <c r="P3" s="581"/>
      <c r="Q3" s="581"/>
      <c r="R3" s="581"/>
      <c r="S3" s="581"/>
      <c r="T3" s="581"/>
      <c r="U3" s="581"/>
      <c r="V3" s="581"/>
      <c r="W3" s="581"/>
      <c r="X3" s="581"/>
      <c r="Y3" s="581"/>
      <c r="Z3" s="581"/>
      <c r="AA3" s="581"/>
      <c r="AB3" s="581"/>
      <c r="AC3" s="581"/>
      <c r="AD3" s="581"/>
      <c r="AE3" s="581"/>
      <c r="AF3" s="581"/>
      <c r="AG3" s="581"/>
      <c r="AH3" s="581"/>
      <c r="AI3" s="581"/>
      <c r="AJ3" s="581"/>
      <c r="AK3" s="581"/>
      <c r="AL3" s="581"/>
      <c r="AM3" s="581"/>
      <c r="AN3" s="581"/>
      <c r="AO3" s="581"/>
      <c r="AP3" s="580" t="s">
        <v>149</v>
      </c>
      <c r="AQ3" s="581"/>
      <c r="AR3" s="581"/>
      <c r="AS3" s="581"/>
      <c r="AT3" s="581"/>
      <c r="AU3" s="581"/>
      <c r="AV3" s="581"/>
      <c r="AW3" s="581"/>
      <c r="AX3" s="581"/>
      <c r="AY3" s="581"/>
      <c r="AZ3" s="581"/>
      <c r="BA3" s="581"/>
      <c r="BB3" s="581"/>
      <c r="BC3" s="581"/>
      <c r="BD3" s="581"/>
      <c r="BE3" s="581"/>
      <c r="BF3" s="581"/>
      <c r="BG3" s="581"/>
      <c r="BH3" s="581"/>
      <c r="BI3" s="581"/>
      <c r="BJ3" s="581"/>
      <c r="BK3" s="581"/>
      <c r="BL3" s="581"/>
      <c r="BM3" s="581"/>
      <c r="BN3" s="581"/>
      <c r="BO3" s="581"/>
      <c r="BP3" s="581"/>
      <c r="BQ3" s="581"/>
      <c r="BR3" s="581"/>
      <c r="BS3" s="581"/>
      <c r="BT3" s="581"/>
      <c r="BU3" s="581"/>
      <c r="BV3" s="581"/>
      <c r="BW3" s="581"/>
      <c r="BX3" s="581"/>
      <c r="BY3" s="581"/>
      <c r="BZ3" s="581"/>
      <c r="CA3" s="581"/>
      <c r="CB3" s="582"/>
      <c r="CD3" s="580" t="s">
        <v>150</v>
      </c>
      <c r="CE3" s="581"/>
      <c r="CF3" s="581"/>
      <c r="CG3" s="581"/>
      <c r="CH3" s="581"/>
      <c r="CI3" s="581"/>
      <c r="CJ3" s="581"/>
      <c r="CK3" s="581"/>
      <c r="CL3" s="581"/>
      <c r="CM3" s="581"/>
      <c r="CN3" s="581"/>
      <c r="CO3" s="581"/>
      <c r="CP3" s="581"/>
      <c r="CQ3" s="581"/>
      <c r="CR3" s="581"/>
      <c r="CS3" s="581"/>
      <c r="CT3" s="581"/>
      <c r="CU3" s="581"/>
      <c r="CV3" s="581"/>
      <c r="CW3" s="581"/>
      <c r="CX3" s="581"/>
      <c r="CY3" s="581"/>
      <c r="CZ3" s="581"/>
      <c r="DA3" s="581"/>
      <c r="DB3" s="581"/>
      <c r="DC3" s="581"/>
      <c r="DD3" s="581"/>
      <c r="DE3" s="581"/>
      <c r="DF3" s="581"/>
      <c r="DG3" s="581"/>
      <c r="DH3" s="581"/>
      <c r="DI3" s="581"/>
      <c r="DJ3" s="581"/>
      <c r="DK3" s="581"/>
      <c r="DL3" s="581"/>
      <c r="DM3" s="581"/>
      <c r="DN3" s="581"/>
      <c r="DO3" s="581"/>
      <c r="DP3" s="581"/>
      <c r="DQ3" s="581"/>
      <c r="DR3" s="581"/>
      <c r="DS3" s="581"/>
      <c r="DT3" s="581"/>
      <c r="DU3" s="581"/>
      <c r="DV3" s="581"/>
      <c r="DW3" s="581"/>
      <c r="DX3" s="581"/>
      <c r="DY3" s="581"/>
      <c r="DZ3" s="581"/>
      <c r="EA3" s="581"/>
      <c r="EB3" s="581"/>
      <c r="EC3" s="582"/>
    </row>
    <row r="4" spans="2:143" ht="11.25" customHeight="1" x14ac:dyDescent="0.15">
      <c r="B4" s="580" t="s">
        <v>22</v>
      </c>
      <c r="C4" s="581"/>
      <c r="D4" s="581"/>
      <c r="E4" s="581"/>
      <c r="F4" s="581"/>
      <c r="G4" s="581"/>
      <c r="H4" s="581"/>
      <c r="I4" s="581"/>
      <c r="J4" s="581"/>
      <c r="K4" s="581"/>
      <c r="L4" s="581"/>
      <c r="M4" s="581"/>
      <c r="N4" s="581"/>
      <c r="O4" s="581"/>
      <c r="P4" s="581"/>
      <c r="Q4" s="582"/>
      <c r="R4" s="580" t="s">
        <v>151</v>
      </c>
      <c r="S4" s="581"/>
      <c r="T4" s="581"/>
      <c r="U4" s="581"/>
      <c r="V4" s="581"/>
      <c r="W4" s="581"/>
      <c r="X4" s="581"/>
      <c r="Y4" s="582"/>
      <c r="Z4" s="580" t="s">
        <v>152</v>
      </c>
      <c r="AA4" s="581"/>
      <c r="AB4" s="581"/>
      <c r="AC4" s="582"/>
      <c r="AD4" s="580" t="s">
        <v>153</v>
      </c>
      <c r="AE4" s="581"/>
      <c r="AF4" s="581"/>
      <c r="AG4" s="581"/>
      <c r="AH4" s="581"/>
      <c r="AI4" s="581"/>
      <c r="AJ4" s="581"/>
      <c r="AK4" s="582"/>
      <c r="AL4" s="580" t="s">
        <v>152</v>
      </c>
      <c r="AM4" s="581"/>
      <c r="AN4" s="581"/>
      <c r="AO4" s="582"/>
      <c r="AP4" s="583" t="s">
        <v>154</v>
      </c>
      <c r="AQ4" s="583"/>
      <c r="AR4" s="583"/>
      <c r="AS4" s="583"/>
      <c r="AT4" s="583"/>
      <c r="AU4" s="583"/>
      <c r="AV4" s="583"/>
      <c r="AW4" s="583"/>
      <c r="AX4" s="583"/>
      <c r="AY4" s="583"/>
      <c r="AZ4" s="583"/>
      <c r="BA4" s="583"/>
      <c r="BB4" s="583"/>
      <c r="BC4" s="583"/>
      <c r="BD4" s="583"/>
      <c r="BE4" s="583"/>
      <c r="BF4" s="583"/>
      <c r="BG4" s="583" t="s">
        <v>155</v>
      </c>
      <c r="BH4" s="583"/>
      <c r="BI4" s="583"/>
      <c r="BJ4" s="583"/>
      <c r="BK4" s="583"/>
      <c r="BL4" s="583"/>
      <c r="BM4" s="583"/>
      <c r="BN4" s="583"/>
      <c r="BO4" s="583" t="s">
        <v>152</v>
      </c>
      <c r="BP4" s="583"/>
      <c r="BQ4" s="583"/>
      <c r="BR4" s="583"/>
      <c r="BS4" s="583" t="s">
        <v>156</v>
      </c>
      <c r="BT4" s="583"/>
      <c r="BU4" s="583"/>
      <c r="BV4" s="583"/>
      <c r="BW4" s="583"/>
      <c r="BX4" s="583"/>
      <c r="BY4" s="583"/>
      <c r="BZ4" s="583"/>
      <c r="CA4" s="583"/>
      <c r="CB4" s="583"/>
      <c r="CD4" s="580" t="s">
        <v>157</v>
      </c>
      <c r="CE4" s="581"/>
      <c r="CF4" s="581"/>
      <c r="CG4" s="581"/>
      <c r="CH4" s="581"/>
      <c r="CI4" s="581"/>
      <c r="CJ4" s="581"/>
      <c r="CK4" s="581"/>
      <c r="CL4" s="581"/>
      <c r="CM4" s="581"/>
      <c r="CN4" s="581"/>
      <c r="CO4" s="581"/>
      <c r="CP4" s="581"/>
      <c r="CQ4" s="581"/>
      <c r="CR4" s="581"/>
      <c r="CS4" s="581"/>
      <c r="CT4" s="581"/>
      <c r="CU4" s="581"/>
      <c r="CV4" s="581"/>
      <c r="CW4" s="581"/>
      <c r="CX4" s="581"/>
      <c r="CY4" s="581"/>
      <c r="CZ4" s="581"/>
      <c r="DA4" s="581"/>
      <c r="DB4" s="581"/>
      <c r="DC4" s="581"/>
      <c r="DD4" s="581"/>
      <c r="DE4" s="581"/>
      <c r="DF4" s="581"/>
      <c r="DG4" s="581"/>
      <c r="DH4" s="581"/>
      <c r="DI4" s="581"/>
      <c r="DJ4" s="581"/>
      <c r="DK4" s="581"/>
      <c r="DL4" s="581"/>
      <c r="DM4" s="581"/>
      <c r="DN4" s="581"/>
      <c r="DO4" s="581"/>
      <c r="DP4" s="581"/>
      <c r="DQ4" s="581"/>
      <c r="DR4" s="581"/>
      <c r="DS4" s="581"/>
      <c r="DT4" s="581"/>
      <c r="DU4" s="581"/>
      <c r="DV4" s="581"/>
      <c r="DW4" s="581"/>
      <c r="DX4" s="581"/>
      <c r="DY4" s="581"/>
      <c r="DZ4" s="581"/>
      <c r="EA4" s="581"/>
      <c r="EB4" s="581"/>
      <c r="EC4" s="582"/>
    </row>
    <row r="5" spans="2:143" ht="11.25" customHeight="1" x14ac:dyDescent="0.15">
      <c r="B5" s="584" t="s">
        <v>158</v>
      </c>
      <c r="C5" s="585"/>
      <c r="D5" s="585"/>
      <c r="E5" s="585"/>
      <c r="F5" s="585"/>
      <c r="G5" s="585"/>
      <c r="H5" s="585"/>
      <c r="I5" s="585"/>
      <c r="J5" s="585"/>
      <c r="K5" s="585"/>
      <c r="L5" s="585"/>
      <c r="M5" s="585"/>
      <c r="N5" s="585"/>
      <c r="O5" s="585"/>
      <c r="P5" s="585"/>
      <c r="Q5" s="586"/>
      <c r="R5" s="587">
        <v>3308339</v>
      </c>
      <c r="S5" s="588"/>
      <c r="T5" s="588"/>
      <c r="U5" s="588"/>
      <c r="V5" s="588"/>
      <c r="W5" s="588"/>
      <c r="X5" s="588"/>
      <c r="Y5" s="589"/>
      <c r="Z5" s="590">
        <v>39.799999999999997</v>
      </c>
      <c r="AA5" s="590"/>
      <c r="AB5" s="590"/>
      <c r="AC5" s="590"/>
      <c r="AD5" s="591">
        <v>3308339</v>
      </c>
      <c r="AE5" s="591"/>
      <c r="AF5" s="591"/>
      <c r="AG5" s="591"/>
      <c r="AH5" s="591"/>
      <c r="AI5" s="591"/>
      <c r="AJ5" s="591"/>
      <c r="AK5" s="591"/>
      <c r="AL5" s="592">
        <v>66.7</v>
      </c>
      <c r="AM5" s="593"/>
      <c r="AN5" s="593"/>
      <c r="AO5" s="594"/>
      <c r="AP5" s="584" t="s">
        <v>159</v>
      </c>
      <c r="AQ5" s="585"/>
      <c r="AR5" s="585"/>
      <c r="AS5" s="585"/>
      <c r="AT5" s="585"/>
      <c r="AU5" s="585"/>
      <c r="AV5" s="585"/>
      <c r="AW5" s="585"/>
      <c r="AX5" s="585"/>
      <c r="AY5" s="585"/>
      <c r="AZ5" s="585"/>
      <c r="BA5" s="585"/>
      <c r="BB5" s="585"/>
      <c r="BC5" s="585"/>
      <c r="BD5" s="585"/>
      <c r="BE5" s="585"/>
      <c r="BF5" s="586"/>
      <c r="BG5" s="598">
        <v>3308339</v>
      </c>
      <c r="BH5" s="599"/>
      <c r="BI5" s="599"/>
      <c r="BJ5" s="599"/>
      <c r="BK5" s="599"/>
      <c r="BL5" s="599"/>
      <c r="BM5" s="599"/>
      <c r="BN5" s="600"/>
      <c r="BO5" s="601">
        <v>100</v>
      </c>
      <c r="BP5" s="601"/>
      <c r="BQ5" s="601"/>
      <c r="BR5" s="601"/>
      <c r="BS5" s="602" t="s">
        <v>62</v>
      </c>
      <c r="BT5" s="602"/>
      <c r="BU5" s="602"/>
      <c r="BV5" s="602"/>
      <c r="BW5" s="602"/>
      <c r="BX5" s="602"/>
      <c r="BY5" s="602"/>
      <c r="BZ5" s="602"/>
      <c r="CA5" s="602"/>
      <c r="CB5" s="606"/>
      <c r="CD5" s="580" t="s">
        <v>154</v>
      </c>
      <c r="CE5" s="581"/>
      <c r="CF5" s="581"/>
      <c r="CG5" s="581"/>
      <c r="CH5" s="581"/>
      <c r="CI5" s="581"/>
      <c r="CJ5" s="581"/>
      <c r="CK5" s="581"/>
      <c r="CL5" s="581"/>
      <c r="CM5" s="581"/>
      <c r="CN5" s="581"/>
      <c r="CO5" s="581"/>
      <c r="CP5" s="581"/>
      <c r="CQ5" s="582"/>
      <c r="CR5" s="580" t="s">
        <v>160</v>
      </c>
      <c r="CS5" s="581"/>
      <c r="CT5" s="581"/>
      <c r="CU5" s="581"/>
      <c r="CV5" s="581"/>
      <c r="CW5" s="581"/>
      <c r="CX5" s="581"/>
      <c r="CY5" s="582"/>
      <c r="CZ5" s="580" t="s">
        <v>152</v>
      </c>
      <c r="DA5" s="581"/>
      <c r="DB5" s="581"/>
      <c r="DC5" s="582"/>
      <c r="DD5" s="580" t="s">
        <v>161</v>
      </c>
      <c r="DE5" s="581"/>
      <c r="DF5" s="581"/>
      <c r="DG5" s="581"/>
      <c r="DH5" s="581"/>
      <c r="DI5" s="581"/>
      <c r="DJ5" s="581"/>
      <c r="DK5" s="581"/>
      <c r="DL5" s="581"/>
      <c r="DM5" s="581"/>
      <c r="DN5" s="581"/>
      <c r="DO5" s="581"/>
      <c r="DP5" s="582"/>
      <c r="DQ5" s="580" t="s">
        <v>162</v>
      </c>
      <c r="DR5" s="581"/>
      <c r="DS5" s="581"/>
      <c r="DT5" s="581"/>
      <c r="DU5" s="581"/>
      <c r="DV5" s="581"/>
      <c r="DW5" s="581"/>
      <c r="DX5" s="581"/>
      <c r="DY5" s="581"/>
      <c r="DZ5" s="581"/>
      <c r="EA5" s="581"/>
      <c r="EB5" s="581"/>
      <c r="EC5" s="582"/>
    </row>
    <row r="6" spans="2:143" ht="11.25" customHeight="1" x14ac:dyDescent="0.15">
      <c r="B6" s="595" t="s">
        <v>163</v>
      </c>
      <c r="C6" s="596"/>
      <c r="D6" s="596"/>
      <c r="E6" s="596"/>
      <c r="F6" s="596"/>
      <c r="G6" s="596"/>
      <c r="H6" s="596"/>
      <c r="I6" s="596"/>
      <c r="J6" s="596"/>
      <c r="K6" s="596"/>
      <c r="L6" s="596"/>
      <c r="M6" s="596"/>
      <c r="N6" s="596"/>
      <c r="O6" s="596"/>
      <c r="P6" s="596"/>
      <c r="Q6" s="597"/>
      <c r="R6" s="598">
        <v>97623</v>
      </c>
      <c r="S6" s="599"/>
      <c r="T6" s="599"/>
      <c r="U6" s="599"/>
      <c r="V6" s="599"/>
      <c r="W6" s="599"/>
      <c r="X6" s="599"/>
      <c r="Y6" s="600"/>
      <c r="Z6" s="601">
        <v>1.2</v>
      </c>
      <c r="AA6" s="601"/>
      <c r="AB6" s="601"/>
      <c r="AC6" s="601"/>
      <c r="AD6" s="602">
        <v>97623</v>
      </c>
      <c r="AE6" s="602"/>
      <c r="AF6" s="602"/>
      <c r="AG6" s="602"/>
      <c r="AH6" s="602"/>
      <c r="AI6" s="602"/>
      <c r="AJ6" s="602"/>
      <c r="AK6" s="602"/>
      <c r="AL6" s="603">
        <v>2</v>
      </c>
      <c r="AM6" s="604"/>
      <c r="AN6" s="604"/>
      <c r="AO6" s="605"/>
      <c r="AP6" s="595" t="s">
        <v>164</v>
      </c>
      <c r="AQ6" s="596"/>
      <c r="AR6" s="596"/>
      <c r="AS6" s="596"/>
      <c r="AT6" s="596"/>
      <c r="AU6" s="596"/>
      <c r="AV6" s="596"/>
      <c r="AW6" s="596"/>
      <c r="AX6" s="596"/>
      <c r="AY6" s="596"/>
      <c r="AZ6" s="596"/>
      <c r="BA6" s="596"/>
      <c r="BB6" s="596"/>
      <c r="BC6" s="596"/>
      <c r="BD6" s="596"/>
      <c r="BE6" s="596"/>
      <c r="BF6" s="597"/>
      <c r="BG6" s="598">
        <v>3308339</v>
      </c>
      <c r="BH6" s="599"/>
      <c r="BI6" s="599"/>
      <c r="BJ6" s="599"/>
      <c r="BK6" s="599"/>
      <c r="BL6" s="599"/>
      <c r="BM6" s="599"/>
      <c r="BN6" s="600"/>
      <c r="BO6" s="601">
        <v>100</v>
      </c>
      <c r="BP6" s="601"/>
      <c r="BQ6" s="601"/>
      <c r="BR6" s="601"/>
      <c r="BS6" s="602" t="s">
        <v>62</v>
      </c>
      <c r="BT6" s="602"/>
      <c r="BU6" s="602"/>
      <c r="BV6" s="602"/>
      <c r="BW6" s="602"/>
      <c r="BX6" s="602"/>
      <c r="BY6" s="602"/>
      <c r="BZ6" s="602"/>
      <c r="CA6" s="602"/>
      <c r="CB6" s="606"/>
      <c r="CD6" s="584" t="s">
        <v>165</v>
      </c>
      <c r="CE6" s="585"/>
      <c r="CF6" s="585"/>
      <c r="CG6" s="585"/>
      <c r="CH6" s="585"/>
      <c r="CI6" s="585"/>
      <c r="CJ6" s="585"/>
      <c r="CK6" s="585"/>
      <c r="CL6" s="585"/>
      <c r="CM6" s="585"/>
      <c r="CN6" s="585"/>
      <c r="CO6" s="585"/>
      <c r="CP6" s="585"/>
      <c r="CQ6" s="586"/>
      <c r="CR6" s="598">
        <v>86067</v>
      </c>
      <c r="CS6" s="599"/>
      <c r="CT6" s="599"/>
      <c r="CU6" s="599"/>
      <c r="CV6" s="599"/>
      <c r="CW6" s="599"/>
      <c r="CX6" s="599"/>
      <c r="CY6" s="600"/>
      <c r="CZ6" s="592">
        <v>1.1000000000000001</v>
      </c>
      <c r="DA6" s="593"/>
      <c r="DB6" s="593"/>
      <c r="DC6" s="609"/>
      <c r="DD6" s="607" t="s">
        <v>62</v>
      </c>
      <c r="DE6" s="599"/>
      <c r="DF6" s="599"/>
      <c r="DG6" s="599"/>
      <c r="DH6" s="599"/>
      <c r="DI6" s="599"/>
      <c r="DJ6" s="599"/>
      <c r="DK6" s="599"/>
      <c r="DL6" s="599"/>
      <c r="DM6" s="599"/>
      <c r="DN6" s="599"/>
      <c r="DO6" s="599"/>
      <c r="DP6" s="600"/>
      <c r="DQ6" s="607">
        <v>86067</v>
      </c>
      <c r="DR6" s="599"/>
      <c r="DS6" s="599"/>
      <c r="DT6" s="599"/>
      <c r="DU6" s="599"/>
      <c r="DV6" s="599"/>
      <c r="DW6" s="599"/>
      <c r="DX6" s="599"/>
      <c r="DY6" s="599"/>
      <c r="DZ6" s="599"/>
      <c r="EA6" s="599"/>
      <c r="EB6" s="599"/>
      <c r="EC6" s="608"/>
    </row>
    <row r="7" spans="2:143" ht="11.25" customHeight="1" x14ac:dyDescent="0.15">
      <c r="B7" s="595" t="s">
        <v>166</v>
      </c>
      <c r="C7" s="596"/>
      <c r="D7" s="596"/>
      <c r="E7" s="596"/>
      <c r="F7" s="596"/>
      <c r="G7" s="596"/>
      <c r="H7" s="596"/>
      <c r="I7" s="596"/>
      <c r="J7" s="596"/>
      <c r="K7" s="596"/>
      <c r="L7" s="596"/>
      <c r="M7" s="596"/>
      <c r="N7" s="596"/>
      <c r="O7" s="596"/>
      <c r="P7" s="596"/>
      <c r="Q7" s="597"/>
      <c r="R7" s="598">
        <v>906</v>
      </c>
      <c r="S7" s="599"/>
      <c r="T7" s="599"/>
      <c r="U7" s="599"/>
      <c r="V7" s="599"/>
      <c r="W7" s="599"/>
      <c r="X7" s="599"/>
      <c r="Y7" s="600"/>
      <c r="Z7" s="601">
        <v>0</v>
      </c>
      <c r="AA7" s="601"/>
      <c r="AB7" s="601"/>
      <c r="AC7" s="601"/>
      <c r="AD7" s="602">
        <v>906</v>
      </c>
      <c r="AE7" s="602"/>
      <c r="AF7" s="602"/>
      <c r="AG7" s="602"/>
      <c r="AH7" s="602"/>
      <c r="AI7" s="602"/>
      <c r="AJ7" s="602"/>
      <c r="AK7" s="602"/>
      <c r="AL7" s="603">
        <v>0</v>
      </c>
      <c r="AM7" s="604"/>
      <c r="AN7" s="604"/>
      <c r="AO7" s="605"/>
      <c r="AP7" s="595" t="s">
        <v>167</v>
      </c>
      <c r="AQ7" s="596"/>
      <c r="AR7" s="596"/>
      <c r="AS7" s="596"/>
      <c r="AT7" s="596"/>
      <c r="AU7" s="596"/>
      <c r="AV7" s="596"/>
      <c r="AW7" s="596"/>
      <c r="AX7" s="596"/>
      <c r="AY7" s="596"/>
      <c r="AZ7" s="596"/>
      <c r="BA7" s="596"/>
      <c r="BB7" s="596"/>
      <c r="BC7" s="596"/>
      <c r="BD7" s="596"/>
      <c r="BE7" s="596"/>
      <c r="BF7" s="597"/>
      <c r="BG7" s="598">
        <v>1414214</v>
      </c>
      <c r="BH7" s="599"/>
      <c r="BI7" s="599"/>
      <c r="BJ7" s="599"/>
      <c r="BK7" s="599"/>
      <c r="BL7" s="599"/>
      <c r="BM7" s="599"/>
      <c r="BN7" s="600"/>
      <c r="BO7" s="601">
        <v>42.7</v>
      </c>
      <c r="BP7" s="601"/>
      <c r="BQ7" s="601"/>
      <c r="BR7" s="601"/>
      <c r="BS7" s="602" t="s">
        <v>62</v>
      </c>
      <c r="BT7" s="602"/>
      <c r="BU7" s="602"/>
      <c r="BV7" s="602"/>
      <c r="BW7" s="602"/>
      <c r="BX7" s="602"/>
      <c r="BY7" s="602"/>
      <c r="BZ7" s="602"/>
      <c r="CA7" s="602"/>
      <c r="CB7" s="606"/>
      <c r="CD7" s="595" t="s">
        <v>168</v>
      </c>
      <c r="CE7" s="596"/>
      <c r="CF7" s="596"/>
      <c r="CG7" s="596"/>
      <c r="CH7" s="596"/>
      <c r="CI7" s="596"/>
      <c r="CJ7" s="596"/>
      <c r="CK7" s="596"/>
      <c r="CL7" s="596"/>
      <c r="CM7" s="596"/>
      <c r="CN7" s="596"/>
      <c r="CO7" s="596"/>
      <c r="CP7" s="596"/>
      <c r="CQ7" s="597"/>
      <c r="CR7" s="598">
        <v>1006508</v>
      </c>
      <c r="CS7" s="599"/>
      <c r="CT7" s="599"/>
      <c r="CU7" s="599"/>
      <c r="CV7" s="599"/>
      <c r="CW7" s="599"/>
      <c r="CX7" s="599"/>
      <c r="CY7" s="600"/>
      <c r="CZ7" s="601">
        <v>12.6</v>
      </c>
      <c r="DA7" s="601"/>
      <c r="DB7" s="601"/>
      <c r="DC7" s="601"/>
      <c r="DD7" s="607">
        <v>29643</v>
      </c>
      <c r="DE7" s="599"/>
      <c r="DF7" s="599"/>
      <c r="DG7" s="599"/>
      <c r="DH7" s="599"/>
      <c r="DI7" s="599"/>
      <c r="DJ7" s="599"/>
      <c r="DK7" s="599"/>
      <c r="DL7" s="599"/>
      <c r="DM7" s="599"/>
      <c r="DN7" s="599"/>
      <c r="DO7" s="599"/>
      <c r="DP7" s="600"/>
      <c r="DQ7" s="607">
        <v>888911</v>
      </c>
      <c r="DR7" s="599"/>
      <c r="DS7" s="599"/>
      <c r="DT7" s="599"/>
      <c r="DU7" s="599"/>
      <c r="DV7" s="599"/>
      <c r="DW7" s="599"/>
      <c r="DX7" s="599"/>
      <c r="DY7" s="599"/>
      <c r="DZ7" s="599"/>
      <c r="EA7" s="599"/>
      <c r="EB7" s="599"/>
      <c r="EC7" s="608"/>
    </row>
    <row r="8" spans="2:143" ht="11.25" customHeight="1" x14ac:dyDescent="0.15">
      <c r="B8" s="595" t="s">
        <v>169</v>
      </c>
      <c r="C8" s="596"/>
      <c r="D8" s="596"/>
      <c r="E8" s="596"/>
      <c r="F8" s="596"/>
      <c r="G8" s="596"/>
      <c r="H8" s="596"/>
      <c r="I8" s="596"/>
      <c r="J8" s="596"/>
      <c r="K8" s="596"/>
      <c r="L8" s="596"/>
      <c r="M8" s="596"/>
      <c r="N8" s="596"/>
      <c r="O8" s="596"/>
      <c r="P8" s="596"/>
      <c r="Q8" s="597"/>
      <c r="R8" s="598">
        <v>16680</v>
      </c>
      <c r="S8" s="599"/>
      <c r="T8" s="599"/>
      <c r="U8" s="599"/>
      <c r="V8" s="599"/>
      <c r="W8" s="599"/>
      <c r="X8" s="599"/>
      <c r="Y8" s="600"/>
      <c r="Z8" s="601">
        <v>0.2</v>
      </c>
      <c r="AA8" s="601"/>
      <c r="AB8" s="601"/>
      <c r="AC8" s="601"/>
      <c r="AD8" s="602">
        <v>16680</v>
      </c>
      <c r="AE8" s="602"/>
      <c r="AF8" s="602"/>
      <c r="AG8" s="602"/>
      <c r="AH8" s="602"/>
      <c r="AI8" s="602"/>
      <c r="AJ8" s="602"/>
      <c r="AK8" s="602"/>
      <c r="AL8" s="603">
        <v>0.3</v>
      </c>
      <c r="AM8" s="604"/>
      <c r="AN8" s="604"/>
      <c r="AO8" s="605"/>
      <c r="AP8" s="595" t="s">
        <v>170</v>
      </c>
      <c r="AQ8" s="596"/>
      <c r="AR8" s="596"/>
      <c r="AS8" s="596"/>
      <c r="AT8" s="596"/>
      <c r="AU8" s="596"/>
      <c r="AV8" s="596"/>
      <c r="AW8" s="596"/>
      <c r="AX8" s="596"/>
      <c r="AY8" s="596"/>
      <c r="AZ8" s="596"/>
      <c r="BA8" s="596"/>
      <c r="BB8" s="596"/>
      <c r="BC8" s="596"/>
      <c r="BD8" s="596"/>
      <c r="BE8" s="596"/>
      <c r="BF8" s="597"/>
      <c r="BG8" s="598">
        <v>36911</v>
      </c>
      <c r="BH8" s="599"/>
      <c r="BI8" s="599"/>
      <c r="BJ8" s="599"/>
      <c r="BK8" s="599"/>
      <c r="BL8" s="599"/>
      <c r="BM8" s="599"/>
      <c r="BN8" s="600"/>
      <c r="BO8" s="601">
        <v>1.1000000000000001</v>
      </c>
      <c r="BP8" s="601"/>
      <c r="BQ8" s="601"/>
      <c r="BR8" s="601"/>
      <c r="BS8" s="602" t="s">
        <v>62</v>
      </c>
      <c r="BT8" s="602"/>
      <c r="BU8" s="602"/>
      <c r="BV8" s="602"/>
      <c r="BW8" s="602"/>
      <c r="BX8" s="602"/>
      <c r="BY8" s="602"/>
      <c r="BZ8" s="602"/>
      <c r="CA8" s="602"/>
      <c r="CB8" s="606"/>
      <c r="CD8" s="595" t="s">
        <v>171</v>
      </c>
      <c r="CE8" s="596"/>
      <c r="CF8" s="596"/>
      <c r="CG8" s="596"/>
      <c r="CH8" s="596"/>
      <c r="CI8" s="596"/>
      <c r="CJ8" s="596"/>
      <c r="CK8" s="596"/>
      <c r="CL8" s="596"/>
      <c r="CM8" s="596"/>
      <c r="CN8" s="596"/>
      <c r="CO8" s="596"/>
      <c r="CP8" s="596"/>
      <c r="CQ8" s="597"/>
      <c r="CR8" s="598">
        <v>3175978</v>
      </c>
      <c r="CS8" s="599"/>
      <c r="CT8" s="599"/>
      <c r="CU8" s="599"/>
      <c r="CV8" s="599"/>
      <c r="CW8" s="599"/>
      <c r="CX8" s="599"/>
      <c r="CY8" s="600"/>
      <c r="CZ8" s="601">
        <v>39.700000000000003</v>
      </c>
      <c r="DA8" s="601"/>
      <c r="DB8" s="601"/>
      <c r="DC8" s="601"/>
      <c r="DD8" s="607">
        <v>7216</v>
      </c>
      <c r="DE8" s="599"/>
      <c r="DF8" s="599"/>
      <c r="DG8" s="599"/>
      <c r="DH8" s="599"/>
      <c r="DI8" s="599"/>
      <c r="DJ8" s="599"/>
      <c r="DK8" s="599"/>
      <c r="DL8" s="599"/>
      <c r="DM8" s="599"/>
      <c r="DN8" s="599"/>
      <c r="DO8" s="599"/>
      <c r="DP8" s="600"/>
      <c r="DQ8" s="607">
        <v>1547699</v>
      </c>
      <c r="DR8" s="599"/>
      <c r="DS8" s="599"/>
      <c r="DT8" s="599"/>
      <c r="DU8" s="599"/>
      <c r="DV8" s="599"/>
      <c r="DW8" s="599"/>
      <c r="DX8" s="599"/>
      <c r="DY8" s="599"/>
      <c r="DZ8" s="599"/>
      <c r="EA8" s="599"/>
      <c r="EB8" s="599"/>
      <c r="EC8" s="608"/>
    </row>
    <row r="9" spans="2:143" ht="11.25" customHeight="1" x14ac:dyDescent="0.15">
      <c r="B9" s="595" t="s">
        <v>172</v>
      </c>
      <c r="C9" s="596"/>
      <c r="D9" s="596"/>
      <c r="E9" s="596"/>
      <c r="F9" s="596"/>
      <c r="G9" s="596"/>
      <c r="H9" s="596"/>
      <c r="I9" s="596"/>
      <c r="J9" s="596"/>
      <c r="K9" s="596"/>
      <c r="L9" s="596"/>
      <c r="M9" s="596"/>
      <c r="N9" s="596"/>
      <c r="O9" s="596"/>
      <c r="P9" s="596"/>
      <c r="Q9" s="597"/>
      <c r="R9" s="598">
        <v>19447</v>
      </c>
      <c r="S9" s="599"/>
      <c r="T9" s="599"/>
      <c r="U9" s="599"/>
      <c r="V9" s="599"/>
      <c r="W9" s="599"/>
      <c r="X9" s="599"/>
      <c r="Y9" s="600"/>
      <c r="Z9" s="601">
        <v>0.2</v>
      </c>
      <c r="AA9" s="601"/>
      <c r="AB9" s="601"/>
      <c r="AC9" s="601"/>
      <c r="AD9" s="602">
        <v>19447</v>
      </c>
      <c r="AE9" s="602"/>
      <c r="AF9" s="602"/>
      <c r="AG9" s="602"/>
      <c r="AH9" s="602"/>
      <c r="AI9" s="602"/>
      <c r="AJ9" s="602"/>
      <c r="AK9" s="602"/>
      <c r="AL9" s="603">
        <v>0.4</v>
      </c>
      <c r="AM9" s="604"/>
      <c r="AN9" s="604"/>
      <c r="AO9" s="605"/>
      <c r="AP9" s="595" t="s">
        <v>173</v>
      </c>
      <c r="AQ9" s="596"/>
      <c r="AR9" s="596"/>
      <c r="AS9" s="596"/>
      <c r="AT9" s="596"/>
      <c r="AU9" s="596"/>
      <c r="AV9" s="596"/>
      <c r="AW9" s="596"/>
      <c r="AX9" s="596"/>
      <c r="AY9" s="596"/>
      <c r="AZ9" s="596"/>
      <c r="BA9" s="596"/>
      <c r="BB9" s="596"/>
      <c r="BC9" s="596"/>
      <c r="BD9" s="596"/>
      <c r="BE9" s="596"/>
      <c r="BF9" s="597"/>
      <c r="BG9" s="598">
        <v>1082289</v>
      </c>
      <c r="BH9" s="599"/>
      <c r="BI9" s="599"/>
      <c r="BJ9" s="599"/>
      <c r="BK9" s="599"/>
      <c r="BL9" s="599"/>
      <c r="BM9" s="599"/>
      <c r="BN9" s="600"/>
      <c r="BO9" s="601">
        <v>32.700000000000003</v>
      </c>
      <c r="BP9" s="601"/>
      <c r="BQ9" s="601"/>
      <c r="BR9" s="601"/>
      <c r="BS9" s="602" t="s">
        <v>62</v>
      </c>
      <c r="BT9" s="602"/>
      <c r="BU9" s="602"/>
      <c r="BV9" s="602"/>
      <c r="BW9" s="602"/>
      <c r="BX9" s="602"/>
      <c r="BY9" s="602"/>
      <c r="BZ9" s="602"/>
      <c r="CA9" s="602"/>
      <c r="CB9" s="606"/>
      <c r="CD9" s="595" t="s">
        <v>174</v>
      </c>
      <c r="CE9" s="596"/>
      <c r="CF9" s="596"/>
      <c r="CG9" s="596"/>
      <c r="CH9" s="596"/>
      <c r="CI9" s="596"/>
      <c r="CJ9" s="596"/>
      <c r="CK9" s="596"/>
      <c r="CL9" s="596"/>
      <c r="CM9" s="596"/>
      <c r="CN9" s="596"/>
      <c r="CO9" s="596"/>
      <c r="CP9" s="596"/>
      <c r="CQ9" s="597"/>
      <c r="CR9" s="598">
        <v>722363</v>
      </c>
      <c r="CS9" s="599"/>
      <c r="CT9" s="599"/>
      <c r="CU9" s="599"/>
      <c r="CV9" s="599"/>
      <c r="CW9" s="599"/>
      <c r="CX9" s="599"/>
      <c r="CY9" s="600"/>
      <c r="CZ9" s="601">
        <v>9</v>
      </c>
      <c r="DA9" s="601"/>
      <c r="DB9" s="601"/>
      <c r="DC9" s="601"/>
      <c r="DD9" s="607">
        <v>2699</v>
      </c>
      <c r="DE9" s="599"/>
      <c r="DF9" s="599"/>
      <c r="DG9" s="599"/>
      <c r="DH9" s="599"/>
      <c r="DI9" s="599"/>
      <c r="DJ9" s="599"/>
      <c r="DK9" s="599"/>
      <c r="DL9" s="599"/>
      <c r="DM9" s="599"/>
      <c r="DN9" s="599"/>
      <c r="DO9" s="599"/>
      <c r="DP9" s="600"/>
      <c r="DQ9" s="607">
        <v>676554</v>
      </c>
      <c r="DR9" s="599"/>
      <c r="DS9" s="599"/>
      <c r="DT9" s="599"/>
      <c r="DU9" s="599"/>
      <c r="DV9" s="599"/>
      <c r="DW9" s="599"/>
      <c r="DX9" s="599"/>
      <c r="DY9" s="599"/>
      <c r="DZ9" s="599"/>
      <c r="EA9" s="599"/>
      <c r="EB9" s="599"/>
      <c r="EC9" s="608"/>
    </row>
    <row r="10" spans="2:143" ht="11.25" customHeight="1" x14ac:dyDescent="0.15">
      <c r="B10" s="595" t="s">
        <v>175</v>
      </c>
      <c r="C10" s="596"/>
      <c r="D10" s="596"/>
      <c r="E10" s="596"/>
      <c r="F10" s="596"/>
      <c r="G10" s="596"/>
      <c r="H10" s="596"/>
      <c r="I10" s="596"/>
      <c r="J10" s="596"/>
      <c r="K10" s="596"/>
      <c r="L10" s="596"/>
      <c r="M10" s="596"/>
      <c r="N10" s="596"/>
      <c r="O10" s="596"/>
      <c r="P10" s="596"/>
      <c r="Q10" s="597"/>
      <c r="R10" s="598" t="s">
        <v>62</v>
      </c>
      <c r="S10" s="599"/>
      <c r="T10" s="599"/>
      <c r="U10" s="599"/>
      <c r="V10" s="599"/>
      <c r="W10" s="599"/>
      <c r="X10" s="599"/>
      <c r="Y10" s="600"/>
      <c r="Z10" s="601" t="s">
        <v>62</v>
      </c>
      <c r="AA10" s="601"/>
      <c r="AB10" s="601"/>
      <c r="AC10" s="601"/>
      <c r="AD10" s="602" t="s">
        <v>62</v>
      </c>
      <c r="AE10" s="602"/>
      <c r="AF10" s="602"/>
      <c r="AG10" s="602"/>
      <c r="AH10" s="602"/>
      <c r="AI10" s="602"/>
      <c r="AJ10" s="602"/>
      <c r="AK10" s="602"/>
      <c r="AL10" s="603" t="s">
        <v>62</v>
      </c>
      <c r="AM10" s="604"/>
      <c r="AN10" s="604"/>
      <c r="AO10" s="605"/>
      <c r="AP10" s="595" t="s">
        <v>176</v>
      </c>
      <c r="AQ10" s="596"/>
      <c r="AR10" s="596"/>
      <c r="AS10" s="596"/>
      <c r="AT10" s="596"/>
      <c r="AU10" s="596"/>
      <c r="AV10" s="596"/>
      <c r="AW10" s="596"/>
      <c r="AX10" s="596"/>
      <c r="AY10" s="596"/>
      <c r="AZ10" s="596"/>
      <c r="BA10" s="596"/>
      <c r="BB10" s="596"/>
      <c r="BC10" s="596"/>
      <c r="BD10" s="596"/>
      <c r="BE10" s="596"/>
      <c r="BF10" s="597"/>
      <c r="BG10" s="598">
        <v>68242</v>
      </c>
      <c r="BH10" s="599"/>
      <c r="BI10" s="599"/>
      <c r="BJ10" s="599"/>
      <c r="BK10" s="599"/>
      <c r="BL10" s="599"/>
      <c r="BM10" s="599"/>
      <c r="BN10" s="600"/>
      <c r="BO10" s="601">
        <v>2.1</v>
      </c>
      <c r="BP10" s="601"/>
      <c r="BQ10" s="601"/>
      <c r="BR10" s="601"/>
      <c r="BS10" s="602" t="s">
        <v>62</v>
      </c>
      <c r="BT10" s="602"/>
      <c r="BU10" s="602"/>
      <c r="BV10" s="602"/>
      <c r="BW10" s="602"/>
      <c r="BX10" s="602"/>
      <c r="BY10" s="602"/>
      <c r="BZ10" s="602"/>
      <c r="CA10" s="602"/>
      <c r="CB10" s="606"/>
      <c r="CD10" s="595" t="s">
        <v>177</v>
      </c>
      <c r="CE10" s="596"/>
      <c r="CF10" s="596"/>
      <c r="CG10" s="596"/>
      <c r="CH10" s="596"/>
      <c r="CI10" s="596"/>
      <c r="CJ10" s="596"/>
      <c r="CK10" s="596"/>
      <c r="CL10" s="596"/>
      <c r="CM10" s="596"/>
      <c r="CN10" s="596"/>
      <c r="CO10" s="596"/>
      <c r="CP10" s="596"/>
      <c r="CQ10" s="597"/>
      <c r="CR10" s="598" t="s">
        <v>62</v>
      </c>
      <c r="CS10" s="599"/>
      <c r="CT10" s="599"/>
      <c r="CU10" s="599"/>
      <c r="CV10" s="599"/>
      <c r="CW10" s="599"/>
      <c r="CX10" s="599"/>
      <c r="CY10" s="600"/>
      <c r="CZ10" s="601" t="s">
        <v>62</v>
      </c>
      <c r="DA10" s="601"/>
      <c r="DB10" s="601"/>
      <c r="DC10" s="601"/>
      <c r="DD10" s="607" t="s">
        <v>62</v>
      </c>
      <c r="DE10" s="599"/>
      <c r="DF10" s="599"/>
      <c r="DG10" s="599"/>
      <c r="DH10" s="599"/>
      <c r="DI10" s="599"/>
      <c r="DJ10" s="599"/>
      <c r="DK10" s="599"/>
      <c r="DL10" s="599"/>
      <c r="DM10" s="599"/>
      <c r="DN10" s="599"/>
      <c r="DO10" s="599"/>
      <c r="DP10" s="600"/>
      <c r="DQ10" s="607" t="s">
        <v>62</v>
      </c>
      <c r="DR10" s="599"/>
      <c r="DS10" s="599"/>
      <c r="DT10" s="599"/>
      <c r="DU10" s="599"/>
      <c r="DV10" s="599"/>
      <c r="DW10" s="599"/>
      <c r="DX10" s="599"/>
      <c r="DY10" s="599"/>
      <c r="DZ10" s="599"/>
      <c r="EA10" s="599"/>
      <c r="EB10" s="599"/>
      <c r="EC10" s="608"/>
    </row>
    <row r="11" spans="2:143" ht="11.25" customHeight="1" x14ac:dyDescent="0.15">
      <c r="B11" s="595" t="s">
        <v>178</v>
      </c>
      <c r="C11" s="596"/>
      <c r="D11" s="596"/>
      <c r="E11" s="596"/>
      <c r="F11" s="596"/>
      <c r="G11" s="596"/>
      <c r="H11" s="596"/>
      <c r="I11" s="596"/>
      <c r="J11" s="596"/>
      <c r="K11" s="596"/>
      <c r="L11" s="596"/>
      <c r="M11" s="596"/>
      <c r="N11" s="596"/>
      <c r="O11" s="596"/>
      <c r="P11" s="596"/>
      <c r="Q11" s="597"/>
      <c r="R11" s="598">
        <v>488108</v>
      </c>
      <c r="S11" s="599"/>
      <c r="T11" s="599"/>
      <c r="U11" s="599"/>
      <c r="V11" s="599"/>
      <c r="W11" s="599"/>
      <c r="X11" s="599"/>
      <c r="Y11" s="600"/>
      <c r="Z11" s="603">
        <v>5.9</v>
      </c>
      <c r="AA11" s="604"/>
      <c r="AB11" s="604"/>
      <c r="AC11" s="610"/>
      <c r="AD11" s="607">
        <v>488108</v>
      </c>
      <c r="AE11" s="599"/>
      <c r="AF11" s="599"/>
      <c r="AG11" s="599"/>
      <c r="AH11" s="599"/>
      <c r="AI11" s="599"/>
      <c r="AJ11" s="599"/>
      <c r="AK11" s="600"/>
      <c r="AL11" s="603">
        <v>9.8000000000000007</v>
      </c>
      <c r="AM11" s="604"/>
      <c r="AN11" s="604"/>
      <c r="AO11" s="605"/>
      <c r="AP11" s="595" t="s">
        <v>179</v>
      </c>
      <c r="AQ11" s="596"/>
      <c r="AR11" s="596"/>
      <c r="AS11" s="596"/>
      <c r="AT11" s="596"/>
      <c r="AU11" s="596"/>
      <c r="AV11" s="596"/>
      <c r="AW11" s="596"/>
      <c r="AX11" s="596"/>
      <c r="AY11" s="596"/>
      <c r="AZ11" s="596"/>
      <c r="BA11" s="596"/>
      <c r="BB11" s="596"/>
      <c r="BC11" s="596"/>
      <c r="BD11" s="596"/>
      <c r="BE11" s="596"/>
      <c r="BF11" s="597"/>
      <c r="BG11" s="598">
        <v>226772</v>
      </c>
      <c r="BH11" s="599"/>
      <c r="BI11" s="599"/>
      <c r="BJ11" s="599"/>
      <c r="BK11" s="599"/>
      <c r="BL11" s="599"/>
      <c r="BM11" s="599"/>
      <c r="BN11" s="600"/>
      <c r="BO11" s="601">
        <v>6.9</v>
      </c>
      <c r="BP11" s="601"/>
      <c r="BQ11" s="601"/>
      <c r="BR11" s="601"/>
      <c r="BS11" s="602" t="s">
        <v>62</v>
      </c>
      <c r="BT11" s="602"/>
      <c r="BU11" s="602"/>
      <c r="BV11" s="602"/>
      <c r="BW11" s="602"/>
      <c r="BX11" s="602"/>
      <c r="BY11" s="602"/>
      <c r="BZ11" s="602"/>
      <c r="CA11" s="602"/>
      <c r="CB11" s="606"/>
      <c r="CD11" s="595" t="s">
        <v>180</v>
      </c>
      <c r="CE11" s="596"/>
      <c r="CF11" s="596"/>
      <c r="CG11" s="596"/>
      <c r="CH11" s="596"/>
      <c r="CI11" s="596"/>
      <c r="CJ11" s="596"/>
      <c r="CK11" s="596"/>
      <c r="CL11" s="596"/>
      <c r="CM11" s="596"/>
      <c r="CN11" s="596"/>
      <c r="CO11" s="596"/>
      <c r="CP11" s="596"/>
      <c r="CQ11" s="597"/>
      <c r="CR11" s="598">
        <v>279752</v>
      </c>
      <c r="CS11" s="599"/>
      <c r="CT11" s="599"/>
      <c r="CU11" s="599"/>
      <c r="CV11" s="599"/>
      <c r="CW11" s="599"/>
      <c r="CX11" s="599"/>
      <c r="CY11" s="600"/>
      <c r="CZ11" s="601">
        <v>3.5</v>
      </c>
      <c r="DA11" s="601"/>
      <c r="DB11" s="601"/>
      <c r="DC11" s="601"/>
      <c r="DD11" s="607">
        <v>37100</v>
      </c>
      <c r="DE11" s="599"/>
      <c r="DF11" s="599"/>
      <c r="DG11" s="599"/>
      <c r="DH11" s="599"/>
      <c r="DI11" s="599"/>
      <c r="DJ11" s="599"/>
      <c r="DK11" s="599"/>
      <c r="DL11" s="599"/>
      <c r="DM11" s="599"/>
      <c r="DN11" s="599"/>
      <c r="DO11" s="599"/>
      <c r="DP11" s="600"/>
      <c r="DQ11" s="607">
        <v>218009</v>
      </c>
      <c r="DR11" s="599"/>
      <c r="DS11" s="599"/>
      <c r="DT11" s="599"/>
      <c r="DU11" s="599"/>
      <c r="DV11" s="599"/>
      <c r="DW11" s="599"/>
      <c r="DX11" s="599"/>
      <c r="DY11" s="599"/>
      <c r="DZ11" s="599"/>
      <c r="EA11" s="599"/>
      <c r="EB11" s="599"/>
      <c r="EC11" s="608"/>
    </row>
    <row r="12" spans="2:143" ht="11.25" customHeight="1" x14ac:dyDescent="0.15">
      <c r="B12" s="595" t="s">
        <v>181</v>
      </c>
      <c r="C12" s="596"/>
      <c r="D12" s="596"/>
      <c r="E12" s="596"/>
      <c r="F12" s="596"/>
      <c r="G12" s="596"/>
      <c r="H12" s="596"/>
      <c r="I12" s="596"/>
      <c r="J12" s="596"/>
      <c r="K12" s="596"/>
      <c r="L12" s="596"/>
      <c r="M12" s="596"/>
      <c r="N12" s="596"/>
      <c r="O12" s="596"/>
      <c r="P12" s="596"/>
      <c r="Q12" s="597"/>
      <c r="R12" s="598">
        <v>94501</v>
      </c>
      <c r="S12" s="599"/>
      <c r="T12" s="599"/>
      <c r="U12" s="599"/>
      <c r="V12" s="599"/>
      <c r="W12" s="599"/>
      <c r="X12" s="599"/>
      <c r="Y12" s="600"/>
      <c r="Z12" s="601">
        <v>1.1000000000000001</v>
      </c>
      <c r="AA12" s="601"/>
      <c r="AB12" s="601"/>
      <c r="AC12" s="601"/>
      <c r="AD12" s="602">
        <v>94501</v>
      </c>
      <c r="AE12" s="602"/>
      <c r="AF12" s="602"/>
      <c r="AG12" s="602"/>
      <c r="AH12" s="602"/>
      <c r="AI12" s="602"/>
      <c r="AJ12" s="602"/>
      <c r="AK12" s="602"/>
      <c r="AL12" s="603">
        <v>1.9</v>
      </c>
      <c r="AM12" s="604"/>
      <c r="AN12" s="604"/>
      <c r="AO12" s="605"/>
      <c r="AP12" s="595" t="s">
        <v>182</v>
      </c>
      <c r="AQ12" s="596"/>
      <c r="AR12" s="596"/>
      <c r="AS12" s="596"/>
      <c r="AT12" s="596"/>
      <c r="AU12" s="596"/>
      <c r="AV12" s="596"/>
      <c r="AW12" s="596"/>
      <c r="AX12" s="596"/>
      <c r="AY12" s="596"/>
      <c r="AZ12" s="596"/>
      <c r="BA12" s="596"/>
      <c r="BB12" s="596"/>
      <c r="BC12" s="596"/>
      <c r="BD12" s="596"/>
      <c r="BE12" s="596"/>
      <c r="BF12" s="597"/>
      <c r="BG12" s="598">
        <v>1655908</v>
      </c>
      <c r="BH12" s="599"/>
      <c r="BI12" s="599"/>
      <c r="BJ12" s="599"/>
      <c r="BK12" s="599"/>
      <c r="BL12" s="599"/>
      <c r="BM12" s="599"/>
      <c r="BN12" s="600"/>
      <c r="BO12" s="601">
        <v>50.1</v>
      </c>
      <c r="BP12" s="601"/>
      <c r="BQ12" s="601"/>
      <c r="BR12" s="601"/>
      <c r="BS12" s="602" t="s">
        <v>62</v>
      </c>
      <c r="BT12" s="602"/>
      <c r="BU12" s="602"/>
      <c r="BV12" s="602"/>
      <c r="BW12" s="602"/>
      <c r="BX12" s="602"/>
      <c r="BY12" s="602"/>
      <c r="BZ12" s="602"/>
      <c r="CA12" s="602"/>
      <c r="CB12" s="606"/>
      <c r="CD12" s="595" t="s">
        <v>183</v>
      </c>
      <c r="CE12" s="596"/>
      <c r="CF12" s="596"/>
      <c r="CG12" s="596"/>
      <c r="CH12" s="596"/>
      <c r="CI12" s="596"/>
      <c r="CJ12" s="596"/>
      <c r="CK12" s="596"/>
      <c r="CL12" s="596"/>
      <c r="CM12" s="596"/>
      <c r="CN12" s="596"/>
      <c r="CO12" s="596"/>
      <c r="CP12" s="596"/>
      <c r="CQ12" s="597"/>
      <c r="CR12" s="598">
        <v>48073</v>
      </c>
      <c r="CS12" s="599"/>
      <c r="CT12" s="599"/>
      <c r="CU12" s="599"/>
      <c r="CV12" s="599"/>
      <c r="CW12" s="599"/>
      <c r="CX12" s="599"/>
      <c r="CY12" s="600"/>
      <c r="CZ12" s="601">
        <v>0.6</v>
      </c>
      <c r="DA12" s="601"/>
      <c r="DB12" s="601"/>
      <c r="DC12" s="601"/>
      <c r="DD12" s="607">
        <v>759</v>
      </c>
      <c r="DE12" s="599"/>
      <c r="DF12" s="599"/>
      <c r="DG12" s="599"/>
      <c r="DH12" s="599"/>
      <c r="DI12" s="599"/>
      <c r="DJ12" s="599"/>
      <c r="DK12" s="599"/>
      <c r="DL12" s="599"/>
      <c r="DM12" s="599"/>
      <c r="DN12" s="599"/>
      <c r="DO12" s="599"/>
      <c r="DP12" s="600"/>
      <c r="DQ12" s="607">
        <v>48073</v>
      </c>
      <c r="DR12" s="599"/>
      <c r="DS12" s="599"/>
      <c r="DT12" s="599"/>
      <c r="DU12" s="599"/>
      <c r="DV12" s="599"/>
      <c r="DW12" s="599"/>
      <c r="DX12" s="599"/>
      <c r="DY12" s="599"/>
      <c r="DZ12" s="599"/>
      <c r="EA12" s="599"/>
      <c r="EB12" s="599"/>
      <c r="EC12" s="608"/>
    </row>
    <row r="13" spans="2:143" ht="11.25" customHeight="1" x14ac:dyDescent="0.15">
      <c r="B13" s="595" t="s">
        <v>184</v>
      </c>
      <c r="C13" s="596"/>
      <c r="D13" s="596"/>
      <c r="E13" s="596"/>
      <c r="F13" s="596"/>
      <c r="G13" s="596"/>
      <c r="H13" s="596"/>
      <c r="I13" s="596"/>
      <c r="J13" s="596"/>
      <c r="K13" s="596"/>
      <c r="L13" s="596"/>
      <c r="M13" s="596"/>
      <c r="N13" s="596"/>
      <c r="O13" s="596"/>
      <c r="P13" s="596"/>
      <c r="Q13" s="597"/>
      <c r="R13" s="598" t="s">
        <v>62</v>
      </c>
      <c r="S13" s="599"/>
      <c r="T13" s="599"/>
      <c r="U13" s="599"/>
      <c r="V13" s="599"/>
      <c r="W13" s="599"/>
      <c r="X13" s="599"/>
      <c r="Y13" s="600"/>
      <c r="Z13" s="601" t="s">
        <v>62</v>
      </c>
      <c r="AA13" s="601"/>
      <c r="AB13" s="601"/>
      <c r="AC13" s="601"/>
      <c r="AD13" s="602" t="s">
        <v>62</v>
      </c>
      <c r="AE13" s="602"/>
      <c r="AF13" s="602"/>
      <c r="AG13" s="602"/>
      <c r="AH13" s="602"/>
      <c r="AI13" s="602"/>
      <c r="AJ13" s="602"/>
      <c r="AK13" s="602"/>
      <c r="AL13" s="603" t="s">
        <v>62</v>
      </c>
      <c r="AM13" s="604"/>
      <c r="AN13" s="604"/>
      <c r="AO13" s="605"/>
      <c r="AP13" s="595" t="s">
        <v>185</v>
      </c>
      <c r="AQ13" s="596"/>
      <c r="AR13" s="596"/>
      <c r="AS13" s="596"/>
      <c r="AT13" s="596"/>
      <c r="AU13" s="596"/>
      <c r="AV13" s="596"/>
      <c r="AW13" s="596"/>
      <c r="AX13" s="596"/>
      <c r="AY13" s="596"/>
      <c r="AZ13" s="596"/>
      <c r="BA13" s="596"/>
      <c r="BB13" s="596"/>
      <c r="BC13" s="596"/>
      <c r="BD13" s="596"/>
      <c r="BE13" s="596"/>
      <c r="BF13" s="597"/>
      <c r="BG13" s="598">
        <v>1653929</v>
      </c>
      <c r="BH13" s="599"/>
      <c r="BI13" s="599"/>
      <c r="BJ13" s="599"/>
      <c r="BK13" s="599"/>
      <c r="BL13" s="599"/>
      <c r="BM13" s="599"/>
      <c r="BN13" s="600"/>
      <c r="BO13" s="601">
        <v>50</v>
      </c>
      <c r="BP13" s="601"/>
      <c r="BQ13" s="601"/>
      <c r="BR13" s="601"/>
      <c r="BS13" s="602" t="s">
        <v>62</v>
      </c>
      <c r="BT13" s="602"/>
      <c r="BU13" s="602"/>
      <c r="BV13" s="602"/>
      <c r="BW13" s="602"/>
      <c r="BX13" s="602"/>
      <c r="BY13" s="602"/>
      <c r="BZ13" s="602"/>
      <c r="CA13" s="602"/>
      <c r="CB13" s="606"/>
      <c r="CD13" s="595" t="s">
        <v>186</v>
      </c>
      <c r="CE13" s="596"/>
      <c r="CF13" s="596"/>
      <c r="CG13" s="596"/>
      <c r="CH13" s="596"/>
      <c r="CI13" s="596"/>
      <c r="CJ13" s="596"/>
      <c r="CK13" s="596"/>
      <c r="CL13" s="596"/>
      <c r="CM13" s="596"/>
      <c r="CN13" s="596"/>
      <c r="CO13" s="596"/>
      <c r="CP13" s="596"/>
      <c r="CQ13" s="597"/>
      <c r="CR13" s="598">
        <v>633415</v>
      </c>
      <c r="CS13" s="599"/>
      <c r="CT13" s="599"/>
      <c r="CU13" s="599"/>
      <c r="CV13" s="599"/>
      <c r="CW13" s="599"/>
      <c r="CX13" s="599"/>
      <c r="CY13" s="600"/>
      <c r="CZ13" s="601">
        <v>7.9</v>
      </c>
      <c r="DA13" s="601"/>
      <c r="DB13" s="601"/>
      <c r="DC13" s="601"/>
      <c r="DD13" s="607">
        <v>256972</v>
      </c>
      <c r="DE13" s="599"/>
      <c r="DF13" s="599"/>
      <c r="DG13" s="599"/>
      <c r="DH13" s="599"/>
      <c r="DI13" s="599"/>
      <c r="DJ13" s="599"/>
      <c r="DK13" s="599"/>
      <c r="DL13" s="599"/>
      <c r="DM13" s="599"/>
      <c r="DN13" s="599"/>
      <c r="DO13" s="599"/>
      <c r="DP13" s="600"/>
      <c r="DQ13" s="607">
        <v>422016</v>
      </c>
      <c r="DR13" s="599"/>
      <c r="DS13" s="599"/>
      <c r="DT13" s="599"/>
      <c r="DU13" s="599"/>
      <c r="DV13" s="599"/>
      <c r="DW13" s="599"/>
      <c r="DX13" s="599"/>
      <c r="DY13" s="599"/>
      <c r="DZ13" s="599"/>
      <c r="EA13" s="599"/>
      <c r="EB13" s="599"/>
      <c r="EC13" s="608"/>
    </row>
    <row r="14" spans="2:143" ht="11.25" customHeight="1" x14ac:dyDescent="0.15">
      <c r="B14" s="595" t="s">
        <v>187</v>
      </c>
      <c r="C14" s="596"/>
      <c r="D14" s="596"/>
      <c r="E14" s="596"/>
      <c r="F14" s="596"/>
      <c r="G14" s="596"/>
      <c r="H14" s="596"/>
      <c r="I14" s="596"/>
      <c r="J14" s="596"/>
      <c r="K14" s="596"/>
      <c r="L14" s="596"/>
      <c r="M14" s="596"/>
      <c r="N14" s="596"/>
      <c r="O14" s="596"/>
      <c r="P14" s="596"/>
      <c r="Q14" s="597"/>
      <c r="R14" s="598">
        <v>1012</v>
      </c>
      <c r="S14" s="599"/>
      <c r="T14" s="599"/>
      <c r="U14" s="599"/>
      <c r="V14" s="599"/>
      <c r="W14" s="599"/>
      <c r="X14" s="599"/>
      <c r="Y14" s="600"/>
      <c r="Z14" s="601">
        <v>0</v>
      </c>
      <c r="AA14" s="601"/>
      <c r="AB14" s="601"/>
      <c r="AC14" s="601"/>
      <c r="AD14" s="602">
        <v>1012</v>
      </c>
      <c r="AE14" s="602"/>
      <c r="AF14" s="602"/>
      <c r="AG14" s="602"/>
      <c r="AH14" s="602"/>
      <c r="AI14" s="602"/>
      <c r="AJ14" s="602"/>
      <c r="AK14" s="602"/>
      <c r="AL14" s="603">
        <v>0</v>
      </c>
      <c r="AM14" s="604"/>
      <c r="AN14" s="604"/>
      <c r="AO14" s="605"/>
      <c r="AP14" s="595" t="s">
        <v>188</v>
      </c>
      <c r="AQ14" s="596"/>
      <c r="AR14" s="596"/>
      <c r="AS14" s="596"/>
      <c r="AT14" s="596"/>
      <c r="AU14" s="596"/>
      <c r="AV14" s="596"/>
      <c r="AW14" s="596"/>
      <c r="AX14" s="596"/>
      <c r="AY14" s="596"/>
      <c r="AZ14" s="596"/>
      <c r="BA14" s="596"/>
      <c r="BB14" s="596"/>
      <c r="BC14" s="596"/>
      <c r="BD14" s="596"/>
      <c r="BE14" s="596"/>
      <c r="BF14" s="597"/>
      <c r="BG14" s="598">
        <v>64490</v>
      </c>
      <c r="BH14" s="599"/>
      <c r="BI14" s="599"/>
      <c r="BJ14" s="599"/>
      <c r="BK14" s="599"/>
      <c r="BL14" s="599"/>
      <c r="BM14" s="599"/>
      <c r="BN14" s="600"/>
      <c r="BO14" s="601">
        <v>1.9</v>
      </c>
      <c r="BP14" s="601"/>
      <c r="BQ14" s="601"/>
      <c r="BR14" s="601"/>
      <c r="BS14" s="602" t="s">
        <v>62</v>
      </c>
      <c r="BT14" s="602"/>
      <c r="BU14" s="602"/>
      <c r="BV14" s="602"/>
      <c r="BW14" s="602"/>
      <c r="BX14" s="602"/>
      <c r="BY14" s="602"/>
      <c r="BZ14" s="602"/>
      <c r="CA14" s="602"/>
      <c r="CB14" s="606"/>
      <c r="CD14" s="595" t="s">
        <v>189</v>
      </c>
      <c r="CE14" s="596"/>
      <c r="CF14" s="596"/>
      <c r="CG14" s="596"/>
      <c r="CH14" s="596"/>
      <c r="CI14" s="596"/>
      <c r="CJ14" s="596"/>
      <c r="CK14" s="596"/>
      <c r="CL14" s="596"/>
      <c r="CM14" s="596"/>
      <c r="CN14" s="596"/>
      <c r="CO14" s="596"/>
      <c r="CP14" s="596"/>
      <c r="CQ14" s="597"/>
      <c r="CR14" s="598">
        <v>364451</v>
      </c>
      <c r="CS14" s="599"/>
      <c r="CT14" s="599"/>
      <c r="CU14" s="599"/>
      <c r="CV14" s="599"/>
      <c r="CW14" s="599"/>
      <c r="CX14" s="599"/>
      <c r="CY14" s="600"/>
      <c r="CZ14" s="601">
        <v>4.5999999999999996</v>
      </c>
      <c r="DA14" s="601"/>
      <c r="DB14" s="601"/>
      <c r="DC14" s="601"/>
      <c r="DD14" s="607" t="s">
        <v>62</v>
      </c>
      <c r="DE14" s="599"/>
      <c r="DF14" s="599"/>
      <c r="DG14" s="599"/>
      <c r="DH14" s="599"/>
      <c r="DI14" s="599"/>
      <c r="DJ14" s="599"/>
      <c r="DK14" s="599"/>
      <c r="DL14" s="599"/>
      <c r="DM14" s="599"/>
      <c r="DN14" s="599"/>
      <c r="DO14" s="599"/>
      <c r="DP14" s="600"/>
      <c r="DQ14" s="607">
        <v>364451</v>
      </c>
      <c r="DR14" s="599"/>
      <c r="DS14" s="599"/>
      <c r="DT14" s="599"/>
      <c r="DU14" s="599"/>
      <c r="DV14" s="599"/>
      <c r="DW14" s="599"/>
      <c r="DX14" s="599"/>
      <c r="DY14" s="599"/>
      <c r="DZ14" s="599"/>
      <c r="EA14" s="599"/>
      <c r="EB14" s="599"/>
      <c r="EC14" s="608"/>
    </row>
    <row r="15" spans="2:143" ht="11.25" customHeight="1" x14ac:dyDescent="0.15">
      <c r="B15" s="595" t="s">
        <v>190</v>
      </c>
      <c r="C15" s="596"/>
      <c r="D15" s="596"/>
      <c r="E15" s="596"/>
      <c r="F15" s="596"/>
      <c r="G15" s="596"/>
      <c r="H15" s="596"/>
      <c r="I15" s="596"/>
      <c r="J15" s="596"/>
      <c r="K15" s="596"/>
      <c r="L15" s="596"/>
      <c r="M15" s="596"/>
      <c r="N15" s="596"/>
      <c r="O15" s="596"/>
      <c r="P15" s="596"/>
      <c r="Q15" s="597"/>
      <c r="R15" s="598" t="s">
        <v>62</v>
      </c>
      <c r="S15" s="599"/>
      <c r="T15" s="599"/>
      <c r="U15" s="599"/>
      <c r="V15" s="599"/>
      <c r="W15" s="599"/>
      <c r="X15" s="599"/>
      <c r="Y15" s="600"/>
      <c r="Z15" s="601" t="s">
        <v>62</v>
      </c>
      <c r="AA15" s="601"/>
      <c r="AB15" s="601"/>
      <c r="AC15" s="601"/>
      <c r="AD15" s="602" t="s">
        <v>62</v>
      </c>
      <c r="AE15" s="602"/>
      <c r="AF15" s="602"/>
      <c r="AG15" s="602"/>
      <c r="AH15" s="602"/>
      <c r="AI15" s="602"/>
      <c r="AJ15" s="602"/>
      <c r="AK15" s="602"/>
      <c r="AL15" s="603" t="s">
        <v>62</v>
      </c>
      <c r="AM15" s="604"/>
      <c r="AN15" s="604"/>
      <c r="AO15" s="605"/>
      <c r="AP15" s="595" t="s">
        <v>191</v>
      </c>
      <c r="AQ15" s="596"/>
      <c r="AR15" s="596"/>
      <c r="AS15" s="596"/>
      <c r="AT15" s="596"/>
      <c r="AU15" s="596"/>
      <c r="AV15" s="596"/>
      <c r="AW15" s="596"/>
      <c r="AX15" s="596"/>
      <c r="AY15" s="596"/>
      <c r="AZ15" s="596"/>
      <c r="BA15" s="596"/>
      <c r="BB15" s="596"/>
      <c r="BC15" s="596"/>
      <c r="BD15" s="596"/>
      <c r="BE15" s="596"/>
      <c r="BF15" s="597"/>
      <c r="BG15" s="598">
        <v>173727</v>
      </c>
      <c r="BH15" s="599"/>
      <c r="BI15" s="599"/>
      <c r="BJ15" s="599"/>
      <c r="BK15" s="599"/>
      <c r="BL15" s="599"/>
      <c r="BM15" s="599"/>
      <c r="BN15" s="600"/>
      <c r="BO15" s="601">
        <v>5.3</v>
      </c>
      <c r="BP15" s="601"/>
      <c r="BQ15" s="601"/>
      <c r="BR15" s="601"/>
      <c r="BS15" s="602" t="s">
        <v>62</v>
      </c>
      <c r="BT15" s="602"/>
      <c r="BU15" s="602"/>
      <c r="BV15" s="602"/>
      <c r="BW15" s="602"/>
      <c r="BX15" s="602"/>
      <c r="BY15" s="602"/>
      <c r="BZ15" s="602"/>
      <c r="CA15" s="602"/>
      <c r="CB15" s="606"/>
      <c r="CD15" s="595" t="s">
        <v>192</v>
      </c>
      <c r="CE15" s="596"/>
      <c r="CF15" s="596"/>
      <c r="CG15" s="596"/>
      <c r="CH15" s="596"/>
      <c r="CI15" s="596"/>
      <c r="CJ15" s="596"/>
      <c r="CK15" s="596"/>
      <c r="CL15" s="596"/>
      <c r="CM15" s="596"/>
      <c r="CN15" s="596"/>
      <c r="CO15" s="596"/>
      <c r="CP15" s="596"/>
      <c r="CQ15" s="597"/>
      <c r="CR15" s="598">
        <v>1128548</v>
      </c>
      <c r="CS15" s="599"/>
      <c r="CT15" s="599"/>
      <c r="CU15" s="599"/>
      <c r="CV15" s="599"/>
      <c r="CW15" s="599"/>
      <c r="CX15" s="599"/>
      <c r="CY15" s="600"/>
      <c r="CZ15" s="601">
        <v>14.1</v>
      </c>
      <c r="DA15" s="601"/>
      <c r="DB15" s="601"/>
      <c r="DC15" s="601"/>
      <c r="DD15" s="607">
        <v>244889</v>
      </c>
      <c r="DE15" s="599"/>
      <c r="DF15" s="599"/>
      <c r="DG15" s="599"/>
      <c r="DH15" s="599"/>
      <c r="DI15" s="599"/>
      <c r="DJ15" s="599"/>
      <c r="DK15" s="599"/>
      <c r="DL15" s="599"/>
      <c r="DM15" s="599"/>
      <c r="DN15" s="599"/>
      <c r="DO15" s="599"/>
      <c r="DP15" s="600"/>
      <c r="DQ15" s="607">
        <v>921212</v>
      </c>
      <c r="DR15" s="599"/>
      <c r="DS15" s="599"/>
      <c r="DT15" s="599"/>
      <c r="DU15" s="599"/>
      <c r="DV15" s="599"/>
      <c r="DW15" s="599"/>
      <c r="DX15" s="599"/>
      <c r="DY15" s="599"/>
      <c r="DZ15" s="599"/>
      <c r="EA15" s="599"/>
      <c r="EB15" s="599"/>
      <c r="EC15" s="608"/>
    </row>
    <row r="16" spans="2:143" ht="11.25" customHeight="1" x14ac:dyDescent="0.15">
      <c r="B16" s="595" t="s">
        <v>193</v>
      </c>
      <c r="C16" s="596"/>
      <c r="D16" s="596"/>
      <c r="E16" s="596"/>
      <c r="F16" s="596"/>
      <c r="G16" s="596"/>
      <c r="H16" s="596"/>
      <c r="I16" s="596"/>
      <c r="J16" s="596"/>
      <c r="K16" s="596"/>
      <c r="L16" s="596"/>
      <c r="M16" s="596"/>
      <c r="N16" s="596"/>
      <c r="O16" s="596"/>
      <c r="P16" s="596"/>
      <c r="Q16" s="597"/>
      <c r="R16" s="598">
        <v>17890</v>
      </c>
      <c r="S16" s="599"/>
      <c r="T16" s="599"/>
      <c r="U16" s="599"/>
      <c r="V16" s="599"/>
      <c r="W16" s="599"/>
      <c r="X16" s="599"/>
      <c r="Y16" s="600"/>
      <c r="Z16" s="601">
        <v>0.2</v>
      </c>
      <c r="AA16" s="601"/>
      <c r="AB16" s="601"/>
      <c r="AC16" s="601"/>
      <c r="AD16" s="602">
        <v>17890</v>
      </c>
      <c r="AE16" s="602"/>
      <c r="AF16" s="602"/>
      <c r="AG16" s="602"/>
      <c r="AH16" s="602"/>
      <c r="AI16" s="602"/>
      <c r="AJ16" s="602"/>
      <c r="AK16" s="602"/>
      <c r="AL16" s="603">
        <v>0.4</v>
      </c>
      <c r="AM16" s="604"/>
      <c r="AN16" s="604"/>
      <c r="AO16" s="605"/>
      <c r="AP16" s="595" t="s">
        <v>194</v>
      </c>
      <c r="AQ16" s="596"/>
      <c r="AR16" s="596"/>
      <c r="AS16" s="596"/>
      <c r="AT16" s="596"/>
      <c r="AU16" s="596"/>
      <c r="AV16" s="596"/>
      <c r="AW16" s="596"/>
      <c r="AX16" s="596"/>
      <c r="AY16" s="596"/>
      <c r="AZ16" s="596"/>
      <c r="BA16" s="596"/>
      <c r="BB16" s="596"/>
      <c r="BC16" s="596"/>
      <c r="BD16" s="596"/>
      <c r="BE16" s="596"/>
      <c r="BF16" s="597"/>
      <c r="BG16" s="598" t="s">
        <v>62</v>
      </c>
      <c r="BH16" s="599"/>
      <c r="BI16" s="599"/>
      <c r="BJ16" s="599"/>
      <c r="BK16" s="599"/>
      <c r="BL16" s="599"/>
      <c r="BM16" s="599"/>
      <c r="BN16" s="600"/>
      <c r="BO16" s="601" t="s">
        <v>62</v>
      </c>
      <c r="BP16" s="601"/>
      <c r="BQ16" s="601"/>
      <c r="BR16" s="601"/>
      <c r="BS16" s="602" t="s">
        <v>62</v>
      </c>
      <c r="BT16" s="602"/>
      <c r="BU16" s="602"/>
      <c r="BV16" s="602"/>
      <c r="BW16" s="602"/>
      <c r="BX16" s="602"/>
      <c r="BY16" s="602"/>
      <c r="BZ16" s="602"/>
      <c r="CA16" s="602"/>
      <c r="CB16" s="606"/>
      <c r="CD16" s="595" t="s">
        <v>195</v>
      </c>
      <c r="CE16" s="596"/>
      <c r="CF16" s="596"/>
      <c r="CG16" s="596"/>
      <c r="CH16" s="596"/>
      <c r="CI16" s="596"/>
      <c r="CJ16" s="596"/>
      <c r="CK16" s="596"/>
      <c r="CL16" s="596"/>
      <c r="CM16" s="596"/>
      <c r="CN16" s="596"/>
      <c r="CO16" s="596"/>
      <c r="CP16" s="596"/>
      <c r="CQ16" s="597"/>
      <c r="CR16" s="598">
        <v>1483</v>
      </c>
      <c r="CS16" s="599"/>
      <c r="CT16" s="599"/>
      <c r="CU16" s="599"/>
      <c r="CV16" s="599"/>
      <c r="CW16" s="599"/>
      <c r="CX16" s="599"/>
      <c r="CY16" s="600"/>
      <c r="CZ16" s="601">
        <v>0</v>
      </c>
      <c r="DA16" s="601"/>
      <c r="DB16" s="601"/>
      <c r="DC16" s="601"/>
      <c r="DD16" s="607" t="s">
        <v>62</v>
      </c>
      <c r="DE16" s="599"/>
      <c r="DF16" s="599"/>
      <c r="DG16" s="599"/>
      <c r="DH16" s="599"/>
      <c r="DI16" s="599"/>
      <c r="DJ16" s="599"/>
      <c r="DK16" s="599"/>
      <c r="DL16" s="599"/>
      <c r="DM16" s="599"/>
      <c r="DN16" s="599"/>
      <c r="DO16" s="599"/>
      <c r="DP16" s="600"/>
      <c r="DQ16" s="607">
        <v>1483</v>
      </c>
      <c r="DR16" s="599"/>
      <c r="DS16" s="599"/>
      <c r="DT16" s="599"/>
      <c r="DU16" s="599"/>
      <c r="DV16" s="599"/>
      <c r="DW16" s="599"/>
      <c r="DX16" s="599"/>
      <c r="DY16" s="599"/>
      <c r="DZ16" s="599"/>
      <c r="EA16" s="599"/>
      <c r="EB16" s="599"/>
      <c r="EC16" s="608"/>
    </row>
    <row r="17" spans="2:133" ht="11.25" customHeight="1" x14ac:dyDescent="0.15">
      <c r="B17" s="595" t="s">
        <v>196</v>
      </c>
      <c r="C17" s="596"/>
      <c r="D17" s="596"/>
      <c r="E17" s="596"/>
      <c r="F17" s="596"/>
      <c r="G17" s="596"/>
      <c r="H17" s="596"/>
      <c r="I17" s="596"/>
      <c r="J17" s="596"/>
      <c r="K17" s="596"/>
      <c r="L17" s="596"/>
      <c r="M17" s="596"/>
      <c r="N17" s="596"/>
      <c r="O17" s="596"/>
      <c r="P17" s="596"/>
      <c r="Q17" s="597"/>
      <c r="R17" s="598">
        <v>44751</v>
      </c>
      <c r="S17" s="599"/>
      <c r="T17" s="599"/>
      <c r="U17" s="599"/>
      <c r="V17" s="599"/>
      <c r="W17" s="599"/>
      <c r="X17" s="599"/>
      <c r="Y17" s="600"/>
      <c r="Z17" s="601">
        <v>0.5</v>
      </c>
      <c r="AA17" s="601"/>
      <c r="AB17" s="601"/>
      <c r="AC17" s="601"/>
      <c r="AD17" s="602">
        <v>44751</v>
      </c>
      <c r="AE17" s="602"/>
      <c r="AF17" s="602"/>
      <c r="AG17" s="602"/>
      <c r="AH17" s="602"/>
      <c r="AI17" s="602"/>
      <c r="AJ17" s="602"/>
      <c r="AK17" s="602"/>
      <c r="AL17" s="603">
        <v>0.9</v>
      </c>
      <c r="AM17" s="604"/>
      <c r="AN17" s="604"/>
      <c r="AO17" s="605"/>
      <c r="AP17" s="595" t="s">
        <v>197</v>
      </c>
      <c r="AQ17" s="596"/>
      <c r="AR17" s="596"/>
      <c r="AS17" s="596"/>
      <c r="AT17" s="596"/>
      <c r="AU17" s="596"/>
      <c r="AV17" s="596"/>
      <c r="AW17" s="596"/>
      <c r="AX17" s="596"/>
      <c r="AY17" s="596"/>
      <c r="AZ17" s="596"/>
      <c r="BA17" s="596"/>
      <c r="BB17" s="596"/>
      <c r="BC17" s="596"/>
      <c r="BD17" s="596"/>
      <c r="BE17" s="596"/>
      <c r="BF17" s="597"/>
      <c r="BG17" s="598" t="s">
        <v>62</v>
      </c>
      <c r="BH17" s="599"/>
      <c r="BI17" s="599"/>
      <c r="BJ17" s="599"/>
      <c r="BK17" s="599"/>
      <c r="BL17" s="599"/>
      <c r="BM17" s="599"/>
      <c r="BN17" s="600"/>
      <c r="BO17" s="601" t="s">
        <v>62</v>
      </c>
      <c r="BP17" s="601"/>
      <c r="BQ17" s="601"/>
      <c r="BR17" s="601"/>
      <c r="BS17" s="602" t="s">
        <v>62</v>
      </c>
      <c r="BT17" s="602"/>
      <c r="BU17" s="602"/>
      <c r="BV17" s="602"/>
      <c r="BW17" s="602"/>
      <c r="BX17" s="602"/>
      <c r="BY17" s="602"/>
      <c r="BZ17" s="602"/>
      <c r="CA17" s="602"/>
      <c r="CB17" s="606"/>
      <c r="CD17" s="595" t="s">
        <v>198</v>
      </c>
      <c r="CE17" s="596"/>
      <c r="CF17" s="596"/>
      <c r="CG17" s="596"/>
      <c r="CH17" s="596"/>
      <c r="CI17" s="596"/>
      <c r="CJ17" s="596"/>
      <c r="CK17" s="596"/>
      <c r="CL17" s="596"/>
      <c r="CM17" s="596"/>
      <c r="CN17" s="596"/>
      <c r="CO17" s="596"/>
      <c r="CP17" s="596"/>
      <c r="CQ17" s="597"/>
      <c r="CR17" s="598">
        <v>554333</v>
      </c>
      <c r="CS17" s="599"/>
      <c r="CT17" s="599"/>
      <c r="CU17" s="599"/>
      <c r="CV17" s="599"/>
      <c r="CW17" s="599"/>
      <c r="CX17" s="599"/>
      <c r="CY17" s="600"/>
      <c r="CZ17" s="601">
        <v>6.9</v>
      </c>
      <c r="DA17" s="601"/>
      <c r="DB17" s="601"/>
      <c r="DC17" s="601"/>
      <c r="DD17" s="607" t="s">
        <v>62</v>
      </c>
      <c r="DE17" s="599"/>
      <c r="DF17" s="599"/>
      <c r="DG17" s="599"/>
      <c r="DH17" s="599"/>
      <c r="DI17" s="599"/>
      <c r="DJ17" s="599"/>
      <c r="DK17" s="599"/>
      <c r="DL17" s="599"/>
      <c r="DM17" s="599"/>
      <c r="DN17" s="599"/>
      <c r="DO17" s="599"/>
      <c r="DP17" s="600"/>
      <c r="DQ17" s="607">
        <v>554333</v>
      </c>
      <c r="DR17" s="599"/>
      <c r="DS17" s="599"/>
      <c r="DT17" s="599"/>
      <c r="DU17" s="599"/>
      <c r="DV17" s="599"/>
      <c r="DW17" s="599"/>
      <c r="DX17" s="599"/>
      <c r="DY17" s="599"/>
      <c r="DZ17" s="599"/>
      <c r="EA17" s="599"/>
      <c r="EB17" s="599"/>
      <c r="EC17" s="608"/>
    </row>
    <row r="18" spans="2:133" ht="11.25" customHeight="1" x14ac:dyDescent="0.15">
      <c r="B18" s="595" t="s">
        <v>199</v>
      </c>
      <c r="C18" s="596"/>
      <c r="D18" s="596"/>
      <c r="E18" s="596"/>
      <c r="F18" s="596"/>
      <c r="G18" s="596"/>
      <c r="H18" s="596"/>
      <c r="I18" s="596"/>
      <c r="J18" s="596"/>
      <c r="K18" s="596"/>
      <c r="L18" s="596"/>
      <c r="M18" s="596"/>
      <c r="N18" s="596"/>
      <c r="O18" s="596"/>
      <c r="P18" s="596"/>
      <c r="Q18" s="597"/>
      <c r="R18" s="598">
        <v>41976</v>
      </c>
      <c r="S18" s="599"/>
      <c r="T18" s="599"/>
      <c r="U18" s="599"/>
      <c r="V18" s="599"/>
      <c r="W18" s="599"/>
      <c r="X18" s="599"/>
      <c r="Y18" s="600"/>
      <c r="Z18" s="601">
        <v>0.5</v>
      </c>
      <c r="AA18" s="601"/>
      <c r="AB18" s="601"/>
      <c r="AC18" s="601"/>
      <c r="AD18" s="602">
        <v>41976</v>
      </c>
      <c r="AE18" s="602"/>
      <c r="AF18" s="602"/>
      <c r="AG18" s="602"/>
      <c r="AH18" s="602"/>
      <c r="AI18" s="602"/>
      <c r="AJ18" s="602"/>
      <c r="AK18" s="602"/>
      <c r="AL18" s="603">
        <v>0.8</v>
      </c>
      <c r="AM18" s="604"/>
      <c r="AN18" s="604"/>
      <c r="AO18" s="605"/>
      <c r="AP18" s="595" t="s">
        <v>200</v>
      </c>
      <c r="AQ18" s="596"/>
      <c r="AR18" s="596"/>
      <c r="AS18" s="596"/>
      <c r="AT18" s="596"/>
      <c r="AU18" s="596"/>
      <c r="AV18" s="596"/>
      <c r="AW18" s="596"/>
      <c r="AX18" s="596"/>
      <c r="AY18" s="596"/>
      <c r="AZ18" s="596"/>
      <c r="BA18" s="596"/>
      <c r="BB18" s="596"/>
      <c r="BC18" s="596"/>
      <c r="BD18" s="596"/>
      <c r="BE18" s="596"/>
      <c r="BF18" s="597"/>
      <c r="BG18" s="598" t="s">
        <v>62</v>
      </c>
      <c r="BH18" s="599"/>
      <c r="BI18" s="599"/>
      <c r="BJ18" s="599"/>
      <c r="BK18" s="599"/>
      <c r="BL18" s="599"/>
      <c r="BM18" s="599"/>
      <c r="BN18" s="600"/>
      <c r="BO18" s="601" t="s">
        <v>62</v>
      </c>
      <c r="BP18" s="601"/>
      <c r="BQ18" s="601"/>
      <c r="BR18" s="601"/>
      <c r="BS18" s="602" t="s">
        <v>62</v>
      </c>
      <c r="BT18" s="602"/>
      <c r="BU18" s="602"/>
      <c r="BV18" s="602"/>
      <c r="BW18" s="602"/>
      <c r="BX18" s="602"/>
      <c r="BY18" s="602"/>
      <c r="BZ18" s="602"/>
      <c r="CA18" s="602"/>
      <c r="CB18" s="606"/>
      <c r="CD18" s="595" t="s">
        <v>201</v>
      </c>
      <c r="CE18" s="596"/>
      <c r="CF18" s="596"/>
      <c r="CG18" s="596"/>
      <c r="CH18" s="596"/>
      <c r="CI18" s="596"/>
      <c r="CJ18" s="596"/>
      <c r="CK18" s="596"/>
      <c r="CL18" s="596"/>
      <c r="CM18" s="596"/>
      <c r="CN18" s="596"/>
      <c r="CO18" s="596"/>
      <c r="CP18" s="596"/>
      <c r="CQ18" s="597"/>
      <c r="CR18" s="598" t="s">
        <v>62</v>
      </c>
      <c r="CS18" s="599"/>
      <c r="CT18" s="599"/>
      <c r="CU18" s="599"/>
      <c r="CV18" s="599"/>
      <c r="CW18" s="599"/>
      <c r="CX18" s="599"/>
      <c r="CY18" s="600"/>
      <c r="CZ18" s="601" t="s">
        <v>62</v>
      </c>
      <c r="DA18" s="601"/>
      <c r="DB18" s="601"/>
      <c r="DC18" s="601"/>
      <c r="DD18" s="607" t="s">
        <v>62</v>
      </c>
      <c r="DE18" s="599"/>
      <c r="DF18" s="599"/>
      <c r="DG18" s="599"/>
      <c r="DH18" s="599"/>
      <c r="DI18" s="599"/>
      <c r="DJ18" s="599"/>
      <c r="DK18" s="599"/>
      <c r="DL18" s="599"/>
      <c r="DM18" s="599"/>
      <c r="DN18" s="599"/>
      <c r="DO18" s="599"/>
      <c r="DP18" s="600"/>
      <c r="DQ18" s="607" t="s">
        <v>62</v>
      </c>
      <c r="DR18" s="599"/>
      <c r="DS18" s="599"/>
      <c r="DT18" s="599"/>
      <c r="DU18" s="599"/>
      <c r="DV18" s="599"/>
      <c r="DW18" s="599"/>
      <c r="DX18" s="599"/>
      <c r="DY18" s="599"/>
      <c r="DZ18" s="599"/>
      <c r="EA18" s="599"/>
      <c r="EB18" s="599"/>
      <c r="EC18" s="608"/>
    </row>
    <row r="19" spans="2:133" ht="11.25" customHeight="1" x14ac:dyDescent="0.15">
      <c r="B19" s="595" t="s">
        <v>202</v>
      </c>
      <c r="C19" s="596"/>
      <c r="D19" s="596"/>
      <c r="E19" s="596"/>
      <c r="F19" s="596"/>
      <c r="G19" s="596"/>
      <c r="H19" s="596"/>
      <c r="I19" s="596"/>
      <c r="J19" s="596"/>
      <c r="K19" s="596"/>
      <c r="L19" s="596"/>
      <c r="M19" s="596"/>
      <c r="N19" s="596"/>
      <c r="O19" s="596"/>
      <c r="P19" s="596"/>
      <c r="Q19" s="597"/>
      <c r="R19" s="598">
        <v>36446</v>
      </c>
      <c r="S19" s="599"/>
      <c r="T19" s="599"/>
      <c r="U19" s="599"/>
      <c r="V19" s="599"/>
      <c r="W19" s="599"/>
      <c r="X19" s="599"/>
      <c r="Y19" s="600"/>
      <c r="Z19" s="601">
        <v>0.4</v>
      </c>
      <c r="AA19" s="601"/>
      <c r="AB19" s="601"/>
      <c r="AC19" s="601"/>
      <c r="AD19" s="602">
        <v>36446</v>
      </c>
      <c r="AE19" s="602"/>
      <c r="AF19" s="602"/>
      <c r="AG19" s="602"/>
      <c r="AH19" s="602"/>
      <c r="AI19" s="602"/>
      <c r="AJ19" s="602"/>
      <c r="AK19" s="602"/>
      <c r="AL19" s="603">
        <v>0.7</v>
      </c>
      <c r="AM19" s="604"/>
      <c r="AN19" s="604"/>
      <c r="AO19" s="605"/>
      <c r="AP19" s="595" t="s">
        <v>203</v>
      </c>
      <c r="AQ19" s="596"/>
      <c r="AR19" s="596"/>
      <c r="AS19" s="596"/>
      <c r="AT19" s="596"/>
      <c r="AU19" s="596"/>
      <c r="AV19" s="596"/>
      <c r="AW19" s="596"/>
      <c r="AX19" s="596"/>
      <c r="AY19" s="596"/>
      <c r="AZ19" s="596"/>
      <c r="BA19" s="596"/>
      <c r="BB19" s="596"/>
      <c r="BC19" s="596"/>
      <c r="BD19" s="596"/>
      <c r="BE19" s="596"/>
      <c r="BF19" s="597"/>
      <c r="BG19" s="598" t="s">
        <v>62</v>
      </c>
      <c r="BH19" s="599"/>
      <c r="BI19" s="599"/>
      <c r="BJ19" s="599"/>
      <c r="BK19" s="599"/>
      <c r="BL19" s="599"/>
      <c r="BM19" s="599"/>
      <c r="BN19" s="600"/>
      <c r="BO19" s="601" t="s">
        <v>62</v>
      </c>
      <c r="BP19" s="601"/>
      <c r="BQ19" s="601"/>
      <c r="BR19" s="601"/>
      <c r="BS19" s="602" t="s">
        <v>62</v>
      </c>
      <c r="BT19" s="602"/>
      <c r="BU19" s="602"/>
      <c r="BV19" s="602"/>
      <c r="BW19" s="602"/>
      <c r="BX19" s="602"/>
      <c r="BY19" s="602"/>
      <c r="BZ19" s="602"/>
      <c r="CA19" s="602"/>
      <c r="CB19" s="606"/>
      <c r="CD19" s="595" t="s">
        <v>204</v>
      </c>
      <c r="CE19" s="596"/>
      <c r="CF19" s="596"/>
      <c r="CG19" s="596"/>
      <c r="CH19" s="596"/>
      <c r="CI19" s="596"/>
      <c r="CJ19" s="596"/>
      <c r="CK19" s="596"/>
      <c r="CL19" s="596"/>
      <c r="CM19" s="596"/>
      <c r="CN19" s="596"/>
      <c r="CO19" s="596"/>
      <c r="CP19" s="596"/>
      <c r="CQ19" s="597"/>
      <c r="CR19" s="598" t="s">
        <v>62</v>
      </c>
      <c r="CS19" s="599"/>
      <c r="CT19" s="599"/>
      <c r="CU19" s="599"/>
      <c r="CV19" s="599"/>
      <c r="CW19" s="599"/>
      <c r="CX19" s="599"/>
      <c r="CY19" s="600"/>
      <c r="CZ19" s="601" t="s">
        <v>62</v>
      </c>
      <c r="DA19" s="601"/>
      <c r="DB19" s="601"/>
      <c r="DC19" s="601"/>
      <c r="DD19" s="607" t="s">
        <v>62</v>
      </c>
      <c r="DE19" s="599"/>
      <c r="DF19" s="599"/>
      <c r="DG19" s="599"/>
      <c r="DH19" s="599"/>
      <c r="DI19" s="599"/>
      <c r="DJ19" s="599"/>
      <c r="DK19" s="599"/>
      <c r="DL19" s="599"/>
      <c r="DM19" s="599"/>
      <c r="DN19" s="599"/>
      <c r="DO19" s="599"/>
      <c r="DP19" s="600"/>
      <c r="DQ19" s="607" t="s">
        <v>62</v>
      </c>
      <c r="DR19" s="599"/>
      <c r="DS19" s="599"/>
      <c r="DT19" s="599"/>
      <c r="DU19" s="599"/>
      <c r="DV19" s="599"/>
      <c r="DW19" s="599"/>
      <c r="DX19" s="599"/>
      <c r="DY19" s="599"/>
      <c r="DZ19" s="599"/>
      <c r="EA19" s="599"/>
      <c r="EB19" s="599"/>
      <c r="EC19" s="608"/>
    </row>
    <row r="20" spans="2:133" ht="11.25" customHeight="1" x14ac:dyDescent="0.15">
      <c r="B20" s="611" t="s">
        <v>205</v>
      </c>
      <c r="C20" s="612"/>
      <c r="D20" s="612"/>
      <c r="E20" s="612"/>
      <c r="F20" s="612"/>
      <c r="G20" s="612"/>
      <c r="H20" s="612"/>
      <c r="I20" s="612"/>
      <c r="J20" s="612"/>
      <c r="K20" s="612"/>
      <c r="L20" s="612"/>
      <c r="M20" s="612"/>
      <c r="N20" s="612"/>
      <c r="O20" s="612"/>
      <c r="P20" s="612"/>
      <c r="Q20" s="613"/>
      <c r="R20" s="598">
        <v>5530</v>
      </c>
      <c r="S20" s="599"/>
      <c r="T20" s="599"/>
      <c r="U20" s="599"/>
      <c r="V20" s="599"/>
      <c r="W20" s="599"/>
      <c r="X20" s="599"/>
      <c r="Y20" s="600"/>
      <c r="Z20" s="601">
        <v>0.1</v>
      </c>
      <c r="AA20" s="601"/>
      <c r="AB20" s="601"/>
      <c r="AC20" s="601"/>
      <c r="AD20" s="602">
        <v>5530</v>
      </c>
      <c r="AE20" s="602"/>
      <c r="AF20" s="602"/>
      <c r="AG20" s="602"/>
      <c r="AH20" s="602"/>
      <c r="AI20" s="602"/>
      <c r="AJ20" s="602"/>
      <c r="AK20" s="602"/>
      <c r="AL20" s="603">
        <v>0.1</v>
      </c>
      <c r="AM20" s="604"/>
      <c r="AN20" s="604"/>
      <c r="AO20" s="605"/>
      <c r="AP20" s="595" t="s">
        <v>206</v>
      </c>
      <c r="AQ20" s="596"/>
      <c r="AR20" s="596"/>
      <c r="AS20" s="596"/>
      <c r="AT20" s="596"/>
      <c r="AU20" s="596"/>
      <c r="AV20" s="596"/>
      <c r="AW20" s="596"/>
      <c r="AX20" s="596"/>
      <c r="AY20" s="596"/>
      <c r="AZ20" s="596"/>
      <c r="BA20" s="596"/>
      <c r="BB20" s="596"/>
      <c r="BC20" s="596"/>
      <c r="BD20" s="596"/>
      <c r="BE20" s="596"/>
      <c r="BF20" s="597"/>
      <c r="BG20" s="598" t="s">
        <v>62</v>
      </c>
      <c r="BH20" s="599"/>
      <c r="BI20" s="599"/>
      <c r="BJ20" s="599"/>
      <c r="BK20" s="599"/>
      <c r="BL20" s="599"/>
      <c r="BM20" s="599"/>
      <c r="BN20" s="600"/>
      <c r="BO20" s="601" t="s">
        <v>62</v>
      </c>
      <c r="BP20" s="601"/>
      <c r="BQ20" s="601"/>
      <c r="BR20" s="601"/>
      <c r="BS20" s="602" t="s">
        <v>62</v>
      </c>
      <c r="BT20" s="602"/>
      <c r="BU20" s="602"/>
      <c r="BV20" s="602"/>
      <c r="BW20" s="602"/>
      <c r="BX20" s="602"/>
      <c r="BY20" s="602"/>
      <c r="BZ20" s="602"/>
      <c r="CA20" s="602"/>
      <c r="CB20" s="606"/>
      <c r="CD20" s="595" t="s">
        <v>207</v>
      </c>
      <c r="CE20" s="596"/>
      <c r="CF20" s="596"/>
      <c r="CG20" s="596"/>
      <c r="CH20" s="596"/>
      <c r="CI20" s="596"/>
      <c r="CJ20" s="596"/>
      <c r="CK20" s="596"/>
      <c r="CL20" s="596"/>
      <c r="CM20" s="596"/>
      <c r="CN20" s="596"/>
      <c r="CO20" s="596"/>
      <c r="CP20" s="596"/>
      <c r="CQ20" s="597"/>
      <c r="CR20" s="598">
        <v>8000971</v>
      </c>
      <c r="CS20" s="599"/>
      <c r="CT20" s="599"/>
      <c r="CU20" s="599"/>
      <c r="CV20" s="599"/>
      <c r="CW20" s="599"/>
      <c r="CX20" s="599"/>
      <c r="CY20" s="600"/>
      <c r="CZ20" s="601">
        <v>100</v>
      </c>
      <c r="DA20" s="601"/>
      <c r="DB20" s="601"/>
      <c r="DC20" s="601"/>
      <c r="DD20" s="607">
        <v>579278</v>
      </c>
      <c r="DE20" s="599"/>
      <c r="DF20" s="599"/>
      <c r="DG20" s="599"/>
      <c r="DH20" s="599"/>
      <c r="DI20" s="599"/>
      <c r="DJ20" s="599"/>
      <c r="DK20" s="599"/>
      <c r="DL20" s="599"/>
      <c r="DM20" s="599"/>
      <c r="DN20" s="599"/>
      <c r="DO20" s="599"/>
      <c r="DP20" s="600"/>
      <c r="DQ20" s="607">
        <v>5728808</v>
      </c>
      <c r="DR20" s="599"/>
      <c r="DS20" s="599"/>
      <c r="DT20" s="599"/>
      <c r="DU20" s="599"/>
      <c r="DV20" s="599"/>
      <c r="DW20" s="599"/>
      <c r="DX20" s="599"/>
      <c r="DY20" s="599"/>
      <c r="DZ20" s="599"/>
      <c r="EA20" s="599"/>
      <c r="EB20" s="599"/>
      <c r="EC20" s="608"/>
    </row>
    <row r="21" spans="2:133" ht="11.25" customHeight="1" x14ac:dyDescent="0.15">
      <c r="B21" s="595" t="s">
        <v>208</v>
      </c>
      <c r="C21" s="596"/>
      <c r="D21" s="596"/>
      <c r="E21" s="596"/>
      <c r="F21" s="596"/>
      <c r="G21" s="596"/>
      <c r="H21" s="596"/>
      <c r="I21" s="596"/>
      <c r="J21" s="596"/>
      <c r="K21" s="596"/>
      <c r="L21" s="596"/>
      <c r="M21" s="596"/>
      <c r="N21" s="596"/>
      <c r="O21" s="596"/>
      <c r="P21" s="596"/>
      <c r="Q21" s="597"/>
      <c r="R21" s="598">
        <v>818893</v>
      </c>
      <c r="S21" s="599"/>
      <c r="T21" s="599"/>
      <c r="U21" s="599"/>
      <c r="V21" s="599"/>
      <c r="W21" s="599"/>
      <c r="X21" s="599"/>
      <c r="Y21" s="600"/>
      <c r="Z21" s="601">
        <v>9.9</v>
      </c>
      <c r="AA21" s="601"/>
      <c r="AB21" s="601"/>
      <c r="AC21" s="601"/>
      <c r="AD21" s="602">
        <v>755189</v>
      </c>
      <c r="AE21" s="602"/>
      <c r="AF21" s="602"/>
      <c r="AG21" s="602"/>
      <c r="AH21" s="602"/>
      <c r="AI21" s="602"/>
      <c r="AJ21" s="602"/>
      <c r="AK21" s="602"/>
      <c r="AL21" s="603">
        <v>15.2</v>
      </c>
      <c r="AM21" s="604"/>
      <c r="AN21" s="604"/>
      <c r="AO21" s="605"/>
      <c r="AP21" s="595" t="s">
        <v>209</v>
      </c>
      <c r="AQ21" s="614"/>
      <c r="AR21" s="614"/>
      <c r="AS21" s="614"/>
      <c r="AT21" s="614"/>
      <c r="AU21" s="614"/>
      <c r="AV21" s="614"/>
      <c r="AW21" s="614"/>
      <c r="AX21" s="614"/>
      <c r="AY21" s="614"/>
      <c r="AZ21" s="614"/>
      <c r="BA21" s="614"/>
      <c r="BB21" s="614"/>
      <c r="BC21" s="614"/>
      <c r="BD21" s="614"/>
      <c r="BE21" s="614"/>
      <c r="BF21" s="615"/>
      <c r="BG21" s="598" t="s">
        <v>62</v>
      </c>
      <c r="BH21" s="599"/>
      <c r="BI21" s="599"/>
      <c r="BJ21" s="599"/>
      <c r="BK21" s="599"/>
      <c r="BL21" s="599"/>
      <c r="BM21" s="599"/>
      <c r="BN21" s="600"/>
      <c r="BO21" s="601" t="s">
        <v>62</v>
      </c>
      <c r="BP21" s="601"/>
      <c r="BQ21" s="601"/>
      <c r="BR21" s="601"/>
      <c r="BS21" s="602" t="s">
        <v>62</v>
      </c>
      <c r="BT21" s="602"/>
      <c r="BU21" s="602"/>
      <c r="BV21" s="602"/>
      <c r="BW21" s="602"/>
      <c r="BX21" s="602"/>
      <c r="BY21" s="602"/>
      <c r="BZ21" s="602"/>
      <c r="CA21" s="602"/>
      <c r="CB21" s="606"/>
      <c r="CD21" s="619"/>
      <c r="CE21" s="620"/>
      <c r="CF21" s="620"/>
      <c r="CG21" s="620"/>
      <c r="CH21" s="620"/>
      <c r="CI21" s="620"/>
      <c r="CJ21" s="620"/>
      <c r="CK21" s="620"/>
      <c r="CL21" s="620"/>
      <c r="CM21" s="620"/>
      <c r="CN21" s="620"/>
      <c r="CO21" s="620"/>
      <c r="CP21" s="620"/>
      <c r="CQ21" s="621"/>
      <c r="CR21" s="622"/>
      <c r="CS21" s="617"/>
      <c r="CT21" s="617"/>
      <c r="CU21" s="617"/>
      <c r="CV21" s="617"/>
      <c r="CW21" s="617"/>
      <c r="CX21" s="617"/>
      <c r="CY21" s="623"/>
      <c r="CZ21" s="624"/>
      <c r="DA21" s="624"/>
      <c r="DB21" s="624"/>
      <c r="DC21" s="624"/>
      <c r="DD21" s="616"/>
      <c r="DE21" s="617"/>
      <c r="DF21" s="617"/>
      <c r="DG21" s="617"/>
      <c r="DH21" s="617"/>
      <c r="DI21" s="617"/>
      <c r="DJ21" s="617"/>
      <c r="DK21" s="617"/>
      <c r="DL21" s="617"/>
      <c r="DM21" s="617"/>
      <c r="DN21" s="617"/>
      <c r="DO21" s="617"/>
      <c r="DP21" s="623"/>
      <c r="DQ21" s="616"/>
      <c r="DR21" s="617"/>
      <c r="DS21" s="617"/>
      <c r="DT21" s="617"/>
      <c r="DU21" s="617"/>
      <c r="DV21" s="617"/>
      <c r="DW21" s="617"/>
      <c r="DX21" s="617"/>
      <c r="DY21" s="617"/>
      <c r="DZ21" s="617"/>
      <c r="EA21" s="617"/>
      <c r="EB21" s="617"/>
      <c r="EC21" s="618"/>
    </row>
    <row r="22" spans="2:133" ht="11.25" customHeight="1" x14ac:dyDescent="0.15">
      <c r="B22" s="595" t="s">
        <v>210</v>
      </c>
      <c r="C22" s="596"/>
      <c r="D22" s="596"/>
      <c r="E22" s="596"/>
      <c r="F22" s="596"/>
      <c r="G22" s="596"/>
      <c r="H22" s="596"/>
      <c r="I22" s="596"/>
      <c r="J22" s="596"/>
      <c r="K22" s="596"/>
      <c r="L22" s="596"/>
      <c r="M22" s="596"/>
      <c r="N22" s="596"/>
      <c r="O22" s="596"/>
      <c r="P22" s="596"/>
      <c r="Q22" s="597"/>
      <c r="R22" s="598">
        <v>755189</v>
      </c>
      <c r="S22" s="599"/>
      <c r="T22" s="599"/>
      <c r="U22" s="599"/>
      <c r="V22" s="599"/>
      <c r="W22" s="599"/>
      <c r="X22" s="599"/>
      <c r="Y22" s="600"/>
      <c r="Z22" s="601">
        <v>9.1</v>
      </c>
      <c r="AA22" s="601"/>
      <c r="AB22" s="601"/>
      <c r="AC22" s="601"/>
      <c r="AD22" s="602">
        <v>755189</v>
      </c>
      <c r="AE22" s="602"/>
      <c r="AF22" s="602"/>
      <c r="AG22" s="602"/>
      <c r="AH22" s="602"/>
      <c r="AI22" s="602"/>
      <c r="AJ22" s="602"/>
      <c r="AK22" s="602"/>
      <c r="AL22" s="603">
        <v>15.2</v>
      </c>
      <c r="AM22" s="604"/>
      <c r="AN22" s="604"/>
      <c r="AO22" s="605"/>
      <c r="AP22" s="595" t="s">
        <v>211</v>
      </c>
      <c r="AQ22" s="614"/>
      <c r="AR22" s="614"/>
      <c r="AS22" s="614"/>
      <c r="AT22" s="614"/>
      <c r="AU22" s="614"/>
      <c r="AV22" s="614"/>
      <c r="AW22" s="614"/>
      <c r="AX22" s="614"/>
      <c r="AY22" s="614"/>
      <c r="AZ22" s="614"/>
      <c r="BA22" s="614"/>
      <c r="BB22" s="614"/>
      <c r="BC22" s="614"/>
      <c r="BD22" s="614"/>
      <c r="BE22" s="614"/>
      <c r="BF22" s="615"/>
      <c r="BG22" s="598" t="s">
        <v>62</v>
      </c>
      <c r="BH22" s="599"/>
      <c r="BI22" s="599"/>
      <c r="BJ22" s="599"/>
      <c r="BK22" s="599"/>
      <c r="BL22" s="599"/>
      <c r="BM22" s="599"/>
      <c r="BN22" s="600"/>
      <c r="BO22" s="601" t="s">
        <v>62</v>
      </c>
      <c r="BP22" s="601"/>
      <c r="BQ22" s="601"/>
      <c r="BR22" s="601"/>
      <c r="BS22" s="602" t="s">
        <v>62</v>
      </c>
      <c r="BT22" s="602"/>
      <c r="BU22" s="602"/>
      <c r="BV22" s="602"/>
      <c r="BW22" s="602"/>
      <c r="BX22" s="602"/>
      <c r="BY22" s="602"/>
      <c r="BZ22" s="602"/>
      <c r="CA22" s="602"/>
      <c r="CB22" s="606"/>
      <c r="CD22" s="580" t="s">
        <v>212</v>
      </c>
      <c r="CE22" s="581"/>
      <c r="CF22" s="581"/>
      <c r="CG22" s="581"/>
      <c r="CH22" s="581"/>
      <c r="CI22" s="581"/>
      <c r="CJ22" s="581"/>
      <c r="CK22" s="581"/>
      <c r="CL22" s="581"/>
      <c r="CM22" s="581"/>
      <c r="CN22" s="581"/>
      <c r="CO22" s="581"/>
      <c r="CP22" s="581"/>
      <c r="CQ22" s="581"/>
      <c r="CR22" s="581"/>
      <c r="CS22" s="581"/>
      <c r="CT22" s="581"/>
      <c r="CU22" s="581"/>
      <c r="CV22" s="581"/>
      <c r="CW22" s="581"/>
      <c r="CX22" s="581"/>
      <c r="CY22" s="581"/>
      <c r="CZ22" s="581"/>
      <c r="DA22" s="581"/>
      <c r="DB22" s="581"/>
      <c r="DC22" s="581"/>
      <c r="DD22" s="581"/>
      <c r="DE22" s="581"/>
      <c r="DF22" s="581"/>
      <c r="DG22" s="581"/>
      <c r="DH22" s="581"/>
      <c r="DI22" s="581"/>
      <c r="DJ22" s="581"/>
      <c r="DK22" s="581"/>
      <c r="DL22" s="581"/>
      <c r="DM22" s="581"/>
      <c r="DN22" s="581"/>
      <c r="DO22" s="581"/>
      <c r="DP22" s="581"/>
      <c r="DQ22" s="581"/>
      <c r="DR22" s="581"/>
      <c r="DS22" s="581"/>
      <c r="DT22" s="581"/>
      <c r="DU22" s="581"/>
      <c r="DV22" s="581"/>
      <c r="DW22" s="581"/>
      <c r="DX22" s="581"/>
      <c r="DY22" s="581"/>
      <c r="DZ22" s="581"/>
      <c r="EA22" s="581"/>
      <c r="EB22" s="581"/>
      <c r="EC22" s="582"/>
    </row>
    <row r="23" spans="2:133" ht="11.25" customHeight="1" x14ac:dyDescent="0.15">
      <c r="B23" s="595" t="s">
        <v>213</v>
      </c>
      <c r="C23" s="596"/>
      <c r="D23" s="596"/>
      <c r="E23" s="596"/>
      <c r="F23" s="596"/>
      <c r="G23" s="596"/>
      <c r="H23" s="596"/>
      <c r="I23" s="596"/>
      <c r="J23" s="596"/>
      <c r="K23" s="596"/>
      <c r="L23" s="596"/>
      <c r="M23" s="596"/>
      <c r="N23" s="596"/>
      <c r="O23" s="596"/>
      <c r="P23" s="596"/>
      <c r="Q23" s="597"/>
      <c r="R23" s="598">
        <v>63704</v>
      </c>
      <c r="S23" s="599"/>
      <c r="T23" s="599"/>
      <c r="U23" s="599"/>
      <c r="V23" s="599"/>
      <c r="W23" s="599"/>
      <c r="X23" s="599"/>
      <c r="Y23" s="600"/>
      <c r="Z23" s="601">
        <v>0.8</v>
      </c>
      <c r="AA23" s="601"/>
      <c r="AB23" s="601"/>
      <c r="AC23" s="601"/>
      <c r="AD23" s="602" t="s">
        <v>62</v>
      </c>
      <c r="AE23" s="602"/>
      <c r="AF23" s="602"/>
      <c r="AG23" s="602"/>
      <c r="AH23" s="602"/>
      <c r="AI23" s="602"/>
      <c r="AJ23" s="602"/>
      <c r="AK23" s="602"/>
      <c r="AL23" s="603" t="s">
        <v>62</v>
      </c>
      <c r="AM23" s="604"/>
      <c r="AN23" s="604"/>
      <c r="AO23" s="605"/>
      <c r="AP23" s="595" t="s">
        <v>214</v>
      </c>
      <c r="AQ23" s="614"/>
      <c r="AR23" s="614"/>
      <c r="AS23" s="614"/>
      <c r="AT23" s="614"/>
      <c r="AU23" s="614"/>
      <c r="AV23" s="614"/>
      <c r="AW23" s="614"/>
      <c r="AX23" s="614"/>
      <c r="AY23" s="614"/>
      <c r="AZ23" s="614"/>
      <c r="BA23" s="614"/>
      <c r="BB23" s="614"/>
      <c r="BC23" s="614"/>
      <c r="BD23" s="614"/>
      <c r="BE23" s="614"/>
      <c r="BF23" s="615"/>
      <c r="BG23" s="598" t="s">
        <v>62</v>
      </c>
      <c r="BH23" s="599"/>
      <c r="BI23" s="599"/>
      <c r="BJ23" s="599"/>
      <c r="BK23" s="599"/>
      <c r="BL23" s="599"/>
      <c r="BM23" s="599"/>
      <c r="BN23" s="600"/>
      <c r="BO23" s="601" t="s">
        <v>62</v>
      </c>
      <c r="BP23" s="601"/>
      <c r="BQ23" s="601"/>
      <c r="BR23" s="601"/>
      <c r="BS23" s="602" t="s">
        <v>62</v>
      </c>
      <c r="BT23" s="602"/>
      <c r="BU23" s="602"/>
      <c r="BV23" s="602"/>
      <c r="BW23" s="602"/>
      <c r="BX23" s="602"/>
      <c r="BY23" s="602"/>
      <c r="BZ23" s="602"/>
      <c r="CA23" s="602"/>
      <c r="CB23" s="606"/>
      <c r="CD23" s="580" t="s">
        <v>154</v>
      </c>
      <c r="CE23" s="581"/>
      <c r="CF23" s="581"/>
      <c r="CG23" s="581"/>
      <c r="CH23" s="581"/>
      <c r="CI23" s="581"/>
      <c r="CJ23" s="581"/>
      <c r="CK23" s="581"/>
      <c r="CL23" s="581"/>
      <c r="CM23" s="581"/>
      <c r="CN23" s="581"/>
      <c r="CO23" s="581"/>
      <c r="CP23" s="581"/>
      <c r="CQ23" s="582"/>
      <c r="CR23" s="580" t="s">
        <v>215</v>
      </c>
      <c r="CS23" s="581"/>
      <c r="CT23" s="581"/>
      <c r="CU23" s="581"/>
      <c r="CV23" s="581"/>
      <c r="CW23" s="581"/>
      <c r="CX23" s="581"/>
      <c r="CY23" s="582"/>
      <c r="CZ23" s="580" t="s">
        <v>216</v>
      </c>
      <c r="DA23" s="581"/>
      <c r="DB23" s="581"/>
      <c r="DC23" s="582"/>
      <c r="DD23" s="580" t="s">
        <v>217</v>
      </c>
      <c r="DE23" s="581"/>
      <c r="DF23" s="581"/>
      <c r="DG23" s="581"/>
      <c r="DH23" s="581"/>
      <c r="DI23" s="581"/>
      <c r="DJ23" s="581"/>
      <c r="DK23" s="582"/>
      <c r="DL23" s="625" t="s">
        <v>218</v>
      </c>
      <c r="DM23" s="626"/>
      <c r="DN23" s="626"/>
      <c r="DO23" s="626"/>
      <c r="DP23" s="626"/>
      <c r="DQ23" s="626"/>
      <c r="DR23" s="626"/>
      <c r="DS23" s="626"/>
      <c r="DT23" s="626"/>
      <c r="DU23" s="626"/>
      <c r="DV23" s="627"/>
      <c r="DW23" s="580" t="s">
        <v>219</v>
      </c>
      <c r="DX23" s="581"/>
      <c r="DY23" s="581"/>
      <c r="DZ23" s="581"/>
      <c r="EA23" s="581"/>
      <c r="EB23" s="581"/>
      <c r="EC23" s="582"/>
    </row>
    <row r="24" spans="2:133" ht="11.25" customHeight="1" x14ac:dyDescent="0.15">
      <c r="B24" s="595" t="s">
        <v>220</v>
      </c>
      <c r="C24" s="596"/>
      <c r="D24" s="596"/>
      <c r="E24" s="596"/>
      <c r="F24" s="596"/>
      <c r="G24" s="596"/>
      <c r="H24" s="596"/>
      <c r="I24" s="596"/>
      <c r="J24" s="596"/>
      <c r="K24" s="596"/>
      <c r="L24" s="596"/>
      <c r="M24" s="596"/>
      <c r="N24" s="596"/>
      <c r="O24" s="596"/>
      <c r="P24" s="596"/>
      <c r="Q24" s="597"/>
      <c r="R24" s="598" t="s">
        <v>62</v>
      </c>
      <c r="S24" s="599"/>
      <c r="T24" s="599"/>
      <c r="U24" s="599"/>
      <c r="V24" s="599"/>
      <c r="W24" s="599"/>
      <c r="X24" s="599"/>
      <c r="Y24" s="600"/>
      <c r="Z24" s="601" t="s">
        <v>62</v>
      </c>
      <c r="AA24" s="601"/>
      <c r="AB24" s="601"/>
      <c r="AC24" s="601"/>
      <c r="AD24" s="602" t="s">
        <v>62</v>
      </c>
      <c r="AE24" s="602"/>
      <c r="AF24" s="602"/>
      <c r="AG24" s="602"/>
      <c r="AH24" s="602"/>
      <c r="AI24" s="602"/>
      <c r="AJ24" s="602"/>
      <c r="AK24" s="602"/>
      <c r="AL24" s="603" t="s">
        <v>62</v>
      </c>
      <c r="AM24" s="604"/>
      <c r="AN24" s="604"/>
      <c r="AO24" s="605"/>
      <c r="AP24" s="595" t="s">
        <v>221</v>
      </c>
      <c r="AQ24" s="614"/>
      <c r="AR24" s="614"/>
      <c r="AS24" s="614"/>
      <c r="AT24" s="614"/>
      <c r="AU24" s="614"/>
      <c r="AV24" s="614"/>
      <c r="AW24" s="614"/>
      <c r="AX24" s="614"/>
      <c r="AY24" s="614"/>
      <c r="AZ24" s="614"/>
      <c r="BA24" s="614"/>
      <c r="BB24" s="614"/>
      <c r="BC24" s="614"/>
      <c r="BD24" s="614"/>
      <c r="BE24" s="614"/>
      <c r="BF24" s="615"/>
      <c r="BG24" s="598" t="s">
        <v>62</v>
      </c>
      <c r="BH24" s="599"/>
      <c r="BI24" s="599"/>
      <c r="BJ24" s="599"/>
      <c r="BK24" s="599"/>
      <c r="BL24" s="599"/>
      <c r="BM24" s="599"/>
      <c r="BN24" s="600"/>
      <c r="BO24" s="601" t="s">
        <v>62</v>
      </c>
      <c r="BP24" s="601"/>
      <c r="BQ24" s="601"/>
      <c r="BR24" s="601"/>
      <c r="BS24" s="602" t="s">
        <v>62</v>
      </c>
      <c r="BT24" s="602"/>
      <c r="BU24" s="602"/>
      <c r="BV24" s="602"/>
      <c r="BW24" s="602"/>
      <c r="BX24" s="602"/>
      <c r="BY24" s="602"/>
      <c r="BZ24" s="602"/>
      <c r="CA24" s="602"/>
      <c r="CB24" s="606"/>
      <c r="CD24" s="584" t="s">
        <v>222</v>
      </c>
      <c r="CE24" s="585"/>
      <c r="CF24" s="585"/>
      <c r="CG24" s="585"/>
      <c r="CH24" s="585"/>
      <c r="CI24" s="585"/>
      <c r="CJ24" s="585"/>
      <c r="CK24" s="585"/>
      <c r="CL24" s="585"/>
      <c r="CM24" s="585"/>
      <c r="CN24" s="585"/>
      <c r="CO24" s="585"/>
      <c r="CP24" s="585"/>
      <c r="CQ24" s="586"/>
      <c r="CR24" s="587">
        <v>3554002</v>
      </c>
      <c r="CS24" s="588"/>
      <c r="CT24" s="588"/>
      <c r="CU24" s="588"/>
      <c r="CV24" s="588"/>
      <c r="CW24" s="588"/>
      <c r="CX24" s="588"/>
      <c r="CY24" s="589"/>
      <c r="CZ24" s="592">
        <v>44.4</v>
      </c>
      <c r="DA24" s="593"/>
      <c r="DB24" s="593"/>
      <c r="DC24" s="609"/>
      <c r="DD24" s="632">
        <v>2216163</v>
      </c>
      <c r="DE24" s="588"/>
      <c r="DF24" s="588"/>
      <c r="DG24" s="588"/>
      <c r="DH24" s="588"/>
      <c r="DI24" s="588"/>
      <c r="DJ24" s="588"/>
      <c r="DK24" s="589"/>
      <c r="DL24" s="632">
        <v>2074723</v>
      </c>
      <c r="DM24" s="588"/>
      <c r="DN24" s="588"/>
      <c r="DO24" s="588"/>
      <c r="DP24" s="588"/>
      <c r="DQ24" s="588"/>
      <c r="DR24" s="588"/>
      <c r="DS24" s="588"/>
      <c r="DT24" s="588"/>
      <c r="DU24" s="588"/>
      <c r="DV24" s="589"/>
      <c r="DW24" s="592">
        <v>41.4</v>
      </c>
      <c r="DX24" s="593"/>
      <c r="DY24" s="593"/>
      <c r="DZ24" s="593"/>
      <c r="EA24" s="593"/>
      <c r="EB24" s="593"/>
      <c r="EC24" s="594"/>
    </row>
    <row r="25" spans="2:133" ht="11.25" customHeight="1" x14ac:dyDescent="0.15">
      <c r="B25" s="595" t="s">
        <v>223</v>
      </c>
      <c r="C25" s="596"/>
      <c r="D25" s="596"/>
      <c r="E25" s="596"/>
      <c r="F25" s="596"/>
      <c r="G25" s="596"/>
      <c r="H25" s="596"/>
      <c r="I25" s="596"/>
      <c r="J25" s="596"/>
      <c r="K25" s="596"/>
      <c r="L25" s="596"/>
      <c r="M25" s="596"/>
      <c r="N25" s="596"/>
      <c r="O25" s="596"/>
      <c r="P25" s="596"/>
      <c r="Q25" s="597"/>
      <c r="R25" s="598">
        <v>4950126</v>
      </c>
      <c r="S25" s="599"/>
      <c r="T25" s="599"/>
      <c r="U25" s="599"/>
      <c r="V25" s="599"/>
      <c r="W25" s="599"/>
      <c r="X25" s="599"/>
      <c r="Y25" s="600"/>
      <c r="Z25" s="601">
        <v>59.6</v>
      </c>
      <c r="AA25" s="601"/>
      <c r="AB25" s="601"/>
      <c r="AC25" s="601"/>
      <c r="AD25" s="602">
        <v>4886422</v>
      </c>
      <c r="AE25" s="602"/>
      <c r="AF25" s="602"/>
      <c r="AG25" s="602"/>
      <c r="AH25" s="602"/>
      <c r="AI25" s="602"/>
      <c r="AJ25" s="602"/>
      <c r="AK25" s="602"/>
      <c r="AL25" s="603">
        <v>98.5</v>
      </c>
      <c r="AM25" s="604"/>
      <c r="AN25" s="604"/>
      <c r="AO25" s="605"/>
      <c r="AP25" s="595" t="s">
        <v>224</v>
      </c>
      <c r="AQ25" s="614"/>
      <c r="AR25" s="614"/>
      <c r="AS25" s="614"/>
      <c r="AT25" s="614"/>
      <c r="AU25" s="614"/>
      <c r="AV25" s="614"/>
      <c r="AW25" s="614"/>
      <c r="AX25" s="614"/>
      <c r="AY25" s="614"/>
      <c r="AZ25" s="614"/>
      <c r="BA25" s="614"/>
      <c r="BB25" s="614"/>
      <c r="BC25" s="614"/>
      <c r="BD25" s="614"/>
      <c r="BE25" s="614"/>
      <c r="BF25" s="615"/>
      <c r="BG25" s="598" t="s">
        <v>62</v>
      </c>
      <c r="BH25" s="599"/>
      <c r="BI25" s="599"/>
      <c r="BJ25" s="599"/>
      <c r="BK25" s="599"/>
      <c r="BL25" s="599"/>
      <c r="BM25" s="599"/>
      <c r="BN25" s="600"/>
      <c r="BO25" s="601" t="s">
        <v>62</v>
      </c>
      <c r="BP25" s="601"/>
      <c r="BQ25" s="601"/>
      <c r="BR25" s="601"/>
      <c r="BS25" s="602" t="s">
        <v>62</v>
      </c>
      <c r="BT25" s="602"/>
      <c r="BU25" s="602"/>
      <c r="BV25" s="602"/>
      <c r="BW25" s="602"/>
      <c r="BX25" s="602"/>
      <c r="BY25" s="602"/>
      <c r="BZ25" s="602"/>
      <c r="CA25" s="602"/>
      <c r="CB25" s="606"/>
      <c r="CD25" s="595" t="s">
        <v>225</v>
      </c>
      <c r="CE25" s="596"/>
      <c r="CF25" s="596"/>
      <c r="CG25" s="596"/>
      <c r="CH25" s="596"/>
      <c r="CI25" s="596"/>
      <c r="CJ25" s="596"/>
      <c r="CK25" s="596"/>
      <c r="CL25" s="596"/>
      <c r="CM25" s="596"/>
      <c r="CN25" s="596"/>
      <c r="CO25" s="596"/>
      <c r="CP25" s="596"/>
      <c r="CQ25" s="597"/>
      <c r="CR25" s="598">
        <v>1070822</v>
      </c>
      <c r="CS25" s="628"/>
      <c r="CT25" s="628"/>
      <c r="CU25" s="628"/>
      <c r="CV25" s="628"/>
      <c r="CW25" s="628"/>
      <c r="CX25" s="628"/>
      <c r="CY25" s="629"/>
      <c r="CZ25" s="603">
        <v>13.4</v>
      </c>
      <c r="DA25" s="630"/>
      <c r="DB25" s="630"/>
      <c r="DC25" s="633"/>
      <c r="DD25" s="607">
        <v>994744</v>
      </c>
      <c r="DE25" s="628"/>
      <c r="DF25" s="628"/>
      <c r="DG25" s="628"/>
      <c r="DH25" s="628"/>
      <c r="DI25" s="628"/>
      <c r="DJ25" s="628"/>
      <c r="DK25" s="629"/>
      <c r="DL25" s="607">
        <v>981327</v>
      </c>
      <c r="DM25" s="628"/>
      <c r="DN25" s="628"/>
      <c r="DO25" s="628"/>
      <c r="DP25" s="628"/>
      <c r="DQ25" s="628"/>
      <c r="DR25" s="628"/>
      <c r="DS25" s="628"/>
      <c r="DT25" s="628"/>
      <c r="DU25" s="628"/>
      <c r="DV25" s="629"/>
      <c r="DW25" s="603">
        <v>19.600000000000001</v>
      </c>
      <c r="DX25" s="630"/>
      <c r="DY25" s="630"/>
      <c r="DZ25" s="630"/>
      <c r="EA25" s="630"/>
      <c r="EB25" s="630"/>
      <c r="EC25" s="631"/>
    </row>
    <row r="26" spans="2:133" ht="11.25" customHeight="1" x14ac:dyDescent="0.15">
      <c r="B26" s="595" t="s">
        <v>226</v>
      </c>
      <c r="C26" s="596"/>
      <c r="D26" s="596"/>
      <c r="E26" s="596"/>
      <c r="F26" s="596"/>
      <c r="G26" s="596"/>
      <c r="H26" s="596"/>
      <c r="I26" s="596"/>
      <c r="J26" s="596"/>
      <c r="K26" s="596"/>
      <c r="L26" s="596"/>
      <c r="M26" s="596"/>
      <c r="N26" s="596"/>
      <c r="O26" s="596"/>
      <c r="P26" s="596"/>
      <c r="Q26" s="597"/>
      <c r="R26" s="598">
        <v>2378</v>
      </c>
      <c r="S26" s="599"/>
      <c r="T26" s="599"/>
      <c r="U26" s="599"/>
      <c r="V26" s="599"/>
      <c r="W26" s="599"/>
      <c r="X26" s="599"/>
      <c r="Y26" s="600"/>
      <c r="Z26" s="601">
        <v>0</v>
      </c>
      <c r="AA26" s="601"/>
      <c r="AB26" s="601"/>
      <c r="AC26" s="601"/>
      <c r="AD26" s="602">
        <v>2378</v>
      </c>
      <c r="AE26" s="602"/>
      <c r="AF26" s="602"/>
      <c r="AG26" s="602"/>
      <c r="AH26" s="602"/>
      <c r="AI26" s="602"/>
      <c r="AJ26" s="602"/>
      <c r="AK26" s="602"/>
      <c r="AL26" s="603">
        <v>0</v>
      </c>
      <c r="AM26" s="604"/>
      <c r="AN26" s="604"/>
      <c r="AO26" s="605"/>
      <c r="AP26" s="595" t="s">
        <v>227</v>
      </c>
      <c r="AQ26" s="614"/>
      <c r="AR26" s="614"/>
      <c r="AS26" s="614"/>
      <c r="AT26" s="614"/>
      <c r="AU26" s="614"/>
      <c r="AV26" s="614"/>
      <c r="AW26" s="614"/>
      <c r="AX26" s="614"/>
      <c r="AY26" s="614"/>
      <c r="AZ26" s="614"/>
      <c r="BA26" s="614"/>
      <c r="BB26" s="614"/>
      <c r="BC26" s="614"/>
      <c r="BD26" s="614"/>
      <c r="BE26" s="614"/>
      <c r="BF26" s="615"/>
      <c r="BG26" s="598" t="s">
        <v>62</v>
      </c>
      <c r="BH26" s="599"/>
      <c r="BI26" s="599"/>
      <c r="BJ26" s="599"/>
      <c r="BK26" s="599"/>
      <c r="BL26" s="599"/>
      <c r="BM26" s="599"/>
      <c r="BN26" s="600"/>
      <c r="BO26" s="601" t="s">
        <v>62</v>
      </c>
      <c r="BP26" s="601"/>
      <c r="BQ26" s="601"/>
      <c r="BR26" s="601"/>
      <c r="BS26" s="602" t="s">
        <v>62</v>
      </c>
      <c r="BT26" s="602"/>
      <c r="BU26" s="602"/>
      <c r="BV26" s="602"/>
      <c r="BW26" s="602"/>
      <c r="BX26" s="602"/>
      <c r="BY26" s="602"/>
      <c r="BZ26" s="602"/>
      <c r="CA26" s="602"/>
      <c r="CB26" s="606"/>
      <c r="CD26" s="595" t="s">
        <v>228</v>
      </c>
      <c r="CE26" s="596"/>
      <c r="CF26" s="596"/>
      <c r="CG26" s="596"/>
      <c r="CH26" s="596"/>
      <c r="CI26" s="596"/>
      <c r="CJ26" s="596"/>
      <c r="CK26" s="596"/>
      <c r="CL26" s="596"/>
      <c r="CM26" s="596"/>
      <c r="CN26" s="596"/>
      <c r="CO26" s="596"/>
      <c r="CP26" s="596"/>
      <c r="CQ26" s="597"/>
      <c r="CR26" s="598">
        <v>602405</v>
      </c>
      <c r="CS26" s="599"/>
      <c r="CT26" s="599"/>
      <c r="CU26" s="599"/>
      <c r="CV26" s="599"/>
      <c r="CW26" s="599"/>
      <c r="CX26" s="599"/>
      <c r="CY26" s="600"/>
      <c r="CZ26" s="603">
        <v>7.5</v>
      </c>
      <c r="DA26" s="630"/>
      <c r="DB26" s="630"/>
      <c r="DC26" s="633"/>
      <c r="DD26" s="607">
        <v>547250</v>
      </c>
      <c r="DE26" s="599"/>
      <c r="DF26" s="599"/>
      <c r="DG26" s="599"/>
      <c r="DH26" s="599"/>
      <c r="DI26" s="599"/>
      <c r="DJ26" s="599"/>
      <c r="DK26" s="600"/>
      <c r="DL26" s="607" t="s">
        <v>62</v>
      </c>
      <c r="DM26" s="599"/>
      <c r="DN26" s="599"/>
      <c r="DO26" s="599"/>
      <c r="DP26" s="599"/>
      <c r="DQ26" s="599"/>
      <c r="DR26" s="599"/>
      <c r="DS26" s="599"/>
      <c r="DT26" s="599"/>
      <c r="DU26" s="599"/>
      <c r="DV26" s="600"/>
      <c r="DW26" s="603" t="s">
        <v>62</v>
      </c>
      <c r="DX26" s="630"/>
      <c r="DY26" s="630"/>
      <c r="DZ26" s="630"/>
      <c r="EA26" s="630"/>
      <c r="EB26" s="630"/>
      <c r="EC26" s="631"/>
    </row>
    <row r="27" spans="2:133" ht="11.25" customHeight="1" x14ac:dyDescent="0.15">
      <c r="B27" s="595" t="s">
        <v>229</v>
      </c>
      <c r="C27" s="596"/>
      <c r="D27" s="596"/>
      <c r="E27" s="596"/>
      <c r="F27" s="596"/>
      <c r="G27" s="596"/>
      <c r="H27" s="596"/>
      <c r="I27" s="596"/>
      <c r="J27" s="596"/>
      <c r="K27" s="596"/>
      <c r="L27" s="596"/>
      <c r="M27" s="596"/>
      <c r="N27" s="596"/>
      <c r="O27" s="596"/>
      <c r="P27" s="596"/>
      <c r="Q27" s="597"/>
      <c r="R27" s="598">
        <v>58884</v>
      </c>
      <c r="S27" s="599"/>
      <c r="T27" s="599"/>
      <c r="U27" s="599"/>
      <c r="V27" s="599"/>
      <c r="W27" s="599"/>
      <c r="X27" s="599"/>
      <c r="Y27" s="600"/>
      <c r="Z27" s="601">
        <v>0.7</v>
      </c>
      <c r="AA27" s="601"/>
      <c r="AB27" s="601"/>
      <c r="AC27" s="601"/>
      <c r="AD27" s="602" t="s">
        <v>62</v>
      </c>
      <c r="AE27" s="602"/>
      <c r="AF27" s="602"/>
      <c r="AG27" s="602"/>
      <c r="AH27" s="602"/>
      <c r="AI27" s="602"/>
      <c r="AJ27" s="602"/>
      <c r="AK27" s="602"/>
      <c r="AL27" s="603" t="s">
        <v>62</v>
      </c>
      <c r="AM27" s="604"/>
      <c r="AN27" s="604"/>
      <c r="AO27" s="605"/>
      <c r="AP27" s="595" t="s">
        <v>230</v>
      </c>
      <c r="AQ27" s="596"/>
      <c r="AR27" s="596"/>
      <c r="AS27" s="596"/>
      <c r="AT27" s="596"/>
      <c r="AU27" s="596"/>
      <c r="AV27" s="596"/>
      <c r="AW27" s="596"/>
      <c r="AX27" s="596"/>
      <c r="AY27" s="596"/>
      <c r="AZ27" s="596"/>
      <c r="BA27" s="596"/>
      <c r="BB27" s="596"/>
      <c r="BC27" s="596"/>
      <c r="BD27" s="596"/>
      <c r="BE27" s="596"/>
      <c r="BF27" s="597"/>
      <c r="BG27" s="598">
        <v>3308339</v>
      </c>
      <c r="BH27" s="599"/>
      <c r="BI27" s="599"/>
      <c r="BJ27" s="599"/>
      <c r="BK27" s="599"/>
      <c r="BL27" s="599"/>
      <c r="BM27" s="599"/>
      <c r="BN27" s="600"/>
      <c r="BO27" s="601">
        <v>100</v>
      </c>
      <c r="BP27" s="601"/>
      <c r="BQ27" s="601"/>
      <c r="BR27" s="601"/>
      <c r="BS27" s="602" t="s">
        <v>62</v>
      </c>
      <c r="BT27" s="602"/>
      <c r="BU27" s="602"/>
      <c r="BV27" s="602"/>
      <c r="BW27" s="602"/>
      <c r="BX27" s="602"/>
      <c r="BY27" s="602"/>
      <c r="BZ27" s="602"/>
      <c r="CA27" s="602"/>
      <c r="CB27" s="606"/>
      <c r="CD27" s="595" t="s">
        <v>231</v>
      </c>
      <c r="CE27" s="596"/>
      <c r="CF27" s="596"/>
      <c r="CG27" s="596"/>
      <c r="CH27" s="596"/>
      <c r="CI27" s="596"/>
      <c r="CJ27" s="596"/>
      <c r="CK27" s="596"/>
      <c r="CL27" s="596"/>
      <c r="CM27" s="596"/>
      <c r="CN27" s="596"/>
      <c r="CO27" s="596"/>
      <c r="CP27" s="596"/>
      <c r="CQ27" s="597"/>
      <c r="CR27" s="598">
        <v>1928847</v>
      </c>
      <c r="CS27" s="628"/>
      <c r="CT27" s="628"/>
      <c r="CU27" s="628"/>
      <c r="CV27" s="628"/>
      <c r="CW27" s="628"/>
      <c r="CX27" s="628"/>
      <c r="CY27" s="629"/>
      <c r="CZ27" s="603">
        <v>24.1</v>
      </c>
      <c r="DA27" s="630"/>
      <c r="DB27" s="630"/>
      <c r="DC27" s="633"/>
      <c r="DD27" s="607">
        <v>667086</v>
      </c>
      <c r="DE27" s="628"/>
      <c r="DF27" s="628"/>
      <c r="DG27" s="628"/>
      <c r="DH27" s="628"/>
      <c r="DI27" s="628"/>
      <c r="DJ27" s="628"/>
      <c r="DK27" s="629"/>
      <c r="DL27" s="607">
        <v>539063</v>
      </c>
      <c r="DM27" s="628"/>
      <c r="DN27" s="628"/>
      <c r="DO27" s="628"/>
      <c r="DP27" s="628"/>
      <c r="DQ27" s="628"/>
      <c r="DR27" s="628"/>
      <c r="DS27" s="628"/>
      <c r="DT27" s="628"/>
      <c r="DU27" s="628"/>
      <c r="DV27" s="629"/>
      <c r="DW27" s="603">
        <v>10.8</v>
      </c>
      <c r="DX27" s="630"/>
      <c r="DY27" s="630"/>
      <c r="DZ27" s="630"/>
      <c r="EA27" s="630"/>
      <c r="EB27" s="630"/>
      <c r="EC27" s="631"/>
    </row>
    <row r="28" spans="2:133" ht="11.25" customHeight="1" x14ac:dyDescent="0.15">
      <c r="B28" s="595" t="s">
        <v>232</v>
      </c>
      <c r="C28" s="596"/>
      <c r="D28" s="596"/>
      <c r="E28" s="596"/>
      <c r="F28" s="596"/>
      <c r="G28" s="596"/>
      <c r="H28" s="596"/>
      <c r="I28" s="596"/>
      <c r="J28" s="596"/>
      <c r="K28" s="596"/>
      <c r="L28" s="596"/>
      <c r="M28" s="596"/>
      <c r="N28" s="596"/>
      <c r="O28" s="596"/>
      <c r="P28" s="596"/>
      <c r="Q28" s="597"/>
      <c r="R28" s="598">
        <v>36034</v>
      </c>
      <c r="S28" s="599"/>
      <c r="T28" s="599"/>
      <c r="U28" s="599"/>
      <c r="V28" s="599"/>
      <c r="W28" s="599"/>
      <c r="X28" s="599"/>
      <c r="Y28" s="600"/>
      <c r="Z28" s="601">
        <v>0.4</v>
      </c>
      <c r="AA28" s="601"/>
      <c r="AB28" s="601"/>
      <c r="AC28" s="601"/>
      <c r="AD28" s="602">
        <v>33967</v>
      </c>
      <c r="AE28" s="602"/>
      <c r="AF28" s="602"/>
      <c r="AG28" s="602"/>
      <c r="AH28" s="602"/>
      <c r="AI28" s="602"/>
      <c r="AJ28" s="602"/>
      <c r="AK28" s="602"/>
      <c r="AL28" s="603">
        <v>0.7</v>
      </c>
      <c r="AM28" s="604"/>
      <c r="AN28" s="604"/>
      <c r="AO28" s="605"/>
      <c r="AP28" s="595"/>
      <c r="AQ28" s="596"/>
      <c r="AR28" s="596"/>
      <c r="AS28" s="596"/>
      <c r="AT28" s="596"/>
      <c r="AU28" s="596"/>
      <c r="AV28" s="596"/>
      <c r="AW28" s="596"/>
      <c r="AX28" s="596"/>
      <c r="AY28" s="596"/>
      <c r="AZ28" s="596"/>
      <c r="BA28" s="596"/>
      <c r="BB28" s="596"/>
      <c r="BC28" s="596"/>
      <c r="BD28" s="596"/>
      <c r="BE28" s="596"/>
      <c r="BF28" s="597"/>
      <c r="BG28" s="598"/>
      <c r="BH28" s="599"/>
      <c r="BI28" s="599"/>
      <c r="BJ28" s="599"/>
      <c r="BK28" s="599"/>
      <c r="BL28" s="599"/>
      <c r="BM28" s="599"/>
      <c r="BN28" s="600"/>
      <c r="BO28" s="601"/>
      <c r="BP28" s="601"/>
      <c r="BQ28" s="601"/>
      <c r="BR28" s="601"/>
      <c r="BS28" s="607"/>
      <c r="BT28" s="599"/>
      <c r="BU28" s="599"/>
      <c r="BV28" s="599"/>
      <c r="BW28" s="599"/>
      <c r="BX28" s="599"/>
      <c r="BY28" s="599"/>
      <c r="BZ28" s="599"/>
      <c r="CA28" s="599"/>
      <c r="CB28" s="608"/>
      <c r="CD28" s="595" t="s">
        <v>233</v>
      </c>
      <c r="CE28" s="596"/>
      <c r="CF28" s="596"/>
      <c r="CG28" s="596"/>
      <c r="CH28" s="596"/>
      <c r="CI28" s="596"/>
      <c r="CJ28" s="596"/>
      <c r="CK28" s="596"/>
      <c r="CL28" s="596"/>
      <c r="CM28" s="596"/>
      <c r="CN28" s="596"/>
      <c r="CO28" s="596"/>
      <c r="CP28" s="596"/>
      <c r="CQ28" s="597"/>
      <c r="CR28" s="598">
        <v>554333</v>
      </c>
      <c r="CS28" s="599"/>
      <c r="CT28" s="599"/>
      <c r="CU28" s="599"/>
      <c r="CV28" s="599"/>
      <c r="CW28" s="599"/>
      <c r="CX28" s="599"/>
      <c r="CY28" s="600"/>
      <c r="CZ28" s="603">
        <v>6.9</v>
      </c>
      <c r="DA28" s="630"/>
      <c r="DB28" s="630"/>
      <c r="DC28" s="633"/>
      <c r="DD28" s="607">
        <v>554333</v>
      </c>
      <c r="DE28" s="599"/>
      <c r="DF28" s="599"/>
      <c r="DG28" s="599"/>
      <c r="DH28" s="599"/>
      <c r="DI28" s="599"/>
      <c r="DJ28" s="599"/>
      <c r="DK28" s="600"/>
      <c r="DL28" s="607">
        <v>554333</v>
      </c>
      <c r="DM28" s="599"/>
      <c r="DN28" s="599"/>
      <c r="DO28" s="599"/>
      <c r="DP28" s="599"/>
      <c r="DQ28" s="599"/>
      <c r="DR28" s="599"/>
      <c r="DS28" s="599"/>
      <c r="DT28" s="599"/>
      <c r="DU28" s="599"/>
      <c r="DV28" s="600"/>
      <c r="DW28" s="603">
        <v>11.1</v>
      </c>
      <c r="DX28" s="630"/>
      <c r="DY28" s="630"/>
      <c r="DZ28" s="630"/>
      <c r="EA28" s="630"/>
      <c r="EB28" s="630"/>
      <c r="EC28" s="631"/>
    </row>
    <row r="29" spans="2:133" ht="11.25" customHeight="1" x14ac:dyDescent="0.15">
      <c r="B29" s="595" t="s">
        <v>234</v>
      </c>
      <c r="C29" s="596"/>
      <c r="D29" s="596"/>
      <c r="E29" s="596"/>
      <c r="F29" s="596"/>
      <c r="G29" s="596"/>
      <c r="H29" s="596"/>
      <c r="I29" s="596"/>
      <c r="J29" s="596"/>
      <c r="K29" s="596"/>
      <c r="L29" s="596"/>
      <c r="M29" s="596"/>
      <c r="N29" s="596"/>
      <c r="O29" s="596"/>
      <c r="P29" s="596"/>
      <c r="Q29" s="597"/>
      <c r="R29" s="598">
        <v>9882</v>
      </c>
      <c r="S29" s="599"/>
      <c r="T29" s="599"/>
      <c r="U29" s="599"/>
      <c r="V29" s="599"/>
      <c r="W29" s="599"/>
      <c r="X29" s="599"/>
      <c r="Y29" s="600"/>
      <c r="Z29" s="601">
        <v>0.1</v>
      </c>
      <c r="AA29" s="601"/>
      <c r="AB29" s="601"/>
      <c r="AC29" s="601"/>
      <c r="AD29" s="602" t="s">
        <v>62</v>
      </c>
      <c r="AE29" s="602"/>
      <c r="AF29" s="602"/>
      <c r="AG29" s="602"/>
      <c r="AH29" s="602"/>
      <c r="AI29" s="602"/>
      <c r="AJ29" s="602"/>
      <c r="AK29" s="602"/>
      <c r="AL29" s="603" t="s">
        <v>62</v>
      </c>
      <c r="AM29" s="604"/>
      <c r="AN29" s="604"/>
      <c r="AO29" s="605"/>
      <c r="AP29" s="619"/>
      <c r="AQ29" s="620"/>
      <c r="AR29" s="620"/>
      <c r="AS29" s="620"/>
      <c r="AT29" s="620"/>
      <c r="AU29" s="620"/>
      <c r="AV29" s="620"/>
      <c r="AW29" s="620"/>
      <c r="AX29" s="620"/>
      <c r="AY29" s="620"/>
      <c r="AZ29" s="620"/>
      <c r="BA29" s="620"/>
      <c r="BB29" s="620"/>
      <c r="BC29" s="620"/>
      <c r="BD29" s="620"/>
      <c r="BE29" s="620"/>
      <c r="BF29" s="621"/>
      <c r="BG29" s="598"/>
      <c r="BH29" s="599"/>
      <c r="BI29" s="599"/>
      <c r="BJ29" s="599"/>
      <c r="BK29" s="599"/>
      <c r="BL29" s="599"/>
      <c r="BM29" s="599"/>
      <c r="BN29" s="600"/>
      <c r="BO29" s="601"/>
      <c r="BP29" s="601"/>
      <c r="BQ29" s="601"/>
      <c r="BR29" s="601"/>
      <c r="BS29" s="602"/>
      <c r="BT29" s="602"/>
      <c r="BU29" s="602"/>
      <c r="BV29" s="602"/>
      <c r="BW29" s="602"/>
      <c r="BX29" s="602"/>
      <c r="BY29" s="602"/>
      <c r="BZ29" s="602"/>
      <c r="CA29" s="602"/>
      <c r="CB29" s="606"/>
      <c r="CD29" s="636" t="s">
        <v>235</v>
      </c>
      <c r="CE29" s="637"/>
      <c r="CF29" s="595" t="s">
        <v>236</v>
      </c>
      <c r="CG29" s="596"/>
      <c r="CH29" s="596"/>
      <c r="CI29" s="596"/>
      <c r="CJ29" s="596"/>
      <c r="CK29" s="596"/>
      <c r="CL29" s="596"/>
      <c r="CM29" s="596"/>
      <c r="CN29" s="596"/>
      <c r="CO29" s="596"/>
      <c r="CP29" s="596"/>
      <c r="CQ29" s="597"/>
      <c r="CR29" s="598">
        <v>554333</v>
      </c>
      <c r="CS29" s="628"/>
      <c r="CT29" s="628"/>
      <c r="CU29" s="628"/>
      <c r="CV29" s="628"/>
      <c r="CW29" s="628"/>
      <c r="CX29" s="628"/>
      <c r="CY29" s="629"/>
      <c r="CZ29" s="603">
        <v>6.9</v>
      </c>
      <c r="DA29" s="630"/>
      <c r="DB29" s="630"/>
      <c r="DC29" s="633"/>
      <c r="DD29" s="607">
        <v>554333</v>
      </c>
      <c r="DE29" s="628"/>
      <c r="DF29" s="628"/>
      <c r="DG29" s="628"/>
      <c r="DH29" s="628"/>
      <c r="DI29" s="628"/>
      <c r="DJ29" s="628"/>
      <c r="DK29" s="629"/>
      <c r="DL29" s="607">
        <v>554333</v>
      </c>
      <c r="DM29" s="628"/>
      <c r="DN29" s="628"/>
      <c r="DO29" s="628"/>
      <c r="DP29" s="628"/>
      <c r="DQ29" s="628"/>
      <c r="DR29" s="628"/>
      <c r="DS29" s="628"/>
      <c r="DT29" s="628"/>
      <c r="DU29" s="628"/>
      <c r="DV29" s="629"/>
      <c r="DW29" s="603">
        <v>11.1</v>
      </c>
      <c r="DX29" s="630"/>
      <c r="DY29" s="630"/>
      <c r="DZ29" s="630"/>
      <c r="EA29" s="630"/>
      <c r="EB29" s="630"/>
      <c r="EC29" s="631"/>
    </row>
    <row r="30" spans="2:133" ht="11.25" customHeight="1" x14ac:dyDescent="0.15">
      <c r="B30" s="595" t="s">
        <v>237</v>
      </c>
      <c r="C30" s="596"/>
      <c r="D30" s="596"/>
      <c r="E30" s="596"/>
      <c r="F30" s="596"/>
      <c r="G30" s="596"/>
      <c r="H30" s="596"/>
      <c r="I30" s="596"/>
      <c r="J30" s="596"/>
      <c r="K30" s="596"/>
      <c r="L30" s="596"/>
      <c r="M30" s="596"/>
      <c r="N30" s="596"/>
      <c r="O30" s="596"/>
      <c r="P30" s="596"/>
      <c r="Q30" s="597"/>
      <c r="R30" s="598">
        <v>1405198</v>
      </c>
      <c r="S30" s="599"/>
      <c r="T30" s="599"/>
      <c r="U30" s="599"/>
      <c r="V30" s="599"/>
      <c r="W30" s="599"/>
      <c r="X30" s="599"/>
      <c r="Y30" s="600"/>
      <c r="Z30" s="601">
        <v>16.899999999999999</v>
      </c>
      <c r="AA30" s="601"/>
      <c r="AB30" s="601"/>
      <c r="AC30" s="601"/>
      <c r="AD30" s="602" t="s">
        <v>62</v>
      </c>
      <c r="AE30" s="602"/>
      <c r="AF30" s="602"/>
      <c r="AG30" s="602"/>
      <c r="AH30" s="602"/>
      <c r="AI30" s="602"/>
      <c r="AJ30" s="602"/>
      <c r="AK30" s="602"/>
      <c r="AL30" s="603" t="s">
        <v>62</v>
      </c>
      <c r="AM30" s="604"/>
      <c r="AN30" s="604"/>
      <c r="AO30" s="605"/>
      <c r="AP30" s="580" t="s">
        <v>154</v>
      </c>
      <c r="AQ30" s="581"/>
      <c r="AR30" s="581"/>
      <c r="AS30" s="581"/>
      <c r="AT30" s="581"/>
      <c r="AU30" s="581"/>
      <c r="AV30" s="581"/>
      <c r="AW30" s="581"/>
      <c r="AX30" s="581"/>
      <c r="AY30" s="581"/>
      <c r="AZ30" s="581"/>
      <c r="BA30" s="581"/>
      <c r="BB30" s="581"/>
      <c r="BC30" s="581"/>
      <c r="BD30" s="581"/>
      <c r="BE30" s="581"/>
      <c r="BF30" s="582"/>
      <c r="BG30" s="580" t="s">
        <v>238</v>
      </c>
      <c r="BH30" s="634"/>
      <c r="BI30" s="634"/>
      <c r="BJ30" s="634"/>
      <c r="BK30" s="634"/>
      <c r="BL30" s="634"/>
      <c r="BM30" s="634"/>
      <c r="BN30" s="634"/>
      <c r="BO30" s="634"/>
      <c r="BP30" s="634"/>
      <c r="BQ30" s="635"/>
      <c r="BR30" s="580" t="s">
        <v>239</v>
      </c>
      <c r="BS30" s="634"/>
      <c r="BT30" s="634"/>
      <c r="BU30" s="634"/>
      <c r="BV30" s="634"/>
      <c r="BW30" s="634"/>
      <c r="BX30" s="634"/>
      <c r="BY30" s="634"/>
      <c r="BZ30" s="634"/>
      <c r="CA30" s="634"/>
      <c r="CB30" s="635"/>
      <c r="CD30" s="638"/>
      <c r="CE30" s="639"/>
      <c r="CF30" s="595" t="s">
        <v>240</v>
      </c>
      <c r="CG30" s="596"/>
      <c r="CH30" s="596"/>
      <c r="CI30" s="596"/>
      <c r="CJ30" s="596"/>
      <c r="CK30" s="596"/>
      <c r="CL30" s="596"/>
      <c r="CM30" s="596"/>
      <c r="CN30" s="596"/>
      <c r="CO30" s="596"/>
      <c r="CP30" s="596"/>
      <c r="CQ30" s="597"/>
      <c r="CR30" s="598">
        <v>535069</v>
      </c>
      <c r="CS30" s="599"/>
      <c r="CT30" s="599"/>
      <c r="CU30" s="599"/>
      <c r="CV30" s="599"/>
      <c r="CW30" s="599"/>
      <c r="CX30" s="599"/>
      <c r="CY30" s="600"/>
      <c r="CZ30" s="603">
        <v>6.7</v>
      </c>
      <c r="DA30" s="630"/>
      <c r="DB30" s="630"/>
      <c r="DC30" s="633"/>
      <c r="DD30" s="607">
        <v>535069</v>
      </c>
      <c r="DE30" s="599"/>
      <c r="DF30" s="599"/>
      <c r="DG30" s="599"/>
      <c r="DH30" s="599"/>
      <c r="DI30" s="599"/>
      <c r="DJ30" s="599"/>
      <c r="DK30" s="600"/>
      <c r="DL30" s="607">
        <v>535069</v>
      </c>
      <c r="DM30" s="599"/>
      <c r="DN30" s="599"/>
      <c r="DO30" s="599"/>
      <c r="DP30" s="599"/>
      <c r="DQ30" s="599"/>
      <c r="DR30" s="599"/>
      <c r="DS30" s="599"/>
      <c r="DT30" s="599"/>
      <c r="DU30" s="599"/>
      <c r="DV30" s="600"/>
      <c r="DW30" s="603">
        <v>10.7</v>
      </c>
      <c r="DX30" s="630"/>
      <c r="DY30" s="630"/>
      <c r="DZ30" s="630"/>
      <c r="EA30" s="630"/>
      <c r="EB30" s="630"/>
      <c r="EC30" s="631"/>
    </row>
    <row r="31" spans="2:133" ht="11.25" customHeight="1" x14ac:dyDescent="0.15">
      <c r="B31" s="611" t="s">
        <v>241</v>
      </c>
      <c r="C31" s="612"/>
      <c r="D31" s="612"/>
      <c r="E31" s="612"/>
      <c r="F31" s="612"/>
      <c r="G31" s="612"/>
      <c r="H31" s="612"/>
      <c r="I31" s="612"/>
      <c r="J31" s="612"/>
      <c r="K31" s="612"/>
      <c r="L31" s="612"/>
      <c r="M31" s="612"/>
      <c r="N31" s="612"/>
      <c r="O31" s="612"/>
      <c r="P31" s="612"/>
      <c r="Q31" s="613"/>
      <c r="R31" s="598" t="s">
        <v>62</v>
      </c>
      <c r="S31" s="599"/>
      <c r="T31" s="599"/>
      <c r="U31" s="599"/>
      <c r="V31" s="599"/>
      <c r="W31" s="599"/>
      <c r="X31" s="599"/>
      <c r="Y31" s="600"/>
      <c r="Z31" s="601" t="s">
        <v>62</v>
      </c>
      <c r="AA31" s="601"/>
      <c r="AB31" s="601"/>
      <c r="AC31" s="601"/>
      <c r="AD31" s="602" t="s">
        <v>62</v>
      </c>
      <c r="AE31" s="602"/>
      <c r="AF31" s="602"/>
      <c r="AG31" s="602"/>
      <c r="AH31" s="602"/>
      <c r="AI31" s="602"/>
      <c r="AJ31" s="602"/>
      <c r="AK31" s="602"/>
      <c r="AL31" s="603" t="s">
        <v>62</v>
      </c>
      <c r="AM31" s="604"/>
      <c r="AN31" s="604"/>
      <c r="AO31" s="605"/>
      <c r="AP31" s="646" t="s">
        <v>242</v>
      </c>
      <c r="AQ31" s="647"/>
      <c r="AR31" s="647"/>
      <c r="AS31" s="647"/>
      <c r="AT31" s="652" t="s">
        <v>243</v>
      </c>
      <c r="AU31" s="77"/>
      <c r="AV31" s="77"/>
      <c r="AW31" s="77"/>
      <c r="AX31" s="584" t="s">
        <v>119</v>
      </c>
      <c r="AY31" s="585"/>
      <c r="AZ31" s="585"/>
      <c r="BA31" s="585"/>
      <c r="BB31" s="585"/>
      <c r="BC31" s="585"/>
      <c r="BD31" s="585"/>
      <c r="BE31" s="585"/>
      <c r="BF31" s="586"/>
      <c r="BG31" s="645">
        <v>99.4</v>
      </c>
      <c r="BH31" s="642"/>
      <c r="BI31" s="642"/>
      <c r="BJ31" s="642"/>
      <c r="BK31" s="642"/>
      <c r="BL31" s="642"/>
      <c r="BM31" s="593">
        <v>98</v>
      </c>
      <c r="BN31" s="642"/>
      <c r="BO31" s="642"/>
      <c r="BP31" s="642"/>
      <c r="BQ31" s="643"/>
      <c r="BR31" s="645">
        <v>99.2</v>
      </c>
      <c r="BS31" s="642"/>
      <c r="BT31" s="642"/>
      <c r="BU31" s="642"/>
      <c r="BV31" s="642"/>
      <c r="BW31" s="642"/>
      <c r="BX31" s="593">
        <v>97.6</v>
      </c>
      <c r="BY31" s="642"/>
      <c r="BZ31" s="642"/>
      <c r="CA31" s="642"/>
      <c r="CB31" s="643"/>
      <c r="CD31" s="638"/>
      <c r="CE31" s="639"/>
      <c r="CF31" s="595" t="s">
        <v>244</v>
      </c>
      <c r="CG31" s="596"/>
      <c r="CH31" s="596"/>
      <c r="CI31" s="596"/>
      <c r="CJ31" s="596"/>
      <c r="CK31" s="596"/>
      <c r="CL31" s="596"/>
      <c r="CM31" s="596"/>
      <c r="CN31" s="596"/>
      <c r="CO31" s="596"/>
      <c r="CP31" s="596"/>
      <c r="CQ31" s="597"/>
      <c r="CR31" s="598">
        <v>19264</v>
      </c>
      <c r="CS31" s="628"/>
      <c r="CT31" s="628"/>
      <c r="CU31" s="628"/>
      <c r="CV31" s="628"/>
      <c r="CW31" s="628"/>
      <c r="CX31" s="628"/>
      <c r="CY31" s="629"/>
      <c r="CZ31" s="603">
        <v>0.2</v>
      </c>
      <c r="DA31" s="630"/>
      <c r="DB31" s="630"/>
      <c r="DC31" s="633"/>
      <c r="DD31" s="607">
        <v>19264</v>
      </c>
      <c r="DE31" s="628"/>
      <c r="DF31" s="628"/>
      <c r="DG31" s="628"/>
      <c r="DH31" s="628"/>
      <c r="DI31" s="628"/>
      <c r="DJ31" s="628"/>
      <c r="DK31" s="629"/>
      <c r="DL31" s="607">
        <v>19264</v>
      </c>
      <c r="DM31" s="628"/>
      <c r="DN31" s="628"/>
      <c r="DO31" s="628"/>
      <c r="DP31" s="628"/>
      <c r="DQ31" s="628"/>
      <c r="DR31" s="628"/>
      <c r="DS31" s="628"/>
      <c r="DT31" s="628"/>
      <c r="DU31" s="628"/>
      <c r="DV31" s="629"/>
      <c r="DW31" s="603">
        <v>0.4</v>
      </c>
      <c r="DX31" s="630"/>
      <c r="DY31" s="630"/>
      <c r="DZ31" s="630"/>
      <c r="EA31" s="630"/>
      <c r="EB31" s="630"/>
      <c r="EC31" s="631"/>
    </row>
    <row r="32" spans="2:133" ht="11.25" customHeight="1" x14ac:dyDescent="0.15">
      <c r="B32" s="595" t="s">
        <v>245</v>
      </c>
      <c r="C32" s="596"/>
      <c r="D32" s="596"/>
      <c r="E32" s="596"/>
      <c r="F32" s="596"/>
      <c r="G32" s="596"/>
      <c r="H32" s="596"/>
      <c r="I32" s="596"/>
      <c r="J32" s="596"/>
      <c r="K32" s="596"/>
      <c r="L32" s="596"/>
      <c r="M32" s="596"/>
      <c r="N32" s="596"/>
      <c r="O32" s="596"/>
      <c r="P32" s="596"/>
      <c r="Q32" s="597"/>
      <c r="R32" s="598">
        <v>649006</v>
      </c>
      <c r="S32" s="599"/>
      <c r="T32" s="599"/>
      <c r="U32" s="599"/>
      <c r="V32" s="599"/>
      <c r="W32" s="599"/>
      <c r="X32" s="599"/>
      <c r="Y32" s="600"/>
      <c r="Z32" s="601">
        <v>7.8</v>
      </c>
      <c r="AA32" s="601"/>
      <c r="AB32" s="601"/>
      <c r="AC32" s="601"/>
      <c r="AD32" s="602" t="s">
        <v>62</v>
      </c>
      <c r="AE32" s="602"/>
      <c r="AF32" s="602"/>
      <c r="AG32" s="602"/>
      <c r="AH32" s="602"/>
      <c r="AI32" s="602"/>
      <c r="AJ32" s="602"/>
      <c r="AK32" s="602"/>
      <c r="AL32" s="603" t="s">
        <v>62</v>
      </c>
      <c r="AM32" s="604"/>
      <c r="AN32" s="604"/>
      <c r="AO32" s="605"/>
      <c r="AP32" s="648"/>
      <c r="AQ32" s="649"/>
      <c r="AR32" s="649"/>
      <c r="AS32" s="649"/>
      <c r="AT32" s="653"/>
      <c r="AU32" s="73" t="s">
        <v>246</v>
      </c>
      <c r="AX32" s="595" t="s">
        <v>247</v>
      </c>
      <c r="AY32" s="596"/>
      <c r="AZ32" s="596"/>
      <c r="BA32" s="596"/>
      <c r="BB32" s="596"/>
      <c r="BC32" s="596"/>
      <c r="BD32" s="596"/>
      <c r="BE32" s="596"/>
      <c r="BF32" s="597"/>
      <c r="BG32" s="655">
        <v>99.4</v>
      </c>
      <c r="BH32" s="628"/>
      <c r="BI32" s="628"/>
      <c r="BJ32" s="628"/>
      <c r="BK32" s="628"/>
      <c r="BL32" s="628"/>
      <c r="BM32" s="604">
        <v>98.2</v>
      </c>
      <c r="BN32" s="628"/>
      <c r="BO32" s="628"/>
      <c r="BP32" s="628"/>
      <c r="BQ32" s="644"/>
      <c r="BR32" s="655">
        <v>99.2</v>
      </c>
      <c r="BS32" s="628"/>
      <c r="BT32" s="628"/>
      <c r="BU32" s="628"/>
      <c r="BV32" s="628"/>
      <c r="BW32" s="628"/>
      <c r="BX32" s="604">
        <v>97.9</v>
      </c>
      <c r="BY32" s="628"/>
      <c r="BZ32" s="628"/>
      <c r="CA32" s="628"/>
      <c r="CB32" s="644"/>
      <c r="CD32" s="640"/>
      <c r="CE32" s="641"/>
      <c r="CF32" s="595" t="s">
        <v>248</v>
      </c>
      <c r="CG32" s="596"/>
      <c r="CH32" s="596"/>
      <c r="CI32" s="596"/>
      <c r="CJ32" s="596"/>
      <c r="CK32" s="596"/>
      <c r="CL32" s="596"/>
      <c r="CM32" s="596"/>
      <c r="CN32" s="596"/>
      <c r="CO32" s="596"/>
      <c r="CP32" s="596"/>
      <c r="CQ32" s="597"/>
      <c r="CR32" s="598" t="s">
        <v>62</v>
      </c>
      <c r="CS32" s="599"/>
      <c r="CT32" s="599"/>
      <c r="CU32" s="599"/>
      <c r="CV32" s="599"/>
      <c r="CW32" s="599"/>
      <c r="CX32" s="599"/>
      <c r="CY32" s="600"/>
      <c r="CZ32" s="603" t="s">
        <v>62</v>
      </c>
      <c r="DA32" s="630"/>
      <c r="DB32" s="630"/>
      <c r="DC32" s="633"/>
      <c r="DD32" s="607" t="s">
        <v>62</v>
      </c>
      <c r="DE32" s="599"/>
      <c r="DF32" s="599"/>
      <c r="DG32" s="599"/>
      <c r="DH32" s="599"/>
      <c r="DI32" s="599"/>
      <c r="DJ32" s="599"/>
      <c r="DK32" s="600"/>
      <c r="DL32" s="607" t="s">
        <v>62</v>
      </c>
      <c r="DM32" s="599"/>
      <c r="DN32" s="599"/>
      <c r="DO32" s="599"/>
      <c r="DP32" s="599"/>
      <c r="DQ32" s="599"/>
      <c r="DR32" s="599"/>
      <c r="DS32" s="599"/>
      <c r="DT32" s="599"/>
      <c r="DU32" s="599"/>
      <c r="DV32" s="600"/>
      <c r="DW32" s="603" t="s">
        <v>62</v>
      </c>
      <c r="DX32" s="630"/>
      <c r="DY32" s="630"/>
      <c r="DZ32" s="630"/>
      <c r="EA32" s="630"/>
      <c r="EB32" s="630"/>
      <c r="EC32" s="631"/>
    </row>
    <row r="33" spans="2:133" ht="11.25" customHeight="1" x14ac:dyDescent="0.15">
      <c r="B33" s="595" t="s">
        <v>249</v>
      </c>
      <c r="C33" s="596"/>
      <c r="D33" s="596"/>
      <c r="E33" s="596"/>
      <c r="F33" s="596"/>
      <c r="G33" s="596"/>
      <c r="H33" s="596"/>
      <c r="I33" s="596"/>
      <c r="J33" s="596"/>
      <c r="K33" s="596"/>
      <c r="L33" s="596"/>
      <c r="M33" s="596"/>
      <c r="N33" s="596"/>
      <c r="O33" s="596"/>
      <c r="P33" s="596"/>
      <c r="Q33" s="597"/>
      <c r="R33" s="598">
        <v>14457</v>
      </c>
      <c r="S33" s="599"/>
      <c r="T33" s="599"/>
      <c r="U33" s="599"/>
      <c r="V33" s="599"/>
      <c r="W33" s="599"/>
      <c r="X33" s="599"/>
      <c r="Y33" s="600"/>
      <c r="Z33" s="601">
        <v>0.2</v>
      </c>
      <c r="AA33" s="601"/>
      <c r="AB33" s="601"/>
      <c r="AC33" s="601"/>
      <c r="AD33" s="602">
        <v>13994</v>
      </c>
      <c r="AE33" s="602"/>
      <c r="AF33" s="602"/>
      <c r="AG33" s="602"/>
      <c r="AH33" s="602"/>
      <c r="AI33" s="602"/>
      <c r="AJ33" s="602"/>
      <c r="AK33" s="602"/>
      <c r="AL33" s="603">
        <v>0.3</v>
      </c>
      <c r="AM33" s="604"/>
      <c r="AN33" s="604"/>
      <c r="AO33" s="605"/>
      <c r="AP33" s="650"/>
      <c r="AQ33" s="651"/>
      <c r="AR33" s="651"/>
      <c r="AS33" s="651"/>
      <c r="AT33" s="654"/>
      <c r="AU33" s="78"/>
      <c r="AV33" s="78"/>
      <c r="AW33" s="78"/>
      <c r="AX33" s="619" t="s">
        <v>250</v>
      </c>
      <c r="AY33" s="620"/>
      <c r="AZ33" s="620"/>
      <c r="BA33" s="620"/>
      <c r="BB33" s="620"/>
      <c r="BC33" s="620"/>
      <c r="BD33" s="620"/>
      <c r="BE33" s="620"/>
      <c r="BF33" s="621"/>
      <c r="BG33" s="656">
        <v>99.4</v>
      </c>
      <c r="BH33" s="657"/>
      <c r="BI33" s="657"/>
      <c r="BJ33" s="657"/>
      <c r="BK33" s="657"/>
      <c r="BL33" s="657"/>
      <c r="BM33" s="658">
        <v>97.6</v>
      </c>
      <c r="BN33" s="657"/>
      <c r="BO33" s="657"/>
      <c r="BP33" s="657"/>
      <c r="BQ33" s="659"/>
      <c r="BR33" s="656">
        <v>99.2</v>
      </c>
      <c r="BS33" s="657"/>
      <c r="BT33" s="657"/>
      <c r="BU33" s="657"/>
      <c r="BV33" s="657"/>
      <c r="BW33" s="657"/>
      <c r="BX33" s="658">
        <v>97.2</v>
      </c>
      <c r="BY33" s="657"/>
      <c r="BZ33" s="657"/>
      <c r="CA33" s="657"/>
      <c r="CB33" s="659"/>
      <c r="CD33" s="595" t="s">
        <v>251</v>
      </c>
      <c r="CE33" s="596"/>
      <c r="CF33" s="596"/>
      <c r="CG33" s="596"/>
      <c r="CH33" s="596"/>
      <c r="CI33" s="596"/>
      <c r="CJ33" s="596"/>
      <c r="CK33" s="596"/>
      <c r="CL33" s="596"/>
      <c r="CM33" s="596"/>
      <c r="CN33" s="596"/>
      <c r="CO33" s="596"/>
      <c r="CP33" s="596"/>
      <c r="CQ33" s="597"/>
      <c r="CR33" s="598">
        <v>3866208</v>
      </c>
      <c r="CS33" s="628"/>
      <c r="CT33" s="628"/>
      <c r="CU33" s="628"/>
      <c r="CV33" s="628"/>
      <c r="CW33" s="628"/>
      <c r="CX33" s="628"/>
      <c r="CY33" s="629"/>
      <c r="CZ33" s="603">
        <v>48.3</v>
      </c>
      <c r="DA33" s="630"/>
      <c r="DB33" s="630"/>
      <c r="DC33" s="633"/>
      <c r="DD33" s="607">
        <v>3365477</v>
      </c>
      <c r="DE33" s="628"/>
      <c r="DF33" s="628"/>
      <c r="DG33" s="628"/>
      <c r="DH33" s="628"/>
      <c r="DI33" s="628"/>
      <c r="DJ33" s="628"/>
      <c r="DK33" s="629"/>
      <c r="DL33" s="607">
        <v>2428251</v>
      </c>
      <c r="DM33" s="628"/>
      <c r="DN33" s="628"/>
      <c r="DO33" s="628"/>
      <c r="DP33" s="628"/>
      <c r="DQ33" s="628"/>
      <c r="DR33" s="628"/>
      <c r="DS33" s="628"/>
      <c r="DT33" s="628"/>
      <c r="DU33" s="628"/>
      <c r="DV33" s="629"/>
      <c r="DW33" s="603">
        <v>48.4</v>
      </c>
      <c r="DX33" s="630"/>
      <c r="DY33" s="630"/>
      <c r="DZ33" s="630"/>
      <c r="EA33" s="630"/>
      <c r="EB33" s="630"/>
      <c r="EC33" s="631"/>
    </row>
    <row r="34" spans="2:133" ht="11.25" customHeight="1" x14ac:dyDescent="0.15">
      <c r="B34" s="595" t="s">
        <v>252</v>
      </c>
      <c r="C34" s="596"/>
      <c r="D34" s="596"/>
      <c r="E34" s="596"/>
      <c r="F34" s="596"/>
      <c r="G34" s="596"/>
      <c r="H34" s="596"/>
      <c r="I34" s="596"/>
      <c r="J34" s="596"/>
      <c r="K34" s="596"/>
      <c r="L34" s="596"/>
      <c r="M34" s="596"/>
      <c r="N34" s="596"/>
      <c r="O34" s="596"/>
      <c r="P34" s="596"/>
      <c r="Q34" s="597"/>
      <c r="R34" s="598">
        <v>12685</v>
      </c>
      <c r="S34" s="599"/>
      <c r="T34" s="599"/>
      <c r="U34" s="599"/>
      <c r="V34" s="599"/>
      <c r="W34" s="599"/>
      <c r="X34" s="599"/>
      <c r="Y34" s="600"/>
      <c r="Z34" s="601">
        <v>0.2</v>
      </c>
      <c r="AA34" s="601"/>
      <c r="AB34" s="601"/>
      <c r="AC34" s="601"/>
      <c r="AD34" s="602" t="s">
        <v>62</v>
      </c>
      <c r="AE34" s="602"/>
      <c r="AF34" s="602"/>
      <c r="AG34" s="602"/>
      <c r="AH34" s="602"/>
      <c r="AI34" s="602"/>
      <c r="AJ34" s="602"/>
      <c r="AK34" s="602"/>
      <c r="AL34" s="603" t="s">
        <v>62</v>
      </c>
      <c r="AM34" s="604"/>
      <c r="AN34" s="604"/>
      <c r="AO34" s="605"/>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5" t="s">
        <v>253</v>
      </c>
      <c r="CE34" s="596"/>
      <c r="CF34" s="596"/>
      <c r="CG34" s="596"/>
      <c r="CH34" s="596"/>
      <c r="CI34" s="596"/>
      <c r="CJ34" s="596"/>
      <c r="CK34" s="596"/>
      <c r="CL34" s="596"/>
      <c r="CM34" s="596"/>
      <c r="CN34" s="596"/>
      <c r="CO34" s="596"/>
      <c r="CP34" s="596"/>
      <c r="CQ34" s="597"/>
      <c r="CR34" s="598">
        <v>1208052</v>
      </c>
      <c r="CS34" s="599"/>
      <c r="CT34" s="599"/>
      <c r="CU34" s="599"/>
      <c r="CV34" s="599"/>
      <c r="CW34" s="599"/>
      <c r="CX34" s="599"/>
      <c r="CY34" s="600"/>
      <c r="CZ34" s="603">
        <v>15.1</v>
      </c>
      <c r="DA34" s="630"/>
      <c r="DB34" s="630"/>
      <c r="DC34" s="633"/>
      <c r="DD34" s="607">
        <v>1111450</v>
      </c>
      <c r="DE34" s="599"/>
      <c r="DF34" s="599"/>
      <c r="DG34" s="599"/>
      <c r="DH34" s="599"/>
      <c r="DI34" s="599"/>
      <c r="DJ34" s="599"/>
      <c r="DK34" s="600"/>
      <c r="DL34" s="607">
        <v>1007250</v>
      </c>
      <c r="DM34" s="599"/>
      <c r="DN34" s="599"/>
      <c r="DO34" s="599"/>
      <c r="DP34" s="599"/>
      <c r="DQ34" s="599"/>
      <c r="DR34" s="599"/>
      <c r="DS34" s="599"/>
      <c r="DT34" s="599"/>
      <c r="DU34" s="599"/>
      <c r="DV34" s="600"/>
      <c r="DW34" s="603">
        <v>20.100000000000001</v>
      </c>
      <c r="DX34" s="630"/>
      <c r="DY34" s="630"/>
      <c r="DZ34" s="630"/>
      <c r="EA34" s="630"/>
      <c r="EB34" s="630"/>
      <c r="EC34" s="631"/>
    </row>
    <row r="35" spans="2:133" ht="11.25" customHeight="1" x14ac:dyDescent="0.15">
      <c r="B35" s="595" t="s">
        <v>254</v>
      </c>
      <c r="C35" s="596"/>
      <c r="D35" s="596"/>
      <c r="E35" s="596"/>
      <c r="F35" s="596"/>
      <c r="G35" s="596"/>
      <c r="H35" s="596"/>
      <c r="I35" s="596"/>
      <c r="J35" s="596"/>
      <c r="K35" s="596"/>
      <c r="L35" s="596"/>
      <c r="M35" s="596"/>
      <c r="N35" s="596"/>
      <c r="O35" s="596"/>
      <c r="P35" s="596"/>
      <c r="Q35" s="597"/>
      <c r="R35" s="598">
        <v>131865</v>
      </c>
      <c r="S35" s="599"/>
      <c r="T35" s="599"/>
      <c r="U35" s="599"/>
      <c r="V35" s="599"/>
      <c r="W35" s="599"/>
      <c r="X35" s="599"/>
      <c r="Y35" s="600"/>
      <c r="Z35" s="601">
        <v>1.6</v>
      </c>
      <c r="AA35" s="601"/>
      <c r="AB35" s="601"/>
      <c r="AC35" s="601"/>
      <c r="AD35" s="602" t="s">
        <v>62</v>
      </c>
      <c r="AE35" s="602"/>
      <c r="AF35" s="602"/>
      <c r="AG35" s="602"/>
      <c r="AH35" s="602"/>
      <c r="AI35" s="602"/>
      <c r="AJ35" s="602"/>
      <c r="AK35" s="602"/>
      <c r="AL35" s="603" t="s">
        <v>62</v>
      </c>
      <c r="AM35" s="604"/>
      <c r="AN35" s="604"/>
      <c r="AO35" s="605"/>
      <c r="AP35" s="81"/>
      <c r="AQ35" s="580" t="s">
        <v>255</v>
      </c>
      <c r="AR35" s="581"/>
      <c r="AS35" s="581"/>
      <c r="AT35" s="581"/>
      <c r="AU35" s="581"/>
      <c r="AV35" s="581"/>
      <c r="AW35" s="581"/>
      <c r="AX35" s="581"/>
      <c r="AY35" s="581"/>
      <c r="AZ35" s="581"/>
      <c r="BA35" s="581"/>
      <c r="BB35" s="581"/>
      <c r="BC35" s="581"/>
      <c r="BD35" s="581"/>
      <c r="BE35" s="581"/>
      <c r="BF35" s="582"/>
      <c r="BG35" s="580" t="s">
        <v>256</v>
      </c>
      <c r="BH35" s="581"/>
      <c r="BI35" s="581"/>
      <c r="BJ35" s="581"/>
      <c r="BK35" s="581"/>
      <c r="BL35" s="581"/>
      <c r="BM35" s="581"/>
      <c r="BN35" s="581"/>
      <c r="BO35" s="581"/>
      <c r="BP35" s="581"/>
      <c r="BQ35" s="581"/>
      <c r="BR35" s="581"/>
      <c r="BS35" s="581"/>
      <c r="BT35" s="581"/>
      <c r="BU35" s="581"/>
      <c r="BV35" s="581"/>
      <c r="BW35" s="581"/>
      <c r="BX35" s="581"/>
      <c r="BY35" s="581"/>
      <c r="BZ35" s="581"/>
      <c r="CA35" s="581"/>
      <c r="CB35" s="582"/>
      <c r="CD35" s="595" t="s">
        <v>257</v>
      </c>
      <c r="CE35" s="596"/>
      <c r="CF35" s="596"/>
      <c r="CG35" s="596"/>
      <c r="CH35" s="596"/>
      <c r="CI35" s="596"/>
      <c r="CJ35" s="596"/>
      <c r="CK35" s="596"/>
      <c r="CL35" s="596"/>
      <c r="CM35" s="596"/>
      <c r="CN35" s="596"/>
      <c r="CO35" s="596"/>
      <c r="CP35" s="596"/>
      <c r="CQ35" s="597"/>
      <c r="CR35" s="598">
        <v>52959</v>
      </c>
      <c r="CS35" s="628"/>
      <c r="CT35" s="628"/>
      <c r="CU35" s="628"/>
      <c r="CV35" s="628"/>
      <c r="CW35" s="628"/>
      <c r="CX35" s="628"/>
      <c r="CY35" s="629"/>
      <c r="CZ35" s="603">
        <v>0.7</v>
      </c>
      <c r="DA35" s="630"/>
      <c r="DB35" s="630"/>
      <c r="DC35" s="633"/>
      <c r="DD35" s="607">
        <v>52959</v>
      </c>
      <c r="DE35" s="628"/>
      <c r="DF35" s="628"/>
      <c r="DG35" s="628"/>
      <c r="DH35" s="628"/>
      <c r="DI35" s="628"/>
      <c r="DJ35" s="628"/>
      <c r="DK35" s="629"/>
      <c r="DL35" s="607">
        <v>49926</v>
      </c>
      <c r="DM35" s="628"/>
      <c r="DN35" s="628"/>
      <c r="DO35" s="628"/>
      <c r="DP35" s="628"/>
      <c r="DQ35" s="628"/>
      <c r="DR35" s="628"/>
      <c r="DS35" s="628"/>
      <c r="DT35" s="628"/>
      <c r="DU35" s="628"/>
      <c r="DV35" s="629"/>
      <c r="DW35" s="603">
        <v>1</v>
      </c>
      <c r="DX35" s="630"/>
      <c r="DY35" s="630"/>
      <c r="DZ35" s="630"/>
      <c r="EA35" s="630"/>
      <c r="EB35" s="630"/>
      <c r="EC35" s="631"/>
    </row>
    <row r="36" spans="2:133" ht="11.25" customHeight="1" x14ac:dyDescent="0.15">
      <c r="B36" s="595" t="s">
        <v>258</v>
      </c>
      <c r="C36" s="596"/>
      <c r="D36" s="596"/>
      <c r="E36" s="596"/>
      <c r="F36" s="596"/>
      <c r="G36" s="596"/>
      <c r="H36" s="596"/>
      <c r="I36" s="596"/>
      <c r="J36" s="596"/>
      <c r="K36" s="596"/>
      <c r="L36" s="596"/>
      <c r="M36" s="596"/>
      <c r="N36" s="596"/>
      <c r="O36" s="596"/>
      <c r="P36" s="596"/>
      <c r="Q36" s="597"/>
      <c r="R36" s="598">
        <v>539952</v>
      </c>
      <c r="S36" s="599"/>
      <c r="T36" s="599"/>
      <c r="U36" s="599"/>
      <c r="V36" s="599"/>
      <c r="W36" s="599"/>
      <c r="X36" s="599"/>
      <c r="Y36" s="600"/>
      <c r="Z36" s="601">
        <v>6.5</v>
      </c>
      <c r="AA36" s="601"/>
      <c r="AB36" s="601"/>
      <c r="AC36" s="601"/>
      <c r="AD36" s="602" t="s">
        <v>62</v>
      </c>
      <c r="AE36" s="602"/>
      <c r="AF36" s="602"/>
      <c r="AG36" s="602"/>
      <c r="AH36" s="602"/>
      <c r="AI36" s="602"/>
      <c r="AJ36" s="602"/>
      <c r="AK36" s="602"/>
      <c r="AL36" s="603" t="s">
        <v>62</v>
      </c>
      <c r="AM36" s="604"/>
      <c r="AN36" s="604"/>
      <c r="AO36" s="605"/>
      <c r="AP36" s="81"/>
      <c r="AQ36" s="660" t="s">
        <v>259</v>
      </c>
      <c r="AR36" s="661"/>
      <c r="AS36" s="661"/>
      <c r="AT36" s="661"/>
      <c r="AU36" s="661"/>
      <c r="AV36" s="661"/>
      <c r="AW36" s="661"/>
      <c r="AX36" s="661"/>
      <c r="AY36" s="662"/>
      <c r="AZ36" s="587">
        <v>971591</v>
      </c>
      <c r="BA36" s="588"/>
      <c r="BB36" s="588"/>
      <c r="BC36" s="588"/>
      <c r="BD36" s="588"/>
      <c r="BE36" s="588"/>
      <c r="BF36" s="663"/>
      <c r="BG36" s="584" t="s">
        <v>260</v>
      </c>
      <c r="BH36" s="585"/>
      <c r="BI36" s="585"/>
      <c r="BJ36" s="585"/>
      <c r="BK36" s="585"/>
      <c r="BL36" s="585"/>
      <c r="BM36" s="585"/>
      <c r="BN36" s="585"/>
      <c r="BO36" s="585"/>
      <c r="BP36" s="585"/>
      <c r="BQ36" s="585"/>
      <c r="BR36" s="585"/>
      <c r="BS36" s="585"/>
      <c r="BT36" s="585"/>
      <c r="BU36" s="586"/>
      <c r="BV36" s="587">
        <v>35393</v>
      </c>
      <c r="BW36" s="588"/>
      <c r="BX36" s="588"/>
      <c r="BY36" s="588"/>
      <c r="BZ36" s="588"/>
      <c r="CA36" s="588"/>
      <c r="CB36" s="663"/>
      <c r="CD36" s="595" t="s">
        <v>261</v>
      </c>
      <c r="CE36" s="596"/>
      <c r="CF36" s="596"/>
      <c r="CG36" s="596"/>
      <c r="CH36" s="596"/>
      <c r="CI36" s="596"/>
      <c r="CJ36" s="596"/>
      <c r="CK36" s="596"/>
      <c r="CL36" s="596"/>
      <c r="CM36" s="596"/>
      <c r="CN36" s="596"/>
      <c r="CO36" s="596"/>
      <c r="CP36" s="596"/>
      <c r="CQ36" s="597"/>
      <c r="CR36" s="598">
        <v>1745829</v>
      </c>
      <c r="CS36" s="599"/>
      <c r="CT36" s="599"/>
      <c r="CU36" s="599"/>
      <c r="CV36" s="599"/>
      <c r="CW36" s="599"/>
      <c r="CX36" s="599"/>
      <c r="CY36" s="600"/>
      <c r="CZ36" s="603">
        <v>21.8</v>
      </c>
      <c r="DA36" s="630"/>
      <c r="DB36" s="630"/>
      <c r="DC36" s="633"/>
      <c r="DD36" s="607">
        <v>1442123</v>
      </c>
      <c r="DE36" s="599"/>
      <c r="DF36" s="599"/>
      <c r="DG36" s="599"/>
      <c r="DH36" s="599"/>
      <c r="DI36" s="599"/>
      <c r="DJ36" s="599"/>
      <c r="DK36" s="600"/>
      <c r="DL36" s="607">
        <v>908839</v>
      </c>
      <c r="DM36" s="599"/>
      <c r="DN36" s="599"/>
      <c r="DO36" s="599"/>
      <c r="DP36" s="599"/>
      <c r="DQ36" s="599"/>
      <c r="DR36" s="599"/>
      <c r="DS36" s="599"/>
      <c r="DT36" s="599"/>
      <c r="DU36" s="599"/>
      <c r="DV36" s="600"/>
      <c r="DW36" s="603">
        <v>18.100000000000001</v>
      </c>
      <c r="DX36" s="630"/>
      <c r="DY36" s="630"/>
      <c r="DZ36" s="630"/>
      <c r="EA36" s="630"/>
      <c r="EB36" s="630"/>
      <c r="EC36" s="631"/>
    </row>
    <row r="37" spans="2:133" ht="11.25" customHeight="1" x14ac:dyDescent="0.15">
      <c r="B37" s="595" t="s">
        <v>262</v>
      </c>
      <c r="C37" s="596"/>
      <c r="D37" s="596"/>
      <c r="E37" s="596"/>
      <c r="F37" s="596"/>
      <c r="G37" s="596"/>
      <c r="H37" s="596"/>
      <c r="I37" s="596"/>
      <c r="J37" s="596"/>
      <c r="K37" s="596"/>
      <c r="L37" s="596"/>
      <c r="M37" s="596"/>
      <c r="N37" s="596"/>
      <c r="O37" s="596"/>
      <c r="P37" s="596"/>
      <c r="Q37" s="597"/>
      <c r="R37" s="598">
        <v>71036</v>
      </c>
      <c r="S37" s="599"/>
      <c r="T37" s="599"/>
      <c r="U37" s="599"/>
      <c r="V37" s="599"/>
      <c r="W37" s="599"/>
      <c r="X37" s="599"/>
      <c r="Y37" s="600"/>
      <c r="Z37" s="601">
        <v>0.9</v>
      </c>
      <c r="AA37" s="601"/>
      <c r="AB37" s="601"/>
      <c r="AC37" s="601"/>
      <c r="AD37" s="602">
        <v>24516</v>
      </c>
      <c r="AE37" s="602"/>
      <c r="AF37" s="602"/>
      <c r="AG37" s="602"/>
      <c r="AH37" s="602"/>
      <c r="AI37" s="602"/>
      <c r="AJ37" s="602"/>
      <c r="AK37" s="602"/>
      <c r="AL37" s="603">
        <v>0.5</v>
      </c>
      <c r="AM37" s="604"/>
      <c r="AN37" s="604"/>
      <c r="AO37" s="605"/>
      <c r="AQ37" s="664" t="s">
        <v>263</v>
      </c>
      <c r="AR37" s="665"/>
      <c r="AS37" s="665"/>
      <c r="AT37" s="665"/>
      <c r="AU37" s="665"/>
      <c r="AV37" s="665"/>
      <c r="AW37" s="665"/>
      <c r="AX37" s="665"/>
      <c r="AY37" s="666"/>
      <c r="AZ37" s="598">
        <v>329296</v>
      </c>
      <c r="BA37" s="599"/>
      <c r="BB37" s="599"/>
      <c r="BC37" s="599"/>
      <c r="BD37" s="628"/>
      <c r="BE37" s="628"/>
      <c r="BF37" s="644"/>
      <c r="BG37" s="595" t="s">
        <v>264</v>
      </c>
      <c r="BH37" s="596"/>
      <c r="BI37" s="596"/>
      <c r="BJ37" s="596"/>
      <c r="BK37" s="596"/>
      <c r="BL37" s="596"/>
      <c r="BM37" s="596"/>
      <c r="BN37" s="596"/>
      <c r="BO37" s="596"/>
      <c r="BP37" s="596"/>
      <c r="BQ37" s="596"/>
      <c r="BR37" s="596"/>
      <c r="BS37" s="596"/>
      <c r="BT37" s="596"/>
      <c r="BU37" s="597"/>
      <c r="BV37" s="598">
        <v>29414</v>
      </c>
      <c r="BW37" s="599"/>
      <c r="BX37" s="599"/>
      <c r="BY37" s="599"/>
      <c r="BZ37" s="599"/>
      <c r="CA37" s="599"/>
      <c r="CB37" s="608"/>
      <c r="CD37" s="595" t="s">
        <v>265</v>
      </c>
      <c r="CE37" s="596"/>
      <c r="CF37" s="596"/>
      <c r="CG37" s="596"/>
      <c r="CH37" s="596"/>
      <c r="CI37" s="596"/>
      <c r="CJ37" s="596"/>
      <c r="CK37" s="596"/>
      <c r="CL37" s="596"/>
      <c r="CM37" s="596"/>
      <c r="CN37" s="596"/>
      <c r="CO37" s="596"/>
      <c r="CP37" s="596"/>
      <c r="CQ37" s="597"/>
      <c r="CR37" s="598">
        <v>645923</v>
      </c>
      <c r="CS37" s="628"/>
      <c r="CT37" s="628"/>
      <c r="CU37" s="628"/>
      <c r="CV37" s="628"/>
      <c r="CW37" s="628"/>
      <c r="CX37" s="628"/>
      <c r="CY37" s="629"/>
      <c r="CZ37" s="603">
        <v>8.1</v>
      </c>
      <c r="DA37" s="630"/>
      <c r="DB37" s="630"/>
      <c r="DC37" s="633"/>
      <c r="DD37" s="607">
        <v>645923</v>
      </c>
      <c r="DE37" s="628"/>
      <c r="DF37" s="628"/>
      <c r="DG37" s="628"/>
      <c r="DH37" s="628"/>
      <c r="DI37" s="628"/>
      <c r="DJ37" s="628"/>
      <c r="DK37" s="629"/>
      <c r="DL37" s="607">
        <v>573438</v>
      </c>
      <c r="DM37" s="628"/>
      <c r="DN37" s="628"/>
      <c r="DO37" s="628"/>
      <c r="DP37" s="628"/>
      <c r="DQ37" s="628"/>
      <c r="DR37" s="628"/>
      <c r="DS37" s="628"/>
      <c r="DT37" s="628"/>
      <c r="DU37" s="628"/>
      <c r="DV37" s="629"/>
      <c r="DW37" s="603">
        <v>11.4</v>
      </c>
      <c r="DX37" s="630"/>
      <c r="DY37" s="630"/>
      <c r="DZ37" s="630"/>
      <c r="EA37" s="630"/>
      <c r="EB37" s="630"/>
      <c r="EC37" s="631"/>
    </row>
    <row r="38" spans="2:133" ht="11.25" customHeight="1" x14ac:dyDescent="0.15">
      <c r="B38" s="595" t="s">
        <v>266</v>
      </c>
      <c r="C38" s="596"/>
      <c r="D38" s="596"/>
      <c r="E38" s="596"/>
      <c r="F38" s="596"/>
      <c r="G38" s="596"/>
      <c r="H38" s="596"/>
      <c r="I38" s="596"/>
      <c r="J38" s="596"/>
      <c r="K38" s="596"/>
      <c r="L38" s="596"/>
      <c r="M38" s="596"/>
      <c r="N38" s="596"/>
      <c r="O38" s="596"/>
      <c r="P38" s="596"/>
      <c r="Q38" s="597"/>
      <c r="R38" s="598">
        <v>424524</v>
      </c>
      <c r="S38" s="599"/>
      <c r="T38" s="599"/>
      <c r="U38" s="599"/>
      <c r="V38" s="599"/>
      <c r="W38" s="599"/>
      <c r="X38" s="599"/>
      <c r="Y38" s="600"/>
      <c r="Z38" s="601">
        <v>5.0999999999999996</v>
      </c>
      <c r="AA38" s="601"/>
      <c r="AB38" s="601"/>
      <c r="AC38" s="601"/>
      <c r="AD38" s="602" t="s">
        <v>62</v>
      </c>
      <c r="AE38" s="602"/>
      <c r="AF38" s="602"/>
      <c r="AG38" s="602"/>
      <c r="AH38" s="602"/>
      <c r="AI38" s="602"/>
      <c r="AJ38" s="602"/>
      <c r="AK38" s="602"/>
      <c r="AL38" s="603" t="s">
        <v>62</v>
      </c>
      <c r="AM38" s="604"/>
      <c r="AN38" s="604"/>
      <c r="AO38" s="605"/>
      <c r="AQ38" s="664" t="s">
        <v>267</v>
      </c>
      <c r="AR38" s="665"/>
      <c r="AS38" s="665"/>
      <c r="AT38" s="665"/>
      <c r="AU38" s="665"/>
      <c r="AV38" s="665"/>
      <c r="AW38" s="665"/>
      <c r="AX38" s="665"/>
      <c r="AY38" s="666"/>
      <c r="AZ38" s="598">
        <v>60120</v>
      </c>
      <c r="BA38" s="599"/>
      <c r="BB38" s="599"/>
      <c r="BC38" s="599"/>
      <c r="BD38" s="628"/>
      <c r="BE38" s="628"/>
      <c r="BF38" s="644"/>
      <c r="BG38" s="595" t="s">
        <v>268</v>
      </c>
      <c r="BH38" s="596"/>
      <c r="BI38" s="596"/>
      <c r="BJ38" s="596"/>
      <c r="BK38" s="596"/>
      <c r="BL38" s="596"/>
      <c r="BM38" s="596"/>
      <c r="BN38" s="596"/>
      <c r="BO38" s="596"/>
      <c r="BP38" s="596"/>
      <c r="BQ38" s="596"/>
      <c r="BR38" s="596"/>
      <c r="BS38" s="596"/>
      <c r="BT38" s="596"/>
      <c r="BU38" s="597"/>
      <c r="BV38" s="598">
        <v>2135</v>
      </c>
      <c r="BW38" s="599"/>
      <c r="BX38" s="599"/>
      <c r="BY38" s="599"/>
      <c r="BZ38" s="599"/>
      <c r="CA38" s="599"/>
      <c r="CB38" s="608"/>
      <c r="CD38" s="595" t="s">
        <v>269</v>
      </c>
      <c r="CE38" s="596"/>
      <c r="CF38" s="596"/>
      <c r="CG38" s="596"/>
      <c r="CH38" s="596"/>
      <c r="CI38" s="596"/>
      <c r="CJ38" s="596"/>
      <c r="CK38" s="596"/>
      <c r="CL38" s="596"/>
      <c r="CM38" s="596"/>
      <c r="CN38" s="596"/>
      <c r="CO38" s="596"/>
      <c r="CP38" s="596"/>
      <c r="CQ38" s="597"/>
      <c r="CR38" s="598">
        <v>582175</v>
      </c>
      <c r="CS38" s="599"/>
      <c r="CT38" s="599"/>
      <c r="CU38" s="599"/>
      <c r="CV38" s="599"/>
      <c r="CW38" s="599"/>
      <c r="CX38" s="599"/>
      <c r="CY38" s="600"/>
      <c r="CZ38" s="603">
        <v>7.3</v>
      </c>
      <c r="DA38" s="630"/>
      <c r="DB38" s="630"/>
      <c r="DC38" s="633"/>
      <c r="DD38" s="607">
        <v>492803</v>
      </c>
      <c r="DE38" s="599"/>
      <c r="DF38" s="599"/>
      <c r="DG38" s="599"/>
      <c r="DH38" s="599"/>
      <c r="DI38" s="599"/>
      <c r="DJ38" s="599"/>
      <c r="DK38" s="600"/>
      <c r="DL38" s="607">
        <v>462236</v>
      </c>
      <c r="DM38" s="599"/>
      <c r="DN38" s="599"/>
      <c r="DO38" s="599"/>
      <c r="DP38" s="599"/>
      <c r="DQ38" s="599"/>
      <c r="DR38" s="599"/>
      <c r="DS38" s="599"/>
      <c r="DT38" s="599"/>
      <c r="DU38" s="599"/>
      <c r="DV38" s="600"/>
      <c r="DW38" s="603">
        <v>9.1999999999999993</v>
      </c>
      <c r="DX38" s="630"/>
      <c r="DY38" s="630"/>
      <c r="DZ38" s="630"/>
      <c r="EA38" s="630"/>
      <c r="EB38" s="630"/>
      <c r="EC38" s="631"/>
    </row>
    <row r="39" spans="2:133" ht="11.25" customHeight="1" x14ac:dyDescent="0.15">
      <c r="B39" s="595" t="s">
        <v>270</v>
      </c>
      <c r="C39" s="596"/>
      <c r="D39" s="596"/>
      <c r="E39" s="596"/>
      <c r="F39" s="596"/>
      <c r="G39" s="596"/>
      <c r="H39" s="596"/>
      <c r="I39" s="596"/>
      <c r="J39" s="596"/>
      <c r="K39" s="596"/>
      <c r="L39" s="596"/>
      <c r="M39" s="596"/>
      <c r="N39" s="596"/>
      <c r="O39" s="596"/>
      <c r="P39" s="596"/>
      <c r="Q39" s="597"/>
      <c r="R39" s="598" t="s">
        <v>62</v>
      </c>
      <c r="S39" s="599"/>
      <c r="T39" s="599"/>
      <c r="U39" s="599"/>
      <c r="V39" s="599"/>
      <c r="W39" s="599"/>
      <c r="X39" s="599"/>
      <c r="Y39" s="600"/>
      <c r="Z39" s="601" t="s">
        <v>62</v>
      </c>
      <c r="AA39" s="601"/>
      <c r="AB39" s="601"/>
      <c r="AC39" s="601"/>
      <c r="AD39" s="602" t="s">
        <v>62</v>
      </c>
      <c r="AE39" s="602"/>
      <c r="AF39" s="602"/>
      <c r="AG39" s="602"/>
      <c r="AH39" s="602"/>
      <c r="AI39" s="602"/>
      <c r="AJ39" s="602"/>
      <c r="AK39" s="602"/>
      <c r="AL39" s="603" t="s">
        <v>62</v>
      </c>
      <c r="AM39" s="604"/>
      <c r="AN39" s="604"/>
      <c r="AO39" s="605"/>
      <c r="AQ39" s="664" t="s">
        <v>271</v>
      </c>
      <c r="AR39" s="665"/>
      <c r="AS39" s="665"/>
      <c r="AT39" s="665"/>
      <c r="AU39" s="665"/>
      <c r="AV39" s="665"/>
      <c r="AW39" s="665"/>
      <c r="AX39" s="665"/>
      <c r="AY39" s="666"/>
      <c r="AZ39" s="598" t="s">
        <v>62</v>
      </c>
      <c r="BA39" s="599"/>
      <c r="BB39" s="599"/>
      <c r="BC39" s="599"/>
      <c r="BD39" s="628"/>
      <c r="BE39" s="628"/>
      <c r="BF39" s="644"/>
      <c r="BG39" s="595" t="s">
        <v>272</v>
      </c>
      <c r="BH39" s="596"/>
      <c r="BI39" s="596"/>
      <c r="BJ39" s="596"/>
      <c r="BK39" s="596"/>
      <c r="BL39" s="596"/>
      <c r="BM39" s="596"/>
      <c r="BN39" s="596"/>
      <c r="BO39" s="596"/>
      <c r="BP39" s="596"/>
      <c r="BQ39" s="596"/>
      <c r="BR39" s="596"/>
      <c r="BS39" s="596"/>
      <c r="BT39" s="596"/>
      <c r="BU39" s="597"/>
      <c r="BV39" s="598">
        <v>3179</v>
      </c>
      <c r="BW39" s="599"/>
      <c r="BX39" s="599"/>
      <c r="BY39" s="599"/>
      <c r="BZ39" s="599"/>
      <c r="CA39" s="599"/>
      <c r="CB39" s="608"/>
      <c r="CD39" s="595" t="s">
        <v>273</v>
      </c>
      <c r="CE39" s="596"/>
      <c r="CF39" s="596"/>
      <c r="CG39" s="596"/>
      <c r="CH39" s="596"/>
      <c r="CI39" s="596"/>
      <c r="CJ39" s="596"/>
      <c r="CK39" s="596"/>
      <c r="CL39" s="596"/>
      <c r="CM39" s="596"/>
      <c r="CN39" s="596"/>
      <c r="CO39" s="596"/>
      <c r="CP39" s="596"/>
      <c r="CQ39" s="597"/>
      <c r="CR39" s="598">
        <v>277193</v>
      </c>
      <c r="CS39" s="628"/>
      <c r="CT39" s="628"/>
      <c r="CU39" s="628"/>
      <c r="CV39" s="628"/>
      <c r="CW39" s="628"/>
      <c r="CX39" s="628"/>
      <c r="CY39" s="629"/>
      <c r="CZ39" s="603">
        <v>3.5</v>
      </c>
      <c r="DA39" s="630"/>
      <c r="DB39" s="630"/>
      <c r="DC39" s="633"/>
      <c r="DD39" s="607">
        <v>266142</v>
      </c>
      <c r="DE39" s="628"/>
      <c r="DF39" s="628"/>
      <c r="DG39" s="628"/>
      <c r="DH39" s="628"/>
      <c r="DI39" s="628"/>
      <c r="DJ39" s="628"/>
      <c r="DK39" s="629"/>
      <c r="DL39" s="607" t="s">
        <v>62</v>
      </c>
      <c r="DM39" s="628"/>
      <c r="DN39" s="628"/>
      <c r="DO39" s="628"/>
      <c r="DP39" s="628"/>
      <c r="DQ39" s="628"/>
      <c r="DR39" s="628"/>
      <c r="DS39" s="628"/>
      <c r="DT39" s="628"/>
      <c r="DU39" s="628"/>
      <c r="DV39" s="629"/>
      <c r="DW39" s="603" t="s">
        <v>62</v>
      </c>
      <c r="DX39" s="630"/>
      <c r="DY39" s="630"/>
      <c r="DZ39" s="630"/>
      <c r="EA39" s="630"/>
      <c r="EB39" s="630"/>
      <c r="EC39" s="631"/>
    </row>
    <row r="40" spans="2:133" ht="11.25" customHeight="1" x14ac:dyDescent="0.15">
      <c r="B40" s="595" t="s">
        <v>274</v>
      </c>
      <c r="C40" s="596"/>
      <c r="D40" s="596"/>
      <c r="E40" s="596"/>
      <c r="F40" s="596"/>
      <c r="G40" s="596"/>
      <c r="H40" s="596"/>
      <c r="I40" s="596"/>
      <c r="J40" s="596"/>
      <c r="K40" s="596"/>
      <c r="L40" s="596"/>
      <c r="M40" s="596"/>
      <c r="N40" s="596"/>
      <c r="O40" s="596"/>
      <c r="P40" s="596"/>
      <c r="Q40" s="597"/>
      <c r="R40" s="598">
        <v>52924</v>
      </c>
      <c r="S40" s="599"/>
      <c r="T40" s="599"/>
      <c r="U40" s="599"/>
      <c r="V40" s="599"/>
      <c r="W40" s="599"/>
      <c r="X40" s="599"/>
      <c r="Y40" s="600"/>
      <c r="Z40" s="601">
        <v>0.6</v>
      </c>
      <c r="AA40" s="601"/>
      <c r="AB40" s="601"/>
      <c r="AC40" s="601"/>
      <c r="AD40" s="602" t="s">
        <v>62</v>
      </c>
      <c r="AE40" s="602"/>
      <c r="AF40" s="602"/>
      <c r="AG40" s="602"/>
      <c r="AH40" s="602"/>
      <c r="AI40" s="602"/>
      <c r="AJ40" s="602"/>
      <c r="AK40" s="602"/>
      <c r="AL40" s="603" t="s">
        <v>62</v>
      </c>
      <c r="AM40" s="604"/>
      <c r="AN40" s="604"/>
      <c r="AO40" s="605"/>
      <c r="AQ40" s="664" t="s">
        <v>275</v>
      </c>
      <c r="AR40" s="665"/>
      <c r="AS40" s="665"/>
      <c r="AT40" s="665"/>
      <c r="AU40" s="665"/>
      <c r="AV40" s="665"/>
      <c r="AW40" s="665"/>
      <c r="AX40" s="665"/>
      <c r="AY40" s="666"/>
      <c r="AZ40" s="598" t="s">
        <v>62</v>
      </c>
      <c r="BA40" s="599"/>
      <c r="BB40" s="599"/>
      <c r="BC40" s="599"/>
      <c r="BD40" s="628"/>
      <c r="BE40" s="628"/>
      <c r="BF40" s="644"/>
      <c r="BG40" s="648" t="s">
        <v>276</v>
      </c>
      <c r="BH40" s="649"/>
      <c r="BI40" s="649"/>
      <c r="BJ40" s="649"/>
      <c r="BK40" s="649"/>
      <c r="BL40" s="82"/>
      <c r="BM40" s="596" t="s">
        <v>277</v>
      </c>
      <c r="BN40" s="596"/>
      <c r="BO40" s="596"/>
      <c r="BP40" s="596"/>
      <c r="BQ40" s="596"/>
      <c r="BR40" s="596"/>
      <c r="BS40" s="596"/>
      <c r="BT40" s="596"/>
      <c r="BU40" s="597"/>
      <c r="BV40" s="598">
        <v>98</v>
      </c>
      <c r="BW40" s="599"/>
      <c r="BX40" s="599"/>
      <c r="BY40" s="599"/>
      <c r="BZ40" s="599"/>
      <c r="CA40" s="599"/>
      <c r="CB40" s="608"/>
      <c r="CD40" s="595" t="s">
        <v>278</v>
      </c>
      <c r="CE40" s="596"/>
      <c r="CF40" s="596"/>
      <c r="CG40" s="596"/>
      <c r="CH40" s="596"/>
      <c r="CI40" s="596"/>
      <c r="CJ40" s="596"/>
      <c r="CK40" s="596"/>
      <c r="CL40" s="596"/>
      <c r="CM40" s="596"/>
      <c r="CN40" s="596"/>
      <c r="CO40" s="596"/>
      <c r="CP40" s="596"/>
      <c r="CQ40" s="597"/>
      <c r="CR40" s="598" t="s">
        <v>62</v>
      </c>
      <c r="CS40" s="599"/>
      <c r="CT40" s="599"/>
      <c r="CU40" s="599"/>
      <c r="CV40" s="599"/>
      <c r="CW40" s="599"/>
      <c r="CX40" s="599"/>
      <c r="CY40" s="600"/>
      <c r="CZ40" s="603" t="s">
        <v>62</v>
      </c>
      <c r="DA40" s="630"/>
      <c r="DB40" s="630"/>
      <c r="DC40" s="633"/>
      <c r="DD40" s="607" t="s">
        <v>62</v>
      </c>
      <c r="DE40" s="599"/>
      <c r="DF40" s="599"/>
      <c r="DG40" s="599"/>
      <c r="DH40" s="599"/>
      <c r="DI40" s="599"/>
      <c r="DJ40" s="599"/>
      <c r="DK40" s="600"/>
      <c r="DL40" s="607" t="s">
        <v>62</v>
      </c>
      <c r="DM40" s="599"/>
      <c r="DN40" s="599"/>
      <c r="DO40" s="599"/>
      <c r="DP40" s="599"/>
      <c r="DQ40" s="599"/>
      <c r="DR40" s="599"/>
      <c r="DS40" s="599"/>
      <c r="DT40" s="599"/>
      <c r="DU40" s="599"/>
      <c r="DV40" s="600"/>
      <c r="DW40" s="603" t="s">
        <v>62</v>
      </c>
      <c r="DX40" s="630"/>
      <c r="DY40" s="630"/>
      <c r="DZ40" s="630"/>
      <c r="EA40" s="630"/>
      <c r="EB40" s="630"/>
      <c r="EC40" s="631"/>
    </row>
    <row r="41" spans="2:133" ht="11.25" customHeight="1" x14ac:dyDescent="0.15">
      <c r="B41" s="619" t="s">
        <v>279</v>
      </c>
      <c r="C41" s="620"/>
      <c r="D41" s="620"/>
      <c r="E41" s="620"/>
      <c r="F41" s="620"/>
      <c r="G41" s="620"/>
      <c r="H41" s="620"/>
      <c r="I41" s="620"/>
      <c r="J41" s="620"/>
      <c r="K41" s="620"/>
      <c r="L41" s="620"/>
      <c r="M41" s="620"/>
      <c r="N41" s="620"/>
      <c r="O41" s="620"/>
      <c r="P41" s="620"/>
      <c r="Q41" s="621"/>
      <c r="R41" s="673">
        <v>8306027</v>
      </c>
      <c r="S41" s="674"/>
      <c r="T41" s="674"/>
      <c r="U41" s="674"/>
      <c r="V41" s="674"/>
      <c r="W41" s="674"/>
      <c r="X41" s="674"/>
      <c r="Y41" s="675"/>
      <c r="Z41" s="676">
        <v>100</v>
      </c>
      <c r="AA41" s="676"/>
      <c r="AB41" s="676"/>
      <c r="AC41" s="676"/>
      <c r="AD41" s="677">
        <v>4961277</v>
      </c>
      <c r="AE41" s="677"/>
      <c r="AF41" s="677"/>
      <c r="AG41" s="677"/>
      <c r="AH41" s="677"/>
      <c r="AI41" s="677"/>
      <c r="AJ41" s="677"/>
      <c r="AK41" s="677"/>
      <c r="AL41" s="678">
        <v>100</v>
      </c>
      <c r="AM41" s="658"/>
      <c r="AN41" s="658"/>
      <c r="AO41" s="679"/>
      <c r="AQ41" s="664" t="s">
        <v>280</v>
      </c>
      <c r="AR41" s="665"/>
      <c r="AS41" s="665"/>
      <c r="AT41" s="665"/>
      <c r="AU41" s="665"/>
      <c r="AV41" s="665"/>
      <c r="AW41" s="665"/>
      <c r="AX41" s="665"/>
      <c r="AY41" s="666"/>
      <c r="AZ41" s="598">
        <v>143948</v>
      </c>
      <c r="BA41" s="599"/>
      <c r="BB41" s="599"/>
      <c r="BC41" s="599"/>
      <c r="BD41" s="628"/>
      <c r="BE41" s="628"/>
      <c r="BF41" s="644"/>
      <c r="BG41" s="648"/>
      <c r="BH41" s="649"/>
      <c r="BI41" s="649"/>
      <c r="BJ41" s="649"/>
      <c r="BK41" s="649"/>
      <c r="BL41" s="82"/>
      <c r="BM41" s="596" t="s">
        <v>281</v>
      </c>
      <c r="BN41" s="596"/>
      <c r="BO41" s="596"/>
      <c r="BP41" s="596"/>
      <c r="BQ41" s="596"/>
      <c r="BR41" s="596"/>
      <c r="BS41" s="596"/>
      <c r="BT41" s="596"/>
      <c r="BU41" s="597"/>
      <c r="BV41" s="598" t="s">
        <v>62</v>
      </c>
      <c r="BW41" s="599"/>
      <c r="BX41" s="599"/>
      <c r="BY41" s="599"/>
      <c r="BZ41" s="599"/>
      <c r="CA41" s="599"/>
      <c r="CB41" s="608"/>
      <c r="CD41" s="595" t="s">
        <v>282</v>
      </c>
      <c r="CE41" s="596"/>
      <c r="CF41" s="596"/>
      <c r="CG41" s="596"/>
      <c r="CH41" s="596"/>
      <c r="CI41" s="596"/>
      <c r="CJ41" s="596"/>
      <c r="CK41" s="596"/>
      <c r="CL41" s="596"/>
      <c r="CM41" s="596"/>
      <c r="CN41" s="596"/>
      <c r="CO41" s="596"/>
      <c r="CP41" s="596"/>
      <c r="CQ41" s="597"/>
      <c r="CR41" s="598" t="s">
        <v>62</v>
      </c>
      <c r="CS41" s="628"/>
      <c r="CT41" s="628"/>
      <c r="CU41" s="628"/>
      <c r="CV41" s="628"/>
      <c r="CW41" s="628"/>
      <c r="CX41" s="628"/>
      <c r="CY41" s="629"/>
      <c r="CZ41" s="603" t="s">
        <v>62</v>
      </c>
      <c r="DA41" s="630"/>
      <c r="DB41" s="630"/>
      <c r="DC41" s="633"/>
      <c r="DD41" s="607" t="s">
        <v>62</v>
      </c>
      <c r="DE41" s="628"/>
      <c r="DF41" s="628"/>
      <c r="DG41" s="628"/>
      <c r="DH41" s="628"/>
      <c r="DI41" s="628"/>
      <c r="DJ41" s="628"/>
      <c r="DK41" s="629"/>
      <c r="DL41" s="667"/>
      <c r="DM41" s="668"/>
      <c r="DN41" s="668"/>
      <c r="DO41" s="668"/>
      <c r="DP41" s="668"/>
      <c r="DQ41" s="668"/>
      <c r="DR41" s="668"/>
      <c r="DS41" s="668"/>
      <c r="DT41" s="668"/>
      <c r="DU41" s="668"/>
      <c r="DV41" s="669"/>
      <c r="DW41" s="670"/>
      <c r="DX41" s="671"/>
      <c r="DY41" s="671"/>
      <c r="DZ41" s="671"/>
      <c r="EA41" s="671"/>
      <c r="EB41" s="671"/>
      <c r="EC41" s="672"/>
    </row>
    <row r="42" spans="2:133" ht="11.25" customHeight="1" x14ac:dyDescent="0.15">
      <c r="AQ42" s="680" t="s">
        <v>283</v>
      </c>
      <c r="AR42" s="681"/>
      <c r="AS42" s="681"/>
      <c r="AT42" s="681"/>
      <c r="AU42" s="681"/>
      <c r="AV42" s="681"/>
      <c r="AW42" s="681"/>
      <c r="AX42" s="681"/>
      <c r="AY42" s="682"/>
      <c r="AZ42" s="673">
        <v>438227</v>
      </c>
      <c r="BA42" s="674"/>
      <c r="BB42" s="674"/>
      <c r="BC42" s="674"/>
      <c r="BD42" s="657"/>
      <c r="BE42" s="657"/>
      <c r="BF42" s="659"/>
      <c r="BG42" s="650"/>
      <c r="BH42" s="651"/>
      <c r="BI42" s="651"/>
      <c r="BJ42" s="651"/>
      <c r="BK42" s="651"/>
      <c r="BL42" s="83"/>
      <c r="BM42" s="620" t="s">
        <v>284</v>
      </c>
      <c r="BN42" s="620"/>
      <c r="BO42" s="620"/>
      <c r="BP42" s="620"/>
      <c r="BQ42" s="620"/>
      <c r="BR42" s="620"/>
      <c r="BS42" s="620"/>
      <c r="BT42" s="620"/>
      <c r="BU42" s="621"/>
      <c r="BV42" s="673">
        <v>313</v>
      </c>
      <c r="BW42" s="674"/>
      <c r="BX42" s="674"/>
      <c r="BY42" s="674"/>
      <c r="BZ42" s="674"/>
      <c r="CA42" s="674"/>
      <c r="CB42" s="683"/>
      <c r="CD42" s="595" t="s">
        <v>285</v>
      </c>
      <c r="CE42" s="596"/>
      <c r="CF42" s="596"/>
      <c r="CG42" s="596"/>
      <c r="CH42" s="596"/>
      <c r="CI42" s="596"/>
      <c r="CJ42" s="596"/>
      <c r="CK42" s="596"/>
      <c r="CL42" s="596"/>
      <c r="CM42" s="596"/>
      <c r="CN42" s="596"/>
      <c r="CO42" s="596"/>
      <c r="CP42" s="596"/>
      <c r="CQ42" s="597"/>
      <c r="CR42" s="598">
        <v>580761</v>
      </c>
      <c r="CS42" s="628"/>
      <c r="CT42" s="628"/>
      <c r="CU42" s="628"/>
      <c r="CV42" s="628"/>
      <c r="CW42" s="628"/>
      <c r="CX42" s="628"/>
      <c r="CY42" s="629"/>
      <c r="CZ42" s="603">
        <v>7.3</v>
      </c>
      <c r="DA42" s="630"/>
      <c r="DB42" s="630"/>
      <c r="DC42" s="633"/>
      <c r="DD42" s="607">
        <v>147168</v>
      </c>
      <c r="DE42" s="628"/>
      <c r="DF42" s="628"/>
      <c r="DG42" s="628"/>
      <c r="DH42" s="628"/>
      <c r="DI42" s="628"/>
      <c r="DJ42" s="628"/>
      <c r="DK42" s="629"/>
      <c r="DL42" s="667"/>
      <c r="DM42" s="668"/>
      <c r="DN42" s="668"/>
      <c r="DO42" s="668"/>
      <c r="DP42" s="668"/>
      <c r="DQ42" s="668"/>
      <c r="DR42" s="668"/>
      <c r="DS42" s="668"/>
      <c r="DT42" s="668"/>
      <c r="DU42" s="668"/>
      <c r="DV42" s="669"/>
      <c r="DW42" s="670"/>
      <c r="DX42" s="671"/>
      <c r="DY42" s="671"/>
      <c r="DZ42" s="671"/>
      <c r="EA42" s="671"/>
      <c r="EB42" s="671"/>
      <c r="EC42" s="672"/>
    </row>
    <row r="43" spans="2:133" ht="11.25" customHeight="1" x14ac:dyDescent="0.15">
      <c r="B43" s="73" t="s">
        <v>286</v>
      </c>
      <c r="CD43" s="595" t="s">
        <v>287</v>
      </c>
      <c r="CE43" s="596"/>
      <c r="CF43" s="596"/>
      <c r="CG43" s="596"/>
      <c r="CH43" s="596"/>
      <c r="CI43" s="596"/>
      <c r="CJ43" s="596"/>
      <c r="CK43" s="596"/>
      <c r="CL43" s="596"/>
      <c r="CM43" s="596"/>
      <c r="CN43" s="596"/>
      <c r="CO43" s="596"/>
      <c r="CP43" s="596"/>
      <c r="CQ43" s="597"/>
      <c r="CR43" s="598">
        <v>14052</v>
      </c>
      <c r="CS43" s="628"/>
      <c r="CT43" s="628"/>
      <c r="CU43" s="628"/>
      <c r="CV43" s="628"/>
      <c r="CW43" s="628"/>
      <c r="CX43" s="628"/>
      <c r="CY43" s="629"/>
      <c r="CZ43" s="603">
        <v>0.2</v>
      </c>
      <c r="DA43" s="630"/>
      <c r="DB43" s="630"/>
      <c r="DC43" s="633"/>
      <c r="DD43" s="607">
        <v>14052</v>
      </c>
      <c r="DE43" s="628"/>
      <c r="DF43" s="628"/>
      <c r="DG43" s="628"/>
      <c r="DH43" s="628"/>
      <c r="DI43" s="628"/>
      <c r="DJ43" s="628"/>
      <c r="DK43" s="629"/>
      <c r="DL43" s="667"/>
      <c r="DM43" s="668"/>
      <c r="DN43" s="668"/>
      <c r="DO43" s="668"/>
      <c r="DP43" s="668"/>
      <c r="DQ43" s="668"/>
      <c r="DR43" s="668"/>
      <c r="DS43" s="668"/>
      <c r="DT43" s="668"/>
      <c r="DU43" s="668"/>
      <c r="DV43" s="669"/>
      <c r="DW43" s="670"/>
      <c r="DX43" s="671"/>
      <c r="DY43" s="671"/>
      <c r="DZ43" s="671"/>
      <c r="EA43" s="671"/>
      <c r="EB43" s="671"/>
      <c r="EC43" s="672"/>
    </row>
    <row r="44" spans="2:133" ht="11.25" customHeight="1" x14ac:dyDescent="0.15">
      <c r="B44" s="684" t="s">
        <v>288</v>
      </c>
      <c r="C44" s="684"/>
      <c r="D44" s="684"/>
      <c r="E44" s="684"/>
      <c r="F44" s="684"/>
      <c r="G44" s="684"/>
      <c r="H44" s="684"/>
      <c r="I44" s="684"/>
      <c r="J44" s="684"/>
      <c r="K44" s="684"/>
      <c r="L44" s="684"/>
      <c r="M44" s="684"/>
      <c r="N44" s="684"/>
      <c r="O44" s="684"/>
      <c r="P44" s="684"/>
      <c r="Q44" s="684"/>
      <c r="R44" s="684"/>
      <c r="S44" s="684"/>
      <c r="T44" s="684"/>
      <c r="U44" s="684"/>
      <c r="V44" s="684"/>
      <c r="W44" s="684"/>
      <c r="X44" s="684"/>
      <c r="Y44" s="684"/>
      <c r="Z44" s="684"/>
      <c r="AA44" s="684"/>
      <c r="AB44" s="684"/>
      <c r="AC44" s="684"/>
      <c r="AD44" s="684"/>
      <c r="AE44" s="684"/>
      <c r="AF44" s="684"/>
      <c r="AG44" s="684"/>
      <c r="AH44" s="684"/>
      <c r="AI44" s="684"/>
      <c r="AJ44" s="684"/>
      <c r="AK44" s="684"/>
      <c r="AL44" s="684"/>
      <c r="AM44" s="684"/>
      <c r="AN44" s="684"/>
      <c r="AO44" s="684"/>
      <c r="AP44" s="684"/>
      <c r="AQ44" s="684"/>
      <c r="AR44" s="684"/>
      <c r="AS44" s="684"/>
      <c r="AT44" s="684"/>
      <c r="AU44" s="684"/>
      <c r="AV44" s="684"/>
      <c r="AW44" s="684"/>
      <c r="AX44" s="684"/>
      <c r="AY44" s="684"/>
      <c r="AZ44" s="684"/>
      <c r="BA44" s="684"/>
      <c r="BB44" s="684"/>
      <c r="BC44" s="684"/>
      <c r="BD44" s="684"/>
      <c r="BE44" s="684"/>
      <c r="BF44" s="684"/>
      <c r="BG44" s="684"/>
      <c r="BH44" s="684"/>
      <c r="BI44" s="684"/>
      <c r="BJ44" s="684"/>
      <c r="BK44" s="684"/>
      <c r="BL44" s="684"/>
      <c r="BM44" s="684"/>
      <c r="BN44" s="684"/>
      <c r="BO44" s="684"/>
      <c r="BP44" s="684"/>
      <c r="BQ44" s="684"/>
      <c r="BR44" s="684"/>
      <c r="BS44" s="684"/>
      <c r="BT44" s="684"/>
      <c r="BU44" s="684"/>
      <c r="BV44" s="684"/>
      <c r="BW44" s="684"/>
      <c r="BX44" s="684"/>
      <c r="BY44" s="684"/>
      <c r="BZ44" s="684"/>
      <c r="CA44" s="684"/>
      <c r="CB44" s="684"/>
      <c r="CC44" s="685"/>
      <c r="CD44" s="636" t="s">
        <v>235</v>
      </c>
      <c r="CE44" s="637"/>
      <c r="CF44" s="595" t="s">
        <v>289</v>
      </c>
      <c r="CG44" s="596"/>
      <c r="CH44" s="596"/>
      <c r="CI44" s="596"/>
      <c r="CJ44" s="596"/>
      <c r="CK44" s="596"/>
      <c r="CL44" s="596"/>
      <c r="CM44" s="596"/>
      <c r="CN44" s="596"/>
      <c r="CO44" s="596"/>
      <c r="CP44" s="596"/>
      <c r="CQ44" s="597"/>
      <c r="CR44" s="598">
        <v>579278</v>
      </c>
      <c r="CS44" s="599"/>
      <c r="CT44" s="599"/>
      <c r="CU44" s="599"/>
      <c r="CV44" s="599"/>
      <c r="CW44" s="599"/>
      <c r="CX44" s="599"/>
      <c r="CY44" s="600"/>
      <c r="CZ44" s="603">
        <v>7.2</v>
      </c>
      <c r="DA44" s="604"/>
      <c r="DB44" s="604"/>
      <c r="DC44" s="610"/>
      <c r="DD44" s="607">
        <v>145685</v>
      </c>
      <c r="DE44" s="599"/>
      <c r="DF44" s="599"/>
      <c r="DG44" s="599"/>
      <c r="DH44" s="599"/>
      <c r="DI44" s="599"/>
      <c r="DJ44" s="599"/>
      <c r="DK44" s="600"/>
      <c r="DL44" s="667"/>
      <c r="DM44" s="668"/>
      <c r="DN44" s="668"/>
      <c r="DO44" s="668"/>
      <c r="DP44" s="668"/>
      <c r="DQ44" s="668"/>
      <c r="DR44" s="668"/>
      <c r="DS44" s="668"/>
      <c r="DT44" s="668"/>
      <c r="DU44" s="668"/>
      <c r="DV44" s="669"/>
      <c r="DW44" s="670"/>
      <c r="DX44" s="671"/>
      <c r="DY44" s="671"/>
      <c r="DZ44" s="671"/>
      <c r="EA44" s="671"/>
      <c r="EB44" s="671"/>
      <c r="EC44" s="672"/>
    </row>
    <row r="45" spans="2:133" ht="11.25" customHeight="1" x14ac:dyDescent="0.15">
      <c r="B45" s="684" t="s">
        <v>290</v>
      </c>
      <c r="C45" s="684"/>
      <c r="D45" s="684"/>
      <c r="E45" s="684"/>
      <c r="F45" s="684"/>
      <c r="G45" s="684"/>
      <c r="H45" s="684"/>
      <c r="I45" s="684"/>
      <c r="J45" s="684"/>
      <c r="K45" s="684"/>
      <c r="L45" s="684"/>
      <c r="M45" s="684"/>
      <c r="N45" s="684"/>
      <c r="O45" s="684"/>
      <c r="P45" s="684"/>
      <c r="Q45" s="684"/>
      <c r="R45" s="684"/>
      <c r="S45" s="684"/>
      <c r="T45" s="684"/>
      <c r="U45" s="684"/>
      <c r="V45" s="684"/>
      <c r="W45" s="684"/>
      <c r="X45" s="684"/>
      <c r="Y45" s="684"/>
      <c r="Z45" s="684"/>
      <c r="AA45" s="684"/>
      <c r="AB45" s="684"/>
      <c r="AC45" s="684"/>
      <c r="AD45" s="684"/>
      <c r="AE45" s="684"/>
      <c r="AF45" s="684"/>
      <c r="AG45" s="684"/>
      <c r="AH45" s="684"/>
      <c r="AI45" s="684"/>
      <c r="AJ45" s="684"/>
      <c r="AK45" s="684"/>
      <c r="AL45" s="684"/>
      <c r="AM45" s="684"/>
      <c r="AN45" s="684"/>
      <c r="AO45" s="684"/>
      <c r="AP45" s="684"/>
      <c r="AQ45" s="684"/>
      <c r="AR45" s="684"/>
      <c r="AS45" s="684"/>
      <c r="AT45" s="684"/>
      <c r="AU45" s="684"/>
      <c r="AV45" s="684"/>
      <c r="AW45" s="684"/>
      <c r="AX45" s="684"/>
      <c r="AY45" s="684"/>
      <c r="AZ45" s="684"/>
      <c r="BA45" s="684"/>
      <c r="BB45" s="684"/>
      <c r="BC45" s="684"/>
      <c r="BD45" s="684"/>
      <c r="BE45" s="684"/>
      <c r="BF45" s="684"/>
      <c r="BG45" s="684"/>
      <c r="BH45" s="684"/>
      <c r="BI45" s="684"/>
      <c r="BJ45" s="684"/>
      <c r="BK45" s="684"/>
      <c r="BL45" s="684"/>
      <c r="BM45" s="684"/>
      <c r="BN45" s="684"/>
      <c r="BO45" s="684"/>
      <c r="BP45" s="684"/>
      <c r="BQ45" s="684"/>
      <c r="BR45" s="684"/>
      <c r="BS45" s="684"/>
      <c r="BT45" s="684"/>
      <c r="BU45" s="684"/>
      <c r="BV45" s="684"/>
      <c r="BW45" s="684"/>
      <c r="BX45" s="684"/>
      <c r="BY45" s="684"/>
      <c r="BZ45" s="684"/>
      <c r="CA45" s="684"/>
      <c r="CB45" s="684"/>
      <c r="CC45" s="685"/>
      <c r="CD45" s="638"/>
      <c r="CE45" s="639"/>
      <c r="CF45" s="595" t="s">
        <v>291</v>
      </c>
      <c r="CG45" s="596"/>
      <c r="CH45" s="596"/>
      <c r="CI45" s="596"/>
      <c r="CJ45" s="596"/>
      <c r="CK45" s="596"/>
      <c r="CL45" s="596"/>
      <c r="CM45" s="596"/>
      <c r="CN45" s="596"/>
      <c r="CO45" s="596"/>
      <c r="CP45" s="596"/>
      <c r="CQ45" s="597"/>
      <c r="CR45" s="598">
        <v>90169</v>
      </c>
      <c r="CS45" s="628"/>
      <c r="CT45" s="628"/>
      <c r="CU45" s="628"/>
      <c r="CV45" s="628"/>
      <c r="CW45" s="628"/>
      <c r="CX45" s="628"/>
      <c r="CY45" s="629"/>
      <c r="CZ45" s="603">
        <v>1.1000000000000001</v>
      </c>
      <c r="DA45" s="630"/>
      <c r="DB45" s="630"/>
      <c r="DC45" s="633"/>
      <c r="DD45" s="607">
        <v>11001</v>
      </c>
      <c r="DE45" s="628"/>
      <c r="DF45" s="628"/>
      <c r="DG45" s="628"/>
      <c r="DH45" s="628"/>
      <c r="DI45" s="628"/>
      <c r="DJ45" s="628"/>
      <c r="DK45" s="629"/>
      <c r="DL45" s="667"/>
      <c r="DM45" s="668"/>
      <c r="DN45" s="668"/>
      <c r="DO45" s="668"/>
      <c r="DP45" s="668"/>
      <c r="DQ45" s="668"/>
      <c r="DR45" s="668"/>
      <c r="DS45" s="668"/>
      <c r="DT45" s="668"/>
      <c r="DU45" s="668"/>
      <c r="DV45" s="669"/>
      <c r="DW45" s="670"/>
      <c r="DX45" s="671"/>
      <c r="DY45" s="671"/>
      <c r="DZ45" s="671"/>
      <c r="EA45" s="671"/>
      <c r="EB45" s="671"/>
      <c r="EC45" s="672"/>
    </row>
    <row r="46" spans="2:133" ht="11.25" customHeight="1" x14ac:dyDescent="0.15">
      <c r="B46" s="84"/>
      <c r="CD46" s="638"/>
      <c r="CE46" s="639"/>
      <c r="CF46" s="595" t="s">
        <v>292</v>
      </c>
      <c r="CG46" s="596"/>
      <c r="CH46" s="596"/>
      <c r="CI46" s="596"/>
      <c r="CJ46" s="596"/>
      <c r="CK46" s="596"/>
      <c r="CL46" s="596"/>
      <c r="CM46" s="596"/>
      <c r="CN46" s="596"/>
      <c r="CO46" s="596"/>
      <c r="CP46" s="596"/>
      <c r="CQ46" s="597"/>
      <c r="CR46" s="598">
        <v>489109</v>
      </c>
      <c r="CS46" s="599"/>
      <c r="CT46" s="599"/>
      <c r="CU46" s="599"/>
      <c r="CV46" s="599"/>
      <c r="CW46" s="599"/>
      <c r="CX46" s="599"/>
      <c r="CY46" s="600"/>
      <c r="CZ46" s="603">
        <v>6.1</v>
      </c>
      <c r="DA46" s="604"/>
      <c r="DB46" s="604"/>
      <c r="DC46" s="610"/>
      <c r="DD46" s="607">
        <v>134684</v>
      </c>
      <c r="DE46" s="599"/>
      <c r="DF46" s="599"/>
      <c r="DG46" s="599"/>
      <c r="DH46" s="599"/>
      <c r="DI46" s="599"/>
      <c r="DJ46" s="599"/>
      <c r="DK46" s="600"/>
      <c r="DL46" s="667"/>
      <c r="DM46" s="668"/>
      <c r="DN46" s="668"/>
      <c r="DO46" s="668"/>
      <c r="DP46" s="668"/>
      <c r="DQ46" s="668"/>
      <c r="DR46" s="668"/>
      <c r="DS46" s="668"/>
      <c r="DT46" s="668"/>
      <c r="DU46" s="668"/>
      <c r="DV46" s="669"/>
      <c r="DW46" s="670"/>
      <c r="DX46" s="671"/>
      <c r="DY46" s="671"/>
      <c r="DZ46" s="671"/>
      <c r="EA46" s="671"/>
      <c r="EB46" s="671"/>
      <c r="EC46" s="672"/>
    </row>
    <row r="47" spans="2:133" ht="11.25" customHeight="1" x14ac:dyDescent="0.15">
      <c r="B47" s="84"/>
      <c r="CD47" s="638"/>
      <c r="CE47" s="639"/>
      <c r="CF47" s="595" t="s">
        <v>293</v>
      </c>
      <c r="CG47" s="596"/>
      <c r="CH47" s="596"/>
      <c r="CI47" s="596"/>
      <c r="CJ47" s="596"/>
      <c r="CK47" s="596"/>
      <c r="CL47" s="596"/>
      <c r="CM47" s="596"/>
      <c r="CN47" s="596"/>
      <c r="CO47" s="596"/>
      <c r="CP47" s="596"/>
      <c r="CQ47" s="597"/>
      <c r="CR47" s="598">
        <v>1483</v>
      </c>
      <c r="CS47" s="628"/>
      <c r="CT47" s="628"/>
      <c r="CU47" s="628"/>
      <c r="CV47" s="628"/>
      <c r="CW47" s="628"/>
      <c r="CX47" s="628"/>
      <c r="CY47" s="629"/>
      <c r="CZ47" s="603">
        <v>0</v>
      </c>
      <c r="DA47" s="630"/>
      <c r="DB47" s="630"/>
      <c r="DC47" s="633"/>
      <c r="DD47" s="607">
        <v>1483</v>
      </c>
      <c r="DE47" s="628"/>
      <c r="DF47" s="628"/>
      <c r="DG47" s="628"/>
      <c r="DH47" s="628"/>
      <c r="DI47" s="628"/>
      <c r="DJ47" s="628"/>
      <c r="DK47" s="629"/>
      <c r="DL47" s="667"/>
      <c r="DM47" s="668"/>
      <c r="DN47" s="668"/>
      <c r="DO47" s="668"/>
      <c r="DP47" s="668"/>
      <c r="DQ47" s="668"/>
      <c r="DR47" s="668"/>
      <c r="DS47" s="668"/>
      <c r="DT47" s="668"/>
      <c r="DU47" s="668"/>
      <c r="DV47" s="669"/>
      <c r="DW47" s="670"/>
      <c r="DX47" s="671"/>
      <c r="DY47" s="671"/>
      <c r="DZ47" s="671"/>
      <c r="EA47" s="671"/>
      <c r="EB47" s="671"/>
      <c r="EC47" s="672"/>
    </row>
    <row r="48" spans="2:133" x14ac:dyDescent="0.15">
      <c r="B48" s="84"/>
      <c r="CD48" s="640"/>
      <c r="CE48" s="641"/>
      <c r="CF48" s="595" t="s">
        <v>294</v>
      </c>
      <c r="CG48" s="596"/>
      <c r="CH48" s="596"/>
      <c r="CI48" s="596"/>
      <c r="CJ48" s="596"/>
      <c r="CK48" s="596"/>
      <c r="CL48" s="596"/>
      <c r="CM48" s="596"/>
      <c r="CN48" s="596"/>
      <c r="CO48" s="596"/>
      <c r="CP48" s="596"/>
      <c r="CQ48" s="597"/>
      <c r="CR48" s="598" t="s">
        <v>62</v>
      </c>
      <c r="CS48" s="599"/>
      <c r="CT48" s="599"/>
      <c r="CU48" s="599"/>
      <c r="CV48" s="599"/>
      <c r="CW48" s="599"/>
      <c r="CX48" s="599"/>
      <c r="CY48" s="600"/>
      <c r="CZ48" s="603" t="s">
        <v>62</v>
      </c>
      <c r="DA48" s="604"/>
      <c r="DB48" s="604"/>
      <c r="DC48" s="610"/>
      <c r="DD48" s="607" t="s">
        <v>62</v>
      </c>
      <c r="DE48" s="599"/>
      <c r="DF48" s="599"/>
      <c r="DG48" s="599"/>
      <c r="DH48" s="599"/>
      <c r="DI48" s="599"/>
      <c r="DJ48" s="599"/>
      <c r="DK48" s="600"/>
      <c r="DL48" s="667"/>
      <c r="DM48" s="668"/>
      <c r="DN48" s="668"/>
      <c r="DO48" s="668"/>
      <c r="DP48" s="668"/>
      <c r="DQ48" s="668"/>
      <c r="DR48" s="668"/>
      <c r="DS48" s="668"/>
      <c r="DT48" s="668"/>
      <c r="DU48" s="668"/>
      <c r="DV48" s="669"/>
      <c r="DW48" s="670"/>
      <c r="DX48" s="671"/>
      <c r="DY48" s="671"/>
      <c r="DZ48" s="671"/>
      <c r="EA48" s="671"/>
      <c r="EB48" s="671"/>
      <c r="EC48" s="672"/>
    </row>
    <row r="49" spans="2:133" ht="11.25" customHeight="1" x14ac:dyDescent="0.15">
      <c r="B49" s="84"/>
      <c r="CD49" s="619" t="s">
        <v>295</v>
      </c>
      <c r="CE49" s="620"/>
      <c r="CF49" s="620"/>
      <c r="CG49" s="620"/>
      <c r="CH49" s="620"/>
      <c r="CI49" s="620"/>
      <c r="CJ49" s="620"/>
      <c r="CK49" s="620"/>
      <c r="CL49" s="620"/>
      <c r="CM49" s="620"/>
      <c r="CN49" s="620"/>
      <c r="CO49" s="620"/>
      <c r="CP49" s="620"/>
      <c r="CQ49" s="621"/>
      <c r="CR49" s="673">
        <v>8000971</v>
      </c>
      <c r="CS49" s="657"/>
      <c r="CT49" s="657"/>
      <c r="CU49" s="657"/>
      <c r="CV49" s="657"/>
      <c r="CW49" s="657"/>
      <c r="CX49" s="657"/>
      <c r="CY49" s="686"/>
      <c r="CZ49" s="678">
        <v>100</v>
      </c>
      <c r="DA49" s="687"/>
      <c r="DB49" s="687"/>
      <c r="DC49" s="688"/>
      <c r="DD49" s="689">
        <v>5728808</v>
      </c>
      <c r="DE49" s="657"/>
      <c r="DF49" s="657"/>
      <c r="DG49" s="657"/>
      <c r="DH49" s="657"/>
      <c r="DI49" s="657"/>
      <c r="DJ49" s="657"/>
      <c r="DK49" s="686"/>
      <c r="DL49" s="690"/>
      <c r="DM49" s="691"/>
      <c r="DN49" s="691"/>
      <c r="DO49" s="691"/>
      <c r="DP49" s="691"/>
      <c r="DQ49" s="691"/>
      <c r="DR49" s="691"/>
      <c r="DS49" s="691"/>
      <c r="DT49" s="691"/>
      <c r="DU49" s="691"/>
      <c r="DV49" s="692"/>
      <c r="DW49" s="693"/>
      <c r="DX49" s="694"/>
      <c r="DY49" s="694"/>
      <c r="DZ49" s="694"/>
      <c r="EA49" s="694"/>
      <c r="EB49" s="694"/>
      <c r="EC49" s="695"/>
    </row>
  </sheetData>
  <sheetProtection algorithmName="SHA-512" hashValue="TUQEVsCpCQ+1EDEWbM83P5mb0twO01oO3+3UHU8hK5wp0jDqcJ7N6yqrqQ3Z5bc+YwnsmC3T+UPRTLPpDE9Oig==" saltValue="NM0G2G708k2pHP8nILskV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90E93-31AD-41E6-8AD2-175572FA51AD}">
  <sheetPr>
    <pageSetUpPr fitToPage="1"/>
  </sheetPr>
  <dimension ref="A1:EA135"/>
  <sheetViews>
    <sheetView topLeftCell="A7" zoomScale="70" zoomScaleNormal="25"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696" t="s">
        <v>296</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696"/>
      <c r="AG2" s="696"/>
      <c r="AH2" s="696"/>
      <c r="AI2" s="696"/>
      <c r="AJ2" s="696"/>
      <c r="AK2" s="696"/>
      <c r="AL2" s="696"/>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697" t="s">
        <v>297</v>
      </c>
      <c r="DK2" s="698"/>
      <c r="DL2" s="698"/>
      <c r="DM2" s="698"/>
      <c r="DN2" s="698"/>
      <c r="DO2" s="699"/>
      <c r="DP2" s="87"/>
      <c r="DQ2" s="697" t="s">
        <v>298</v>
      </c>
      <c r="DR2" s="698"/>
      <c r="DS2" s="698"/>
      <c r="DT2" s="698"/>
      <c r="DU2" s="698"/>
      <c r="DV2" s="698"/>
      <c r="DW2" s="698"/>
      <c r="DX2" s="698"/>
      <c r="DY2" s="698"/>
      <c r="DZ2" s="699"/>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700" t="s">
        <v>299</v>
      </c>
      <c r="B4" s="700"/>
      <c r="C4" s="700"/>
      <c r="D4" s="700"/>
      <c r="E4" s="700"/>
      <c r="F4" s="700"/>
      <c r="G4" s="700"/>
      <c r="H4" s="700"/>
      <c r="I4" s="700"/>
      <c r="J4" s="700"/>
      <c r="K4" s="700"/>
      <c r="L4" s="700"/>
      <c r="M4" s="700"/>
      <c r="N4" s="700"/>
      <c r="O4" s="700"/>
      <c r="P4" s="700"/>
      <c r="Q4" s="700"/>
      <c r="R4" s="700"/>
      <c r="S4" s="700"/>
      <c r="T4" s="700"/>
      <c r="U4" s="700"/>
      <c r="V4" s="700"/>
      <c r="W4" s="700"/>
      <c r="X4" s="700"/>
      <c r="Y4" s="700"/>
      <c r="Z4" s="700"/>
      <c r="AA4" s="700"/>
      <c r="AB4" s="700"/>
      <c r="AC4" s="700"/>
      <c r="AD4" s="700"/>
      <c r="AE4" s="700"/>
      <c r="AF4" s="700"/>
      <c r="AG4" s="700"/>
      <c r="AH4" s="700"/>
      <c r="AI4" s="700"/>
      <c r="AJ4" s="700"/>
      <c r="AK4" s="700"/>
      <c r="AL4" s="700"/>
      <c r="AM4" s="700"/>
      <c r="AN4" s="700"/>
      <c r="AO4" s="700"/>
      <c r="AP4" s="700"/>
      <c r="AQ4" s="700"/>
      <c r="AR4" s="700"/>
      <c r="AS4" s="700"/>
      <c r="AT4" s="700"/>
      <c r="AU4" s="700"/>
      <c r="AV4" s="700"/>
      <c r="AW4" s="700"/>
      <c r="AX4" s="700"/>
      <c r="AY4" s="700"/>
      <c r="AZ4" s="91"/>
      <c r="BA4" s="91"/>
      <c r="BB4" s="91"/>
      <c r="BC4" s="91"/>
      <c r="BD4" s="91"/>
      <c r="BE4" s="92"/>
      <c r="BF4" s="92"/>
      <c r="BG4" s="92"/>
      <c r="BH4" s="92"/>
      <c r="BI4" s="92"/>
      <c r="BJ4" s="92"/>
      <c r="BK4" s="92"/>
      <c r="BL4" s="92"/>
      <c r="BM4" s="92"/>
      <c r="BN4" s="92"/>
      <c r="BO4" s="92"/>
      <c r="BP4" s="92"/>
      <c r="BQ4" s="701" t="s">
        <v>300</v>
      </c>
      <c r="BR4" s="701"/>
      <c r="BS4" s="701"/>
      <c r="BT4" s="701"/>
      <c r="BU4" s="701"/>
      <c r="BV4" s="701"/>
      <c r="BW4" s="701"/>
      <c r="BX4" s="701"/>
      <c r="BY4" s="701"/>
      <c r="BZ4" s="701"/>
      <c r="CA4" s="701"/>
      <c r="CB4" s="701"/>
      <c r="CC4" s="701"/>
      <c r="CD4" s="701"/>
      <c r="CE4" s="701"/>
      <c r="CF4" s="701"/>
      <c r="CG4" s="701"/>
      <c r="CH4" s="701"/>
      <c r="CI4" s="701"/>
      <c r="CJ4" s="701"/>
      <c r="CK4" s="701"/>
      <c r="CL4" s="701"/>
      <c r="CM4" s="701"/>
      <c r="CN4" s="701"/>
      <c r="CO4" s="701"/>
      <c r="CP4" s="701"/>
      <c r="CQ4" s="701"/>
      <c r="CR4" s="701"/>
      <c r="CS4" s="701"/>
      <c r="CT4" s="701"/>
      <c r="CU4" s="701"/>
      <c r="CV4" s="701"/>
      <c r="CW4" s="701"/>
      <c r="CX4" s="701"/>
      <c r="CY4" s="701"/>
      <c r="CZ4" s="701"/>
      <c r="DA4" s="701"/>
      <c r="DB4" s="701"/>
      <c r="DC4" s="701"/>
      <c r="DD4" s="701"/>
      <c r="DE4" s="701"/>
      <c r="DF4" s="701"/>
      <c r="DG4" s="701"/>
      <c r="DH4" s="701"/>
      <c r="DI4" s="701"/>
      <c r="DJ4" s="701"/>
      <c r="DK4" s="701"/>
      <c r="DL4" s="701"/>
      <c r="DM4" s="701"/>
      <c r="DN4" s="701"/>
      <c r="DO4" s="701"/>
      <c r="DP4" s="701"/>
      <c r="DQ4" s="701"/>
      <c r="DR4" s="701"/>
      <c r="DS4" s="701"/>
      <c r="DT4" s="701"/>
      <c r="DU4" s="701"/>
      <c r="DV4" s="701"/>
      <c r="DW4" s="701"/>
      <c r="DX4" s="701"/>
      <c r="DY4" s="701"/>
      <c r="DZ4" s="701"/>
      <c r="EA4" s="93"/>
    </row>
    <row r="5" spans="1:131" s="94" customFormat="1" ht="26.25" customHeight="1" x14ac:dyDescent="0.15">
      <c r="A5" s="702" t="s">
        <v>301</v>
      </c>
      <c r="B5" s="703"/>
      <c r="C5" s="703"/>
      <c r="D5" s="703"/>
      <c r="E5" s="703"/>
      <c r="F5" s="703"/>
      <c r="G5" s="703"/>
      <c r="H5" s="703"/>
      <c r="I5" s="703"/>
      <c r="J5" s="703"/>
      <c r="K5" s="703"/>
      <c r="L5" s="703"/>
      <c r="M5" s="703"/>
      <c r="N5" s="703"/>
      <c r="O5" s="703"/>
      <c r="P5" s="704"/>
      <c r="Q5" s="708" t="s">
        <v>302</v>
      </c>
      <c r="R5" s="709"/>
      <c r="S5" s="709"/>
      <c r="T5" s="709"/>
      <c r="U5" s="710"/>
      <c r="V5" s="708" t="s">
        <v>303</v>
      </c>
      <c r="W5" s="709"/>
      <c r="X5" s="709"/>
      <c r="Y5" s="709"/>
      <c r="Z5" s="710"/>
      <c r="AA5" s="708" t="s">
        <v>304</v>
      </c>
      <c r="AB5" s="709"/>
      <c r="AC5" s="709"/>
      <c r="AD5" s="709"/>
      <c r="AE5" s="709"/>
      <c r="AF5" s="714" t="s">
        <v>305</v>
      </c>
      <c r="AG5" s="709"/>
      <c r="AH5" s="709"/>
      <c r="AI5" s="709"/>
      <c r="AJ5" s="715"/>
      <c r="AK5" s="709" t="s">
        <v>306</v>
      </c>
      <c r="AL5" s="709"/>
      <c r="AM5" s="709"/>
      <c r="AN5" s="709"/>
      <c r="AO5" s="710"/>
      <c r="AP5" s="708" t="s">
        <v>307</v>
      </c>
      <c r="AQ5" s="709"/>
      <c r="AR5" s="709"/>
      <c r="AS5" s="709"/>
      <c r="AT5" s="710"/>
      <c r="AU5" s="708" t="s">
        <v>308</v>
      </c>
      <c r="AV5" s="709"/>
      <c r="AW5" s="709"/>
      <c r="AX5" s="709"/>
      <c r="AY5" s="715"/>
      <c r="AZ5" s="91"/>
      <c r="BA5" s="91"/>
      <c r="BB5" s="91"/>
      <c r="BC5" s="91"/>
      <c r="BD5" s="91"/>
      <c r="BE5" s="92"/>
      <c r="BF5" s="92"/>
      <c r="BG5" s="92"/>
      <c r="BH5" s="92"/>
      <c r="BI5" s="92"/>
      <c r="BJ5" s="92"/>
      <c r="BK5" s="92"/>
      <c r="BL5" s="92"/>
      <c r="BM5" s="92"/>
      <c r="BN5" s="92"/>
      <c r="BO5" s="92"/>
      <c r="BP5" s="92"/>
      <c r="BQ5" s="702" t="s">
        <v>309</v>
      </c>
      <c r="BR5" s="703"/>
      <c r="BS5" s="703"/>
      <c r="BT5" s="703"/>
      <c r="BU5" s="703"/>
      <c r="BV5" s="703"/>
      <c r="BW5" s="703"/>
      <c r="BX5" s="703"/>
      <c r="BY5" s="703"/>
      <c r="BZ5" s="703"/>
      <c r="CA5" s="703"/>
      <c r="CB5" s="703"/>
      <c r="CC5" s="703"/>
      <c r="CD5" s="703"/>
      <c r="CE5" s="703"/>
      <c r="CF5" s="703"/>
      <c r="CG5" s="704"/>
      <c r="CH5" s="708" t="s">
        <v>310</v>
      </c>
      <c r="CI5" s="709"/>
      <c r="CJ5" s="709"/>
      <c r="CK5" s="709"/>
      <c r="CL5" s="710"/>
      <c r="CM5" s="708" t="s">
        <v>311</v>
      </c>
      <c r="CN5" s="709"/>
      <c r="CO5" s="709"/>
      <c r="CP5" s="709"/>
      <c r="CQ5" s="710"/>
      <c r="CR5" s="708" t="s">
        <v>312</v>
      </c>
      <c r="CS5" s="709"/>
      <c r="CT5" s="709"/>
      <c r="CU5" s="709"/>
      <c r="CV5" s="710"/>
      <c r="CW5" s="708" t="s">
        <v>313</v>
      </c>
      <c r="CX5" s="709"/>
      <c r="CY5" s="709"/>
      <c r="CZ5" s="709"/>
      <c r="DA5" s="710"/>
      <c r="DB5" s="708" t="s">
        <v>314</v>
      </c>
      <c r="DC5" s="709"/>
      <c r="DD5" s="709"/>
      <c r="DE5" s="709"/>
      <c r="DF5" s="710"/>
      <c r="DG5" s="738" t="s">
        <v>315</v>
      </c>
      <c r="DH5" s="739"/>
      <c r="DI5" s="739"/>
      <c r="DJ5" s="739"/>
      <c r="DK5" s="740"/>
      <c r="DL5" s="738" t="s">
        <v>316</v>
      </c>
      <c r="DM5" s="739"/>
      <c r="DN5" s="739"/>
      <c r="DO5" s="739"/>
      <c r="DP5" s="740"/>
      <c r="DQ5" s="708" t="s">
        <v>317</v>
      </c>
      <c r="DR5" s="709"/>
      <c r="DS5" s="709"/>
      <c r="DT5" s="709"/>
      <c r="DU5" s="710"/>
      <c r="DV5" s="708" t="s">
        <v>308</v>
      </c>
      <c r="DW5" s="709"/>
      <c r="DX5" s="709"/>
      <c r="DY5" s="709"/>
      <c r="DZ5" s="715"/>
      <c r="EA5" s="93"/>
    </row>
    <row r="6" spans="1:131" s="94" customFormat="1" ht="26.25" customHeight="1" thickBot="1" x14ac:dyDescent="0.2">
      <c r="A6" s="705"/>
      <c r="B6" s="706"/>
      <c r="C6" s="706"/>
      <c r="D6" s="706"/>
      <c r="E6" s="706"/>
      <c r="F6" s="706"/>
      <c r="G6" s="706"/>
      <c r="H6" s="706"/>
      <c r="I6" s="706"/>
      <c r="J6" s="706"/>
      <c r="K6" s="706"/>
      <c r="L6" s="706"/>
      <c r="M6" s="706"/>
      <c r="N6" s="706"/>
      <c r="O6" s="706"/>
      <c r="P6" s="707"/>
      <c r="Q6" s="711"/>
      <c r="R6" s="712"/>
      <c r="S6" s="712"/>
      <c r="T6" s="712"/>
      <c r="U6" s="713"/>
      <c r="V6" s="711"/>
      <c r="W6" s="712"/>
      <c r="X6" s="712"/>
      <c r="Y6" s="712"/>
      <c r="Z6" s="713"/>
      <c r="AA6" s="711"/>
      <c r="AB6" s="712"/>
      <c r="AC6" s="712"/>
      <c r="AD6" s="712"/>
      <c r="AE6" s="712"/>
      <c r="AF6" s="716"/>
      <c r="AG6" s="712"/>
      <c r="AH6" s="712"/>
      <c r="AI6" s="712"/>
      <c r="AJ6" s="717"/>
      <c r="AK6" s="712"/>
      <c r="AL6" s="712"/>
      <c r="AM6" s="712"/>
      <c r="AN6" s="712"/>
      <c r="AO6" s="713"/>
      <c r="AP6" s="711"/>
      <c r="AQ6" s="712"/>
      <c r="AR6" s="712"/>
      <c r="AS6" s="712"/>
      <c r="AT6" s="713"/>
      <c r="AU6" s="711"/>
      <c r="AV6" s="712"/>
      <c r="AW6" s="712"/>
      <c r="AX6" s="712"/>
      <c r="AY6" s="717"/>
      <c r="AZ6" s="91"/>
      <c r="BA6" s="91"/>
      <c r="BB6" s="91"/>
      <c r="BC6" s="91"/>
      <c r="BD6" s="91"/>
      <c r="BE6" s="92"/>
      <c r="BF6" s="92"/>
      <c r="BG6" s="92"/>
      <c r="BH6" s="92"/>
      <c r="BI6" s="92"/>
      <c r="BJ6" s="92"/>
      <c r="BK6" s="92"/>
      <c r="BL6" s="92"/>
      <c r="BM6" s="92"/>
      <c r="BN6" s="92"/>
      <c r="BO6" s="92"/>
      <c r="BP6" s="92"/>
      <c r="BQ6" s="705"/>
      <c r="BR6" s="706"/>
      <c r="BS6" s="706"/>
      <c r="BT6" s="706"/>
      <c r="BU6" s="706"/>
      <c r="BV6" s="706"/>
      <c r="BW6" s="706"/>
      <c r="BX6" s="706"/>
      <c r="BY6" s="706"/>
      <c r="BZ6" s="706"/>
      <c r="CA6" s="706"/>
      <c r="CB6" s="706"/>
      <c r="CC6" s="706"/>
      <c r="CD6" s="706"/>
      <c r="CE6" s="706"/>
      <c r="CF6" s="706"/>
      <c r="CG6" s="707"/>
      <c r="CH6" s="711"/>
      <c r="CI6" s="712"/>
      <c r="CJ6" s="712"/>
      <c r="CK6" s="712"/>
      <c r="CL6" s="713"/>
      <c r="CM6" s="711"/>
      <c r="CN6" s="712"/>
      <c r="CO6" s="712"/>
      <c r="CP6" s="712"/>
      <c r="CQ6" s="713"/>
      <c r="CR6" s="711"/>
      <c r="CS6" s="712"/>
      <c r="CT6" s="712"/>
      <c r="CU6" s="712"/>
      <c r="CV6" s="713"/>
      <c r="CW6" s="711"/>
      <c r="CX6" s="712"/>
      <c r="CY6" s="712"/>
      <c r="CZ6" s="712"/>
      <c r="DA6" s="713"/>
      <c r="DB6" s="711"/>
      <c r="DC6" s="712"/>
      <c r="DD6" s="712"/>
      <c r="DE6" s="712"/>
      <c r="DF6" s="713"/>
      <c r="DG6" s="741"/>
      <c r="DH6" s="742"/>
      <c r="DI6" s="742"/>
      <c r="DJ6" s="742"/>
      <c r="DK6" s="743"/>
      <c r="DL6" s="741"/>
      <c r="DM6" s="742"/>
      <c r="DN6" s="742"/>
      <c r="DO6" s="742"/>
      <c r="DP6" s="743"/>
      <c r="DQ6" s="711"/>
      <c r="DR6" s="712"/>
      <c r="DS6" s="712"/>
      <c r="DT6" s="712"/>
      <c r="DU6" s="713"/>
      <c r="DV6" s="711"/>
      <c r="DW6" s="712"/>
      <c r="DX6" s="712"/>
      <c r="DY6" s="712"/>
      <c r="DZ6" s="717"/>
      <c r="EA6" s="93"/>
    </row>
    <row r="7" spans="1:131" s="94" customFormat="1" ht="26.25" customHeight="1" thickTop="1" x14ac:dyDescent="0.15">
      <c r="A7" s="95">
        <v>1</v>
      </c>
      <c r="B7" s="724" t="s">
        <v>318</v>
      </c>
      <c r="C7" s="725"/>
      <c r="D7" s="725"/>
      <c r="E7" s="725"/>
      <c r="F7" s="725"/>
      <c r="G7" s="725"/>
      <c r="H7" s="725"/>
      <c r="I7" s="725"/>
      <c r="J7" s="725"/>
      <c r="K7" s="725"/>
      <c r="L7" s="725"/>
      <c r="M7" s="725"/>
      <c r="N7" s="725"/>
      <c r="O7" s="725"/>
      <c r="P7" s="726"/>
      <c r="Q7" s="727">
        <v>8307</v>
      </c>
      <c r="R7" s="728"/>
      <c r="S7" s="728"/>
      <c r="T7" s="728"/>
      <c r="U7" s="728"/>
      <c r="V7" s="728">
        <v>8002</v>
      </c>
      <c r="W7" s="728"/>
      <c r="X7" s="728"/>
      <c r="Y7" s="728"/>
      <c r="Z7" s="728"/>
      <c r="AA7" s="728">
        <v>305</v>
      </c>
      <c r="AB7" s="728"/>
      <c r="AC7" s="728"/>
      <c r="AD7" s="728"/>
      <c r="AE7" s="729"/>
      <c r="AF7" s="730">
        <v>301</v>
      </c>
      <c r="AG7" s="731"/>
      <c r="AH7" s="731"/>
      <c r="AI7" s="731"/>
      <c r="AJ7" s="732"/>
      <c r="AK7" s="733">
        <v>132</v>
      </c>
      <c r="AL7" s="734"/>
      <c r="AM7" s="734"/>
      <c r="AN7" s="734"/>
      <c r="AO7" s="734"/>
      <c r="AP7" s="734">
        <v>4982</v>
      </c>
      <c r="AQ7" s="734"/>
      <c r="AR7" s="734"/>
      <c r="AS7" s="734"/>
      <c r="AT7" s="734"/>
      <c r="AU7" s="735"/>
      <c r="AV7" s="735"/>
      <c r="AW7" s="735"/>
      <c r="AX7" s="735"/>
      <c r="AY7" s="736"/>
      <c r="AZ7" s="91"/>
      <c r="BA7" s="91"/>
      <c r="BB7" s="91"/>
      <c r="BC7" s="91"/>
      <c r="BD7" s="91"/>
      <c r="BE7" s="92"/>
      <c r="BF7" s="92"/>
      <c r="BG7" s="92"/>
      <c r="BH7" s="92"/>
      <c r="BI7" s="92"/>
      <c r="BJ7" s="92"/>
      <c r="BK7" s="92"/>
      <c r="BL7" s="92"/>
      <c r="BM7" s="92"/>
      <c r="BN7" s="92"/>
      <c r="BO7" s="92"/>
      <c r="BP7" s="92"/>
      <c r="BQ7" s="95">
        <v>1</v>
      </c>
      <c r="BR7" s="96"/>
      <c r="BS7" s="721"/>
      <c r="BT7" s="722"/>
      <c r="BU7" s="722"/>
      <c r="BV7" s="722"/>
      <c r="BW7" s="722"/>
      <c r="BX7" s="722"/>
      <c r="BY7" s="722"/>
      <c r="BZ7" s="722"/>
      <c r="CA7" s="722"/>
      <c r="CB7" s="722"/>
      <c r="CC7" s="722"/>
      <c r="CD7" s="722"/>
      <c r="CE7" s="722"/>
      <c r="CF7" s="722"/>
      <c r="CG7" s="737"/>
      <c r="CH7" s="718"/>
      <c r="CI7" s="719"/>
      <c r="CJ7" s="719"/>
      <c r="CK7" s="719"/>
      <c r="CL7" s="720"/>
      <c r="CM7" s="718"/>
      <c r="CN7" s="719"/>
      <c r="CO7" s="719"/>
      <c r="CP7" s="719"/>
      <c r="CQ7" s="720"/>
      <c r="CR7" s="718"/>
      <c r="CS7" s="719"/>
      <c r="CT7" s="719"/>
      <c r="CU7" s="719"/>
      <c r="CV7" s="720"/>
      <c r="CW7" s="718"/>
      <c r="CX7" s="719"/>
      <c r="CY7" s="719"/>
      <c r="CZ7" s="719"/>
      <c r="DA7" s="720"/>
      <c r="DB7" s="718"/>
      <c r="DC7" s="719"/>
      <c r="DD7" s="719"/>
      <c r="DE7" s="719"/>
      <c r="DF7" s="720"/>
      <c r="DG7" s="718"/>
      <c r="DH7" s="719"/>
      <c r="DI7" s="719"/>
      <c r="DJ7" s="719"/>
      <c r="DK7" s="720"/>
      <c r="DL7" s="718"/>
      <c r="DM7" s="719"/>
      <c r="DN7" s="719"/>
      <c r="DO7" s="719"/>
      <c r="DP7" s="720"/>
      <c r="DQ7" s="718"/>
      <c r="DR7" s="719"/>
      <c r="DS7" s="719"/>
      <c r="DT7" s="719"/>
      <c r="DU7" s="720"/>
      <c r="DV7" s="721"/>
      <c r="DW7" s="722"/>
      <c r="DX7" s="722"/>
      <c r="DY7" s="722"/>
      <c r="DZ7" s="723"/>
      <c r="EA7" s="93"/>
    </row>
    <row r="8" spans="1:131" s="94" customFormat="1" ht="26.25" customHeight="1" x14ac:dyDescent="0.15">
      <c r="A8" s="97">
        <v>2</v>
      </c>
      <c r="B8" s="755"/>
      <c r="C8" s="756"/>
      <c r="D8" s="756"/>
      <c r="E8" s="756"/>
      <c r="F8" s="756"/>
      <c r="G8" s="756"/>
      <c r="H8" s="756"/>
      <c r="I8" s="756"/>
      <c r="J8" s="756"/>
      <c r="K8" s="756"/>
      <c r="L8" s="756"/>
      <c r="M8" s="756"/>
      <c r="N8" s="756"/>
      <c r="O8" s="756"/>
      <c r="P8" s="757"/>
      <c r="Q8" s="758"/>
      <c r="R8" s="759"/>
      <c r="S8" s="759"/>
      <c r="T8" s="759"/>
      <c r="U8" s="759"/>
      <c r="V8" s="759"/>
      <c r="W8" s="759"/>
      <c r="X8" s="759"/>
      <c r="Y8" s="759"/>
      <c r="Z8" s="759"/>
      <c r="AA8" s="759"/>
      <c r="AB8" s="759"/>
      <c r="AC8" s="759"/>
      <c r="AD8" s="759"/>
      <c r="AE8" s="760"/>
      <c r="AF8" s="761"/>
      <c r="AG8" s="762"/>
      <c r="AH8" s="762"/>
      <c r="AI8" s="762"/>
      <c r="AJ8" s="763"/>
      <c r="AK8" s="744"/>
      <c r="AL8" s="745"/>
      <c r="AM8" s="745"/>
      <c r="AN8" s="745"/>
      <c r="AO8" s="745"/>
      <c r="AP8" s="745"/>
      <c r="AQ8" s="745"/>
      <c r="AR8" s="745"/>
      <c r="AS8" s="745"/>
      <c r="AT8" s="745"/>
      <c r="AU8" s="746"/>
      <c r="AV8" s="746"/>
      <c r="AW8" s="746"/>
      <c r="AX8" s="746"/>
      <c r="AY8" s="747"/>
      <c r="AZ8" s="91"/>
      <c r="BA8" s="91"/>
      <c r="BB8" s="91"/>
      <c r="BC8" s="91"/>
      <c r="BD8" s="91"/>
      <c r="BE8" s="92"/>
      <c r="BF8" s="92"/>
      <c r="BG8" s="92"/>
      <c r="BH8" s="92"/>
      <c r="BI8" s="92"/>
      <c r="BJ8" s="92"/>
      <c r="BK8" s="92"/>
      <c r="BL8" s="92"/>
      <c r="BM8" s="92"/>
      <c r="BN8" s="92"/>
      <c r="BO8" s="92"/>
      <c r="BP8" s="92"/>
      <c r="BQ8" s="97">
        <v>2</v>
      </c>
      <c r="BR8" s="98"/>
      <c r="BS8" s="748"/>
      <c r="BT8" s="749"/>
      <c r="BU8" s="749"/>
      <c r="BV8" s="749"/>
      <c r="BW8" s="749"/>
      <c r="BX8" s="749"/>
      <c r="BY8" s="749"/>
      <c r="BZ8" s="749"/>
      <c r="CA8" s="749"/>
      <c r="CB8" s="749"/>
      <c r="CC8" s="749"/>
      <c r="CD8" s="749"/>
      <c r="CE8" s="749"/>
      <c r="CF8" s="749"/>
      <c r="CG8" s="750"/>
      <c r="CH8" s="751"/>
      <c r="CI8" s="752"/>
      <c r="CJ8" s="752"/>
      <c r="CK8" s="752"/>
      <c r="CL8" s="753"/>
      <c r="CM8" s="751"/>
      <c r="CN8" s="752"/>
      <c r="CO8" s="752"/>
      <c r="CP8" s="752"/>
      <c r="CQ8" s="753"/>
      <c r="CR8" s="751"/>
      <c r="CS8" s="752"/>
      <c r="CT8" s="752"/>
      <c r="CU8" s="752"/>
      <c r="CV8" s="753"/>
      <c r="CW8" s="751"/>
      <c r="CX8" s="752"/>
      <c r="CY8" s="752"/>
      <c r="CZ8" s="752"/>
      <c r="DA8" s="753"/>
      <c r="DB8" s="751"/>
      <c r="DC8" s="752"/>
      <c r="DD8" s="752"/>
      <c r="DE8" s="752"/>
      <c r="DF8" s="753"/>
      <c r="DG8" s="751"/>
      <c r="DH8" s="752"/>
      <c r="DI8" s="752"/>
      <c r="DJ8" s="752"/>
      <c r="DK8" s="753"/>
      <c r="DL8" s="751"/>
      <c r="DM8" s="752"/>
      <c r="DN8" s="752"/>
      <c r="DO8" s="752"/>
      <c r="DP8" s="753"/>
      <c r="DQ8" s="751"/>
      <c r="DR8" s="752"/>
      <c r="DS8" s="752"/>
      <c r="DT8" s="752"/>
      <c r="DU8" s="753"/>
      <c r="DV8" s="748"/>
      <c r="DW8" s="749"/>
      <c r="DX8" s="749"/>
      <c r="DY8" s="749"/>
      <c r="DZ8" s="754"/>
      <c r="EA8" s="93"/>
    </row>
    <row r="9" spans="1:131" s="94" customFormat="1" ht="26.25" customHeight="1" x14ac:dyDescent="0.15">
      <c r="A9" s="97">
        <v>3</v>
      </c>
      <c r="B9" s="755"/>
      <c r="C9" s="756"/>
      <c r="D9" s="756"/>
      <c r="E9" s="756"/>
      <c r="F9" s="756"/>
      <c r="G9" s="756"/>
      <c r="H9" s="756"/>
      <c r="I9" s="756"/>
      <c r="J9" s="756"/>
      <c r="K9" s="756"/>
      <c r="L9" s="756"/>
      <c r="M9" s="756"/>
      <c r="N9" s="756"/>
      <c r="O9" s="756"/>
      <c r="P9" s="757"/>
      <c r="Q9" s="758"/>
      <c r="R9" s="759"/>
      <c r="S9" s="759"/>
      <c r="T9" s="759"/>
      <c r="U9" s="759"/>
      <c r="V9" s="759"/>
      <c r="W9" s="759"/>
      <c r="X9" s="759"/>
      <c r="Y9" s="759"/>
      <c r="Z9" s="759"/>
      <c r="AA9" s="759"/>
      <c r="AB9" s="759"/>
      <c r="AC9" s="759"/>
      <c r="AD9" s="759"/>
      <c r="AE9" s="760"/>
      <c r="AF9" s="761"/>
      <c r="AG9" s="762"/>
      <c r="AH9" s="762"/>
      <c r="AI9" s="762"/>
      <c r="AJ9" s="763"/>
      <c r="AK9" s="744"/>
      <c r="AL9" s="745"/>
      <c r="AM9" s="745"/>
      <c r="AN9" s="745"/>
      <c r="AO9" s="745"/>
      <c r="AP9" s="745"/>
      <c r="AQ9" s="745"/>
      <c r="AR9" s="745"/>
      <c r="AS9" s="745"/>
      <c r="AT9" s="745"/>
      <c r="AU9" s="746"/>
      <c r="AV9" s="746"/>
      <c r="AW9" s="746"/>
      <c r="AX9" s="746"/>
      <c r="AY9" s="747"/>
      <c r="AZ9" s="91"/>
      <c r="BA9" s="91"/>
      <c r="BB9" s="91"/>
      <c r="BC9" s="91"/>
      <c r="BD9" s="91"/>
      <c r="BE9" s="92"/>
      <c r="BF9" s="92"/>
      <c r="BG9" s="92"/>
      <c r="BH9" s="92"/>
      <c r="BI9" s="92"/>
      <c r="BJ9" s="92"/>
      <c r="BK9" s="92"/>
      <c r="BL9" s="92"/>
      <c r="BM9" s="92"/>
      <c r="BN9" s="92"/>
      <c r="BO9" s="92"/>
      <c r="BP9" s="92"/>
      <c r="BQ9" s="97">
        <v>3</v>
      </c>
      <c r="BR9" s="98"/>
      <c r="BS9" s="748"/>
      <c r="BT9" s="749"/>
      <c r="BU9" s="749"/>
      <c r="BV9" s="749"/>
      <c r="BW9" s="749"/>
      <c r="BX9" s="749"/>
      <c r="BY9" s="749"/>
      <c r="BZ9" s="749"/>
      <c r="CA9" s="749"/>
      <c r="CB9" s="749"/>
      <c r="CC9" s="749"/>
      <c r="CD9" s="749"/>
      <c r="CE9" s="749"/>
      <c r="CF9" s="749"/>
      <c r="CG9" s="750"/>
      <c r="CH9" s="751"/>
      <c r="CI9" s="752"/>
      <c r="CJ9" s="752"/>
      <c r="CK9" s="752"/>
      <c r="CL9" s="753"/>
      <c r="CM9" s="751"/>
      <c r="CN9" s="752"/>
      <c r="CO9" s="752"/>
      <c r="CP9" s="752"/>
      <c r="CQ9" s="753"/>
      <c r="CR9" s="751"/>
      <c r="CS9" s="752"/>
      <c r="CT9" s="752"/>
      <c r="CU9" s="752"/>
      <c r="CV9" s="753"/>
      <c r="CW9" s="751"/>
      <c r="CX9" s="752"/>
      <c r="CY9" s="752"/>
      <c r="CZ9" s="752"/>
      <c r="DA9" s="753"/>
      <c r="DB9" s="751"/>
      <c r="DC9" s="752"/>
      <c r="DD9" s="752"/>
      <c r="DE9" s="752"/>
      <c r="DF9" s="753"/>
      <c r="DG9" s="751"/>
      <c r="DH9" s="752"/>
      <c r="DI9" s="752"/>
      <c r="DJ9" s="752"/>
      <c r="DK9" s="753"/>
      <c r="DL9" s="751"/>
      <c r="DM9" s="752"/>
      <c r="DN9" s="752"/>
      <c r="DO9" s="752"/>
      <c r="DP9" s="753"/>
      <c r="DQ9" s="751"/>
      <c r="DR9" s="752"/>
      <c r="DS9" s="752"/>
      <c r="DT9" s="752"/>
      <c r="DU9" s="753"/>
      <c r="DV9" s="748"/>
      <c r="DW9" s="749"/>
      <c r="DX9" s="749"/>
      <c r="DY9" s="749"/>
      <c r="DZ9" s="754"/>
      <c r="EA9" s="93"/>
    </row>
    <row r="10" spans="1:131" s="94" customFormat="1" ht="26.25" customHeight="1" x14ac:dyDescent="0.15">
      <c r="A10" s="97">
        <v>4</v>
      </c>
      <c r="B10" s="755"/>
      <c r="C10" s="756"/>
      <c r="D10" s="756"/>
      <c r="E10" s="756"/>
      <c r="F10" s="756"/>
      <c r="G10" s="756"/>
      <c r="H10" s="756"/>
      <c r="I10" s="756"/>
      <c r="J10" s="756"/>
      <c r="K10" s="756"/>
      <c r="L10" s="756"/>
      <c r="M10" s="756"/>
      <c r="N10" s="756"/>
      <c r="O10" s="756"/>
      <c r="P10" s="757"/>
      <c r="Q10" s="758"/>
      <c r="R10" s="759"/>
      <c r="S10" s="759"/>
      <c r="T10" s="759"/>
      <c r="U10" s="759"/>
      <c r="V10" s="759"/>
      <c r="W10" s="759"/>
      <c r="X10" s="759"/>
      <c r="Y10" s="759"/>
      <c r="Z10" s="759"/>
      <c r="AA10" s="759"/>
      <c r="AB10" s="759"/>
      <c r="AC10" s="759"/>
      <c r="AD10" s="759"/>
      <c r="AE10" s="760"/>
      <c r="AF10" s="761"/>
      <c r="AG10" s="762"/>
      <c r="AH10" s="762"/>
      <c r="AI10" s="762"/>
      <c r="AJ10" s="763"/>
      <c r="AK10" s="744"/>
      <c r="AL10" s="745"/>
      <c r="AM10" s="745"/>
      <c r="AN10" s="745"/>
      <c r="AO10" s="745"/>
      <c r="AP10" s="745"/>
      <c r="AQ10" s="745"/>
      <c r="AR10" s="745"/>
      <c r="AS10" s="745"/>
      <c r="AT10" s="745"/>
      <c r="AU10" s="746"/>
      <c r="AV10" s="746"/>
      <c r="AW10" s="746"/>
      <c r="AX10" s="746"/>
      <c r="AY10" s="747"/>
      <c r="AZ10" s="91"/>
      <c r="BA10" s="91"/>
      <c r="BB10" s="91"/>
      <c r="BC10" s="91"/>
      <c r="BD10" s="91"/>
      <c r="BE10" s="92"/>
      <c r="BF10" s="92"/>
      <c r="BG10" s="92"/>
      <c r="BH10" s="92"/>
      <c r="BI10" s="92"/>
      <c r="BJ10" s="92"/>
      <c r="BK10" s="92"/>
      <c r="BL10" s="92"/>
      <c r="BM10" s="92"/>
      <c r="BN10" s="92"/>
      <c r="BO10" s="92"/>
      <c r="BP10" s="92"/>
      <c r="BQ10" s="97">
        <v>4</v>
      </c>
      <c r="BR10" s="98"/>
      <c r="BS10" s="748"/>
      <c r="BT10" s="749"/>
      <c r="BU10" s="749"/>
      <c r="BV10" s="749"/>
      <c r="BW10" s="749"/>
      <c r="BX10" s="749"/>
      <c r="BY10" s="749"/>
      <c r="BZ10" s="749"/>
      <c r="CA10" s="749"/>
      <c r="CB10" s="749"/>
      <c r="CC10" s="749"/>
      <c r="CD10" s="749"/>
      <c r="CE10" s="749"/>
      <c r="CF10" s="749"/>
      <c r="CG10" s="750"/>
      <c r="CH10" s="751"/>
      <c r="CI10" s="752"/>
      <c r="CJ10" s="752"/>
      <c r="CK10" s="752"/>
      <c r="CL10" s="753"/>
      <c r="CM10" s="751"/>
      <c r="CN10" s="752"/>
      <c r="CO10" s="752"/>
      <c r="CP10" s="752"/>
      <c r="CQ10" s="753"/>
      <c r="CR10" s="751"/>
      <c r="CS10" s="752"/>
      <c r="CT10" s="752"/>
      <c r="CU10" s="752"/>
      <c r="CV10" s="753"/>
      <c r="CW10" s="751"/>
      <c r="CX10" s="752"/>
      <c r="CY10" s="752"/>
      <c r="CZ10" s="752"/>
      <c r="DA10" s="753"/>
      <c r="DB10" s="751"/>
      <c r="DC10" s="752"/>
      <c r="DD10" s="752"/>
      <c r="DE10" s="752"/>
      <c r="DF10" s="753"/>
      <c r="DG10" s="751"/>
      <c r="DH10" s="752"/>
      <c r="DI10" s="752"/>
      <c r="DJ10" s="752"/>
      <c r="DK10" s="753"/>
      <c r="DL10" s="751"/>
      <c r="DM10" s="752"/>
      <c r="DN10" s="752"/>
      <c r="DO10" s="752"/>
      <c r="DP10" s="753"/>
      <c r="DQ10" s="751"/>
      <c r="DR10" s="752"/>
      <c r="DS10" s="752"/>
      <c r="DT10" s="752"/>
      <c r="DU10" s="753"/>
      <c r="DV10" s="748"/>
      <c r="DW10" s="749"/>
      <c r="DX10" s="749"/>
      <c r="DY10" s="749"/>
      <c r="DZ10" s="754"/>
      <c r="EA10" s="93"/>
    </row>
    <row r="11" spans="1:131" s="94" customFormat="1" ht="26.25" customHeight="1" x14ac:dyDescent="0.15">
      <c r="A11" s="97">
        <v>5</v>
      </c>
      <c r="B11" s="755"/>
      <c r="C11" s="756"/>
      <c r="D11" s="756"/>
      <c r="E11" s="756"/>
      <c r="F11" s="756"/>
      <c r="G11" s="756"/>
      <c r="H11" s="756"/>
      <c r="I11" s="756"/>
      <c r="J11" s="756"/>
      <c r="K11" s="756"/>
      <c r="L11" s="756"/>
      <c r="M11" s="756"/>
      <c r="N11" s="756"/>
      <c r="O11" s="756"/>
      <c r="P11" s="757"/>
      <c r="Q11" s="758"/>
      <c r="R11" s="759"/>
      <c r="S11" s="759"/>
      <c r="T11" s="759"/>
      <c r="U11" s="759"/>
      <c r="V11" s="759"/>
      <c r="W11" s="759"/>
      <c r="X11" s="759"/>
      <c r="Y11" s="759"/>
      <c r="Z11" s="759"/>
      <c r="AA11" s="759"/>
      <c r="AB11" s="759"/>
      <c r="AC11" s="759"/>
      <c r="AD11" s="759"/>
      <c r="AE11" s="760"/>
      <c r="AF11" s="761"/>
      <c r="AG11" s="762"/>
      <c r="AH11" s="762"/>
      <c r="AI11" s="762"/>
      <c r="AJ11" s="763"/>
      <c r="AK11" s="744"/>
      <c r="AL11" s="745"/>
      <c r="AM11" s="745"/>
      <c r="AN11" s="745"/>
      <c r="AO11" s="745"/>
      <c r="AP11" s="745"/>
      <c r="AQ11" s="745"/>
      <c r="AR11" s="745"/>
      <c r="AS11" s="745"/>
      <c r="AT11" s="745"/>
      <c r="AU11" s="746"/>
      <c r="AV11" s="746"/>
      <c r="AW11" s="746"/>
      <c r="AX11" s="746"/>
      <c r="AY11" s="747"/>
      <c r="AZ11" s="91"/>
      <c r="BA11" s="91"/>
      <c r="BB11" s="91"/>
      <c r="BC11" s="91"/>
      <c r="BD11" s="91"/>
      <c r="BE11" s="92"/>
      <c r="BF11" s="92"/>
      <c r="BG11" s="92"/>
      <c r="BH11" s="92"/>
      <c r="BI11" s="92"/>
      <c r="BJ11" s="92"/>
      <c r="BK11" s="92"/>
      <c r="BL11" s="92"/>
      <c r="BM11" s="92"/>
      <c r="BN11" s="92"/>
      <c r="BO11" s="92"/>
      <c r="BP11" s="92"/>
      <c r="BQ11" s="97">
        <v>5</v>
      </c>
      <c r="BR11" s="98"/>
      <c r="BS11" s="748"/>
      <c r="BT11" s="749"/>
      <c r="BU11" s="749"/>
      <c r="BV11" s="749"/>
      <c r="BW11" s="749"/>
      <c r="BX11" s="749"/>
      <c r="BY11" s="749"/>
      <c r="BZ11" s="749"/>
      <c r="CA11" s="749"/>
      <c r="CB11" s="749"/>
      <c r="CC11" s="749"/>
      <c r="CD11" s="749"/>
      <c r="CE11" s="749"/>
      <c r="CF11" s="749"/>
      <c r="CG11" s="750"/>
      <c r="CH11" s="751"/>
      <c r="CI11" s="752"/>
      <c r="CJ11" s="752"/>
      <c r="CK11" s="752"/>
      <c r="CL11" s="753"/>
      <c r="CM11" s="751"/>
      <c r="CN11" s="752"/>
      <c r="CO11" s="752"/>
      <c r="CP11" s="752"/>
      <c r="CQ11" s="753"/>
      <c r="CR11" s="751"/>
      <c r="CS11" s="752"/>
      <c r="CT11" s="752"/>
      <c r="CU11" s="752"/>
      <c r="CV11" s="753"/>
      <c r="CW11" s="751"/>
      <c r="CX11" s="752"/>
      <c r="CY11" s="752"/>
      <c r="CZ11" s="752"/>
      <c r="DA11" s="753"/>
      <c r="DB11" s="751"/>
      <c r="DC11" s="752"/>
      <c r="DD11" s="752"/>
      <c r="DE11" s="752"/>
      <c r="DF11" s="753"/>
      <c r="DG11" s="751"/>
      <c r="DH11" s="752"/>
      <c r="DI11" s="752"/>
      <c r="DJ11" s="752"/>
      <c r="DK11" s="753"/>
      <c r="DL11" s="751"/>
      <c r="DM11" s="752"/>
      <c r="DN11" s="752"/>
      <c r="DO11" s="752"/>
      <c r="DP11" s="753"/>
      <c r="DQ11" s="751"/>
      <c r="DR11" s="752"/>
      <c r="DS11" s="752"/>
      <c r="DT11" s="752"/>
      <c r="DU11" s="753"/>
      <c r="DV11" s="748"/>
      <c r="DW11" s="749"/>
      <c r="DX11" s="749"/>
      <c r="DY11" s="749"/>
      <c r="DZ11" s="754"/>
      <c r="EA11" s="93"/>
    </row>
    <row r="12" spans="1:131" s="94" customFormat="1" ht="26.25" customHeight="1" x14ac:dyDescent="0.15">
      <c r="A12" s="97">
        <v>6</v>
      </c>
      <c r="B12" s="755"/>
      <c r="C12" s="756"/>
      <c r="D12" s="756"/>
      <c r="E12" s="756"/>
      <c r="F12" s="756"/>
      <c r="G12" s="756"/>
      <c r="H12" s="756"/>
      <c r="I12" s="756"/>
      <c r="J12" s="756"/>
      <c r="K12" s="756"/>
      <c r="L12" s="756"/>
      <c r="M12" s="756"/>
      <c r="N12" s="756"/>
      <c r="O12" s="756"/>
      <c r="P12" s="757"/>
      <c r="Q12" s="758"/>
      <c r="R12" s="759"/>
      <c r="S12" s="759"/>
      <c r="T12" s="759"/>
      <c r="U12" s="759"/>
      <c r="V12" s="759"/>
      <c r="W12" s="759"/>
      <c r="X12" s="759"/>
      <c r="Y12" s="759"/>
      <c r="Z12" s="759"/>
      <c r="AA12" s="759"/>
      <c r="AB12" s="759"/>
      <c r="AC12" s="759"/>
      <c r="AD12" s="759"/>
      <c r="AE12" s="760"/>
      <c r="AF12" s="761"/>
      <c r="AG12" s="762"/>
      <c r="AH12" s="762"/>
      <c r="AI12" s="762"/>
      <c r="AJ12" s="763"/>
      <c r="AK12" s="744"/>
      <c r="AL12" s="745"/>
      <c r="AM12" s="745"/>
      <c r="AN12" s="745"/>
      <c r="AO12" s="745"/>
      <c r="AP12" s="745"/>
      <c r="AQ12" s="745"/>
      <c r="AR12" s="745"/>
      <c r="AS12" s="745"/>
      <c r="AT12" s="745"/>
      <c r="AU12" s="746"/>
      <c r="AV12" s="746"/>
      <c r="AW12" s="746"/>
      <c r="AX12" s="746"/>
      <c r="AY12" s="747"/>
      <c r="AZ12" s="91"/>
      <c r="BA12" s="91"/>
      <c r="BB12" s="91"/>
      <c r="BC12" s="91"/>
      <c r="BD12" s="91"/>
      <c r="BE12" s="92"/>
      <c r="BF12" s="92"/>
      <c r="BG12" s="92"/>
      <c r="BH12" s="92"/>
      <c r="BI12" s="92"/>
      <c r="BJ12" s="92"/>
      <c r="BK12" s="92"/>
      <c r="BL12" s="92"/>
      <c r="BM12" s="92"/>
      <c r="BN12" s="92"/>
      <c r="BO12" s="92"/>
      <c r="BP12" s="92"/>
      <c r="BQ12" s="97">
        <v>6</v>
      </c>
      <c r="BR12" s="98"/>
      <c r="BS12" s="748"/>
      <c r="BT12" s="749"/>
      <c r="BU12" s="749"/>
      <c r="BV12" s="749"/>
      <c r="BW12" s="749"/>
      <c r="BX12" s="749"/>
      <c r="BY12" s="749"/>
      <c r="BZ12" s="749"/>
      <c r="CA12" s="749"/>
      <c r="CB12" s="749"/>
      <c r="CC12" s="749"/>
      <c r="CD12" s="749"/>
      <c r="CE12" s="749"/>
      <c r="CF12" s="749"/>
      <c r="CG12" s="750"/>
      <c r="CH12" s="751"/>
      <c r="CI12" s="752"/>
      <c r="CJ12" s="752"/>
      <c r="CK12" s="752"/>
      <c r="CL12" s="753"/>
      <c r="CM12" s="751"/>
      <c r="CN12" s="752"/>
      <c r="CO12" s="752"/>
      <c r="CP12" s="752"/>
      <c r="CQ12" s="753"/>
      <c r="CR12" s="751"/>
      <c r="CS12" s="752"/>
      <c r="CT12" s="752"/>
      <c r="CU12" s="752"/>
      <c r="CV12" s="753"/>
      <c r="CW12" s="751"/>
      <c r="CX12" s="752"/>
      <c r="CY12" s="752"/>
      <c r="CZ12" s="752"/>
      <c r="DA12" s="753"/>
      <c r="DB12" s="751"/>
      <c r="DC12" s="752"/>
      <c r="DD12" s="752"/>
      <c r="DE12" s="752"/>
      <c r="DF12" s="753"/>
      <c r="DG12" s="751"/>
      <c r="DH12" s="752"/>
      <c r="DI12" s="752"/>
      <c r="DJ12" s="752"/>
      <c r="DK12" s="753"/>
      <c r="DL12" s="751"/>
      <c r="DM12" s="752"/>
      <c r="DN12" s="752"/>
      <c r="DO12" s="752"/>
      <c r="DP12" s="753"/>
      <c r="DQ12" s="751"/>
      <c r="DR12" s="752"/>
      <c r="DS12" s="752"/>
      <c r="DT12" s="752"/>
      <c r="DU12" s="753"/>
      <c r="DV12" s="748"/>
      <c r="DW12" s="749"/>
      <c r="DX12" s="749"/>
      <c r="DY12" s="749"/>
      <c r="DZ12" s="754"/>
      <c r="EA12" s="93"/>
    </row>
    <row r="13" spans="1:131" s="94" customFormat="1" ht="26.25" customHeight="1" x14ac:dyDescent="0.15">
      <c r="A13" s="97">
        <v>7</v>
      </c>
      <c r="B13" s="755"/>
      <c r="C13" s="756"/>
      <c r="D13" s="756"/>
      <c r="E13" s="756"/>
      <c r="F13" s="756"/>
      <c r="G13" s="756"/>
      <c r="H13" s="756"/>
      <c r="I13" s="756"/>
      <c r="J13" s="756"/>
      <c r="K13" s="756"/>
      <c r="L13" s="756"/>
      <c r="M13" s="756"/>
      <c r="N13" s="756"/>
      <c r="O13" s="756"/>
      <c r="P13" s="757"/>
      <c r="Q13" s="758"/>
      <c r="R13" s="759"/>
      <c r="S13" s="759"/>
      <c r="T13" s="759"/>
      <c r="U13" s="759"/>
      <c r="V13" s="759"/>
      <c r="W13" s="759"/>
      <c r="X13" s="759"/>
      <c r="Y13" s="759"/>
      <c r="Z13" s="759"/>
      <c r="AA13" s="759"/>
      <c r="AB13" s="759"/>
      <c r="AC13" s="759"/>
      <c r="AD13" s="759"/>
      <c r="AE13" s="760"/>
      <c r="AF13" s="761"/>
      <c r="AG13" s="762"/>
      <c r="AH13" s="762"/>
      <c r="AI13" s="762"/>
      <c r="AJ13" s="763"/>
      <c r="AK13" s="744"/>
      <c r="AL13" s="745"/>
      <c r="AM13" s="745"/>
      <c r="AN13" s="745"/>
      <c r="AO13" s="745"/>
      <c r="AP13" s="745"/>
      <c r="AQ13" s="745"/>
      <c r="AR13" s="745"/>
      <c r="AS13" s="745"/>
      <c r="AT13" s="745"/>
      <c r="AU13" s="746"/>
      <c r="AV13" s="746"/>
      <c r="AW13" s="746"/>
      <c r="AX13" s="746"/>
      <c r="AY13" s="747"/>
      <c r="AZ13" s="91"/>
      <c r="BA13" s="91"/>
      <c r="BB13" s="91"/>
      <c r="BC13" s="91"/>
      <c r="BD13" s="91"/>
      <c r="BE13" s="92"/>
      <c r="BF13" s="92"/>
      <c r="BG13" s="92"/>
      <c r="BH13" s="92"/>
      <c r="BI13" s="92"/>
      <c r="BJ13" s="92"/>
      <c r="BK13" s="92"/>
      <c r="BL13" s="92"/>
      <c r="BM13" s="92"/>
      <c r="BN13" s="92"/>
      <c r="BO13" s="92"/>
      <c r="BP13" s="92"/>
      <c r="BQ13" s="97">
        <v>7</v>
      </c>
      <c r="BR13" s="98"/>
      <c r="BS13" s="748"/>
      <c r="BT13" s="749"/>
      <c r="BU13" s="749"/>
      <c r="BV13" s="749"/>
      <c r="BW13" s="749"/>
      <c r="BX13" s="749"/>
      <c r="BY13" s="749"/>
      <c r="BZ13" s="749"/>
      <c r="CA13" s="749"/>
      <c r="CB13" s="749"/>
      <c r="CC13" s="749"/>
      <c r="CD13" s="749"/>
      <c r="CE13" s="749"/>
      <c r="CF13" s="749"/>
      <c r="CG13" s="750"/>
      <c r="CH13" s="751"/>
      <c r="CI13" s="752"/>
      <c r="CJ13" s="752"/>
      <c r="CK13" s="752"/>
      <c r="CL13" s="753"/>
      <c r="CM13" s="751"/>
      <c r="CN13" s="752"/>
      <c r="CO13" s="752"/>
      <c r="CP13" s="752"/>
      <c r="CQ13" s="753"/>
      <c r="CR13" s="751"/>
      <c r="CS13" s="752"/>
      <c r="CT13" s="752"/>
      <c r="CU13" s="752"/>
      <c r="CV13" s="753"/>
      <c r="CW13" s="751"/>
      <c r="CX13" s="752"/>
      <c r="CY13" s="752"/>
      <c r="CZ13" s="752"/>
      <c r="DA13" s="753"/>
      <c r="DB13" s="751"/>
      <c r="DC13" s="752"/>
      <c r="DD13" s="752"/>
      <c r="DE13" s="752"/>
      <c r="DF13" s="753"/>
      <c r="DG13" s="751"/>
      <c r="DH13" s="752"/>
      <c r="DI13" s="752"/>
      <c r="DJ13" s="752"/>
      <c r="DK13" s="753"/>
      <c r="DL13" s="751"/>
      <c r="DM13" s="752"/>
      <c r="DN13" s="752"/>
      <c r="DO13" s="752"/>
      <c r="DP13" s="753"/>
      <c r="DQ13" s="751"/>
      <c r="DR13" s="752"/>
      <c r="DS13" s="752"/>
      <c r="DT13" s="752"/>
      <c r="DU13" s="753"/>
      <c r="DV13" s="748"/>
      <c r="DW13" s="749"/>
      <c r="DX13" s="749"/>
      <c r="DY13" s="749"/>
      <c r="DZ13" s="754"/>
      <c r="EA13" s="93"/>
    </row>
    <row r="14" spans="1:131" s="94" customFormat="1" ht="26.25" customHeight="1" x14ac:dyDescent="0.15">
      <c r="A14" s="97">
        <v>8</v>
      </c>
      <c r="B14" s="755"/>
      <c r="C14" s="756"/>
      <c r="D14" s="756"/>
      <c r="E14" s="756"/>
      <c r="F14" s="756"/>
      <c r="G14" s="756"/>
      <c r="H14" s="756"/>
      <c r="I14" s="756"/>
      <c r="J14" s="756"/>
      <c r="K14" s="756"/>
      <c r="L14" s="756"/>
      <c r="M14" s="756"/>
      <c r="N14" s="756"/>
      <c r="O14" s="756"/>
      <c r="P14" s="757"/>
      <c r="Q14" s="758"/>
      <c r="R14" s="759"/>
      <c r="S14" s="759"/>
      <c r="T14" s="759"/>
      <c r="U14" s="759"/>
      <c r="V14" s="759"/>
      <c r="W14" s="759"/>
      <c r="X14" s="759"/>
      <c r="Y14" s="759"/>
      <c r="Z14" s="759"/>
      <c r="AA14" s="759"/>
      <c r="AB14" s="759"/>
      <c r="AC14" s="759"/>
      <c r="AD14" s="759"/>
      <c r="AE14" s="760"/>
      <c r="AF14" s="761"/>
      <c r="AG14" s="762"/>
      <c r="AH14" s="762"/>
      <c r="AI14" s="762"/>
      <c r="AJ14" s="763"/>
      <c r="AK14" s="744"/>
      <c r="AL14" s="745"/>
      <c r="AM14" s="745"/>
      <c r="AN14" s="745"/>
      <c r="AO14" s="745"/>
      <c r="AP14" s="745"/>
      <c r="AQ14" s="745"/>
      <c r="AR14" s="745"/>
      <c r="AS14" s="745"/>
      <c r="AT14" s="745"/>
      <c r="AU14" s="746"/>
      <c r="AV14" s="746"/>
      <c r="AW14" s="746"/>
      <c r="AX14" s="746"/>
      <c r="AY14" s="747"/>
      <c r="AZ14" s="91"/>
      <c r="BA14" s="91"/>
      <c r="BB14" s="91"/>
      <c r="BC14" s="91"/>
      <c r="BD14" s="91"/>
      <c r="BE14" s="92"/>
      <c r="BF14" s="92"/>
      <c r="BG14" s="92"/>
      <c r="BH14" s="92"/>
      <c r="BI14" s="92"/>
      <c r="BJ14" s="92"/>
      <c r="BK14" s="92"/>
      <c r="BL14" s="92"/>
      <c r="BM14" s="92"/>
      <c r="BN14" s="92"/>
      <c r="BO14" s="92"/>
      <c r="BP14" s="92"/>
      <c r="BQ14" s="97">
        <v>8</v>
      </c>
      <c r="BR14" s="98"/>
      <c r="BS14" s="748"/>
      <c r="BT14" s="749"/>
      <c r="BU14" s="749"/>
      <c r="BV14" s="749"/>
      <c r="BW14" s="749"/>
      <c r="BX14" s="749"/>
      <c r="BY14" s="749"/>
      <c r="BZ14" s="749"/>
      <c r="CA14" s="749"/>
      <c r="CB14" s="749"/>
      <c r="CC14" s="749"/>
      <c r="CD14" s="749"/>
      <c r="CE14" s="749"/>
      <c r="CF14" s="749"/>
      <c r="CG14" s="750"/>
      <c r="CH14" s="751"/>
      <c r="CI14" s="752"/>
      <c r="CJ14" s="752"/>
      <c r="CK14" s="752"/>
      <c r="CL14" s="753"/>
      <c r="CM14" s="751"/>
      <c r="CN14" s="752"/>
      <c r="CO14" s="752"/>
      <c r="CP14" s="752"/>
      <c r="CQ14" s="753"/>
      <c r="CR14" s="751"/>
      <c r="CS14" s="752"/>
      <c r="CT14" s="752"/>
      <c r="CU14" s="752"/>
      <c r="CV14" s="753"/>
      <c r="CW14" s="751"/>
      <c r="CX14" s="752"/>
      <c r="CY14" s="752"/>
      <c r="CZ14" s="752"/>
      <c r="DA14" s="753"/>
      <c r="DB14" s="751"/>
      <c r="DC14" s="752"/>
      <c r="DD14" s="752"/>
      <c r="DE14" s="752"/>
      <c r="DF14" s="753"/>
      <c r="DG14" s="751"/>
      <c r="DH14" s="752"/>
      <c r="DI14" s="752"/>
      <c r="DJ14" s="752"/>
      <c r="DK14" s="753"/>
      <c r="DL14" s="751"/>
      <c r="DM14" s="752"/>
      <c r="DN14" s="752"/>
      <c r="DO14" s="752"/>
      <c r="DP14" s="753"/>
      <c r="DQ14" s="751"/>
      <c r="DR14" s="752"/>
      <c r="DS14" s="752"/>
      <c r="DT14" s="752"/>
      <c r="DU14" s="753"/>
      <c r="DV14" s="748"/>
      <c r="DW14" s="749"/>
      <c r="DX14" s="749"/>
      <c r="DY14" s="749"/>
      <c r="DZ14" s="754"/>
      <c r="EA14" s="93"/>
    </row>
    <row r="15" spans="1:131" s="94" customFormat="1" ht="26.25" customHeight="1" x14ac:dyDescent="0.15">
      <c r="A15" s="97">
        <v>9</v>
      </c>
      <c r="B15" s="755"/>
      <c r="C15" s="756"/>
      <c r="D15" s="756"/>
      <c r="E15" s="756"/>
      <c r="F15" s="756"/>
      <c r="G15" s="756"/>
      <c r="H15" s="756"/>
      <c r="I15" s="756"/>
      <c r="J15" s="756"/>
      <c r="K15" s="756"/>
      <c r="L15" s="756"/>
      <c r="M15" s="756"/>
      <c r="N15" s="756"/>
      <c r="O15" s="756"/>
      <c r="P15" s="757"/>
      <c r="Q15" s="758"/>
      <c r="R15" s="759"/>
      <c r="S15" s="759"/>
      <c r="T15" s="759"/>
      <c r="U15" s="759"/>
      <c r="V15" s="759"/>
      <c r="W15" s="759"/>
      <c r="X15" s="759"/>
      <c r="Y15" s="759"/>
      <c r="Z15" s="759"/>
      <c r="AA15" s="759"/>
      <c r="AB15" s="759"/>
      <c r="AC15" s="759"/>
      <c r="AD15" s="759"/>
      <c r="AE15" s="760"/>
      <c r="AF15" s="761"/>
      <c r="AG15" s="762"/>
      <c r="AH15" s="762"/>
      <c r="AI15" s="762"/>
      <c r="AJ15" s="763"/>
      <c r="AK15" s="744"/>
      <c r="AL15" s="745"/>
      <c r="AM15" s="745"/>
      <c r="AN15" s="745"/>
      <c r="AO15" s="745"/>
      <c r="AP15" s="745"/>
      <c r="AQ15" s="745"/>
      <c r="AR15" s="745"/>
      <c r="AS15" s="745"/>
      <c r="AT15" s="745"/>
      <c r="AU15" s="746"/>
      <c r="AV15" s="746"/>
      <c r="AW15" s="746"/>
      <c r="AX15" s="746"/>
      <c r="AY15" s="747"/>
      <c r="AZ15" s="91"/>
      <c r="BA15" s="91"/>
      <c r="BB15" s="91"/>
      <c r="BC15" s="91"/>
      <c r="BD15" s="91"/>
      <c r="BE15" s="92"/>
      <c r="BF15" s="92"/>
      <c r="BG15" s="92"/>
      <c r="BH15" s="92"/>
      <c r="BI15" s="92"/>
      <c r="BJ15" s="92"/>
      <c r="BK15" s="92"/>
      <c r="BL15" s="92"/>
      <c r="BM15" s="92"/>
      <c r="BN15" s="92"/>
      <c r="BO15" s="92"/>
      <c r="BP15" s="92"/>
      <c r="BQ15" s="97">
        <v>9</v>
      </c>
      <c r="BR15" s="98"/>
      <c r="BS15" s="748"/>
      <c r="BT15" s="749"/>
      <c r="BU15" s="749"/>
      <c r="BV15" s="749"/>
      <c r="BW15" s="749"/>
      <c r="BX15" s="749"/>
      <c r="BY15" s="749"/>
      <c r="BZ15" s="749"/>
      <c r="CA15" s="749"/>
      <c r="CB15" s="749"/>
      <c r="CC15" s="749"/>
      <c r="CD15" s="749"/>
      <c r="CE15" s="749"/>
      <c r="CF15" s="749"/>
      <c r="CG15" s="750"/>
      <c r="CH15" s="751"/>
      <c r="CI15" s="752"/>
      <c r="CJ15" s="752"/>
      <c r="CK15" s="752"/>
      <c r="CL15" s="753"/>
      <c r="CM15" s="751"/>
      <c r="CN15" s="752"/>
      <c r="CO15" s="752"/>
      <c r="CP15" s="752"/>
      <c r="CQ15" s="753"/>
      <c r="CR15" s="751"/>
      <c r="CS15" s="752"/>
      <c r="CT15" s="752"/>
      <c r="CU15" s="752"/>
      <c r="CV15" s="753"/>
      <c r="CW15" s="751"/>
      <c r="CX15" s="752"/>
      <c r="CY15" s="752"/>
      <c r="CZ15" s="752"/>
      <c r="DA15" s="753"/>
      <c r="DB15" s="751"/>
      <c r="DC15" s="752"/>
      <c r="DD15" s="752"/>
      <c r="DE15" s="752"/>
      <c r="DF15" s="753"/>
      <c r="DG15" s="751"/>
      <c r="DH15" s="752"/>
      <c r="DI15" s="752"/>
      <c r="DJ15" s="752"/>
      <c r="DK15" s="753"/>
      <c r="DL15" s="751"/>
      <c r="DM15" s="752"/>
      <c r="DN15" s="752"/>
      <c r="DO15" s="752"/>
      <c r="DP15" s="753"/>
      <c r="DQ15" s="751"/>
      <c r="DR15" s="752"/>
      <c r="DS15" s="752"/>
      <c r="DT15" s="752"/>
      <c r="DU15" s="753"/>
      <c r="DV15" s="748"/>
      <c r="DW15" s="749"/>
      <c r="DX15" s="749"/>
      <c r="DY15" s="749"/>
      <c r="DZ15" s="754"/>
      <c r="EA15" s="93"/>
    </row>
    <row r="16" spans="1:131" s="94" customFormat="1" ht="26.25" customHeight="1" x14ac:dyDescent="0.15">
      <c r="A16" s="97">
        <v>10</v>
      </c>
      <c r="B16" s="755"/>
      <c r="C16" s="756"/>
      <c r="D16" s="756"/>
      <c r="E16" s="756"/>
      <c r="F16" s="756"/>
      <c r="G16" s="756"/>
      <c r="H16" s="756"/>
      <c r="I16" s="756"/>
      <c r="J16" s="756"/>
      <c r="K16" s="756"/>
      <c r="L16" s="756"/>
      <c r="M16" s="756"/>
      <c r="N16" s="756"/>
      <c r="O16" s="756"/>
      <c r="P16" s="757"/>
      <c r="Q16" s="758"/>
      <c r="R16" s="759"/>
      <c r="S16" s="759"/>
      <c r="T16" s="759"/>
      <c r="U16" s="759"/>
      <c r="V16" s="759"/>
      <c r="W16" s="759"/>
      <c r="X16" s="759"/>
      <c r="Y16" s="759"/>
      <c r="Z16" s="759"/>
      <c r="AA16" s="759"/>
      <c r="AB16" s="759"/>
      <c r="AC16" s="759"/>
      <c r="AD16" s="759"/>
      <c r="AE16" s="760"/>
      <c r="AF16" s="761"/>
      <c r="AG16" s="762"/>
      <c r="AH16" s="762"/>
      <c r="AI16" s="762"/>
      <c r="AJ16" s="763"/>
      <c r="AK16" s="744"/>
      <c r="AL16" s="745"/>
      <c r="AM16" s="745"/>
      <c r="AN16" s="745"/>
      <c r="AO16" s="745"/>
      <c r="AP16" s="745"/>
      <c r="AQ16" s="745"/>
      <c r="AR16" s="745"/>
      <c r="AS16" s="745"/>
      <c r="AT16" s="745"/>
      <c r="AU16" s="746"/>
      <c r="AV16" s="746"/>
      <c r="AW16" s="746"/>
      <c r="AX16" s="746"/>
      <c r="AY16" s="747"/>
      <c r="AZ16" s="91"/>
      <c r="BA16" s="91"/>
      <c r="BB16" s="91"/>
      <c r="BC16" s="91"/>
      <c r="BD16" s="91"/>
      <c r="BE16" s="92"/>
      <c r="BF16" s="92"/>
      <c r="BG16" s="92"/>
      <c r="BH16" s="92"/>
      <c r="BI16" s="92"/>
      <c r="BJ16" s="92"/>
      <c r="BK16" s="92"/>
      <c r="BL16" s="92"/>
      <c r="BM16" s="92"/>
      <c r="BN16" s="92"/>
      <c r="BO16" s="92"/>
      <c r="BP16" s="92"/>
      <c r="BQ16" s="97">
        <v>10</v>
      </c>
      <c r="BR16" s="98"/>
      <c r="BS16" s="748"/>
      <c r="BT16" s="749"/>
      <c r="BU16" s="749"/>
      <c r="BV16" s="749"/>
      <c r="BW16" s="749"/>
      <c r="BX16" s="749"/>
      <c r="BY16" s="749"/>
      <c r="BZ16" s="749"/>
      <c r="CA16" s="749"/>
      <c r="CB16" s="749"/>
      <c r="CC16" s="749"/>
      <c r="CD16" s="749"/>
      <c r="CE16" s="749"/>
      <c r="CF16" s="749"/>
      <c r="CG16" s="750"/>
      <c r="CH16" s="751"/>
      <c r="CI16" s="752"/>
      <c r="CJ16" s="752"/>
      <c r="CK16" s="752"/>
      <c r="CL16" s="753"/>
      <c r="CM16" s="751"/>
      <c r="CN16" s="752"/>
      <c r="CO16" s="752"/>
      <c r="CP16" s="752"/>
      <c r="CQ16" s="753"/>
      <c r="CR16" s="751"/>
      <c r="CS16" s="752"/>
      <c r="CT16" s="752"/>
      <c r="CU16" s="752"/>
      <c r="CV16" s="753"/>
      <c r="CW16" s="751"/>
      <c r="CX16" s="752"/>
      <c r="CY16" s="752"/>
      <c r="CZ16" s="752"/>
      <c r="DA16" s="753"/>
      <c r="DB16" s="751"/>
      <c r="DC16" s="752"/>
      <c r="DD16" s="752"/>
      <c r="DE16" s="752"/>
      <c r="DF16" s="753"/>
      <c r="DG16" s="751"/>
      <c r="DH16" s="752"/>
      <c r="DI16" s="752"/>
      <c r="DJ16" s="752"/>
      <c r="DK16" s="753"/>
      <c r="DL16" s="751"/>
      <c r="DM16" s="752"/>
      <c r="DN16" s="752"/>
      <c r="DO16" s="752"/>
      <c r="DP16" s="753"/>
      <c r="DQ16" s="751"/>
      <c r="DR16" s="752"/>
      <c r="DS16" s="752"/>
      <c r="DT16" s="752"/>
      <c r="DU16" s="753"/>
      <c r="DV16" s="748"/>
      <c r="DW16" s="749"/>
      <c r="DX16" s="749"/>
      <c r="DY16" s="749"/>
      <c r="DZ16" s="754"/>
      <c r="EA16" s="93"/>
    </row>
    <row r="17" spans="1:131" s="94" customFormat="1" ht="26.25" customHeight="1" x14ac:dyDescent="0.15">
      <c r="A17" s="97">
        <v>11</v>
      </c>
      <c r="B17" s="755"/>
      <c r="C17" s="756"/>
      <c r="D17" s="756"/>
      <c r="E17" s="756"/>
      <c r="F17" s="756"/>
      <c r="G17" s="756"/>
      <c r="H17" s="756"/>
      <c r="I17" s="756"/>
      <c r="J17" s="756"/>
      <c r="K17" s="756"/>
      <c r="L17" s="756"/>
      <c r="M17" s="756"/>
      <c r="N17" s="756"/>
      <c r="O17" s="756"/>
      <c r="P17" s="757"/>
      <c r="Q17" s="758"/>
      <c r="R17" s="759"/>
      <c r="S17" s="759"/>
      <c r="T17" s="759"/>
      <c r="U17" s="759"/>
      <c r="V17" s="759"/>
      <c r="W17" s="759"/>
      <c r="X17" s="759"/>
      <c r="Y17" s="759"/>
      <c r="Z17" s="759"/>
      <c r="AA17" s="759"/>
      <c r="AB17" s="759"/>
      <c r="AC17" s="759"/>
      <c r="AD17" s="759"/>
      <c r="AE17" s="760"/>
      <c r="AF17" s="761"/>
      <c r="AG17" s="762"/>
      <c r="AH17" s="762"/>
      <c r="AI17" s="762"/>
      <c r="AJ17" s="763"/>
      <c r="AK17" s="744"/>
      <c r="AL17" s="745"/>
      <c r="AM17" s="745"/>
      <c r="AN17" s="745"/>
      <c r="AO17" s="745"/>
      <c r="AP17" s="745"/>
      <c r="AQ17" s="745"/>
      <c r="AR17" s="745"/>
      <c r="AS17" s="745"/>
      <c r="AT17" s="745"/>
      <c r="AU17" s="746"/>
      <c r="AV17" s="746"/>
      <c r="AW17" s="746"/>
      <c r="AX17" s="746"/>
      <c r="AY17" s="747"/>
      <c r="AZ17" s="91"/>
      <c r="BA17" s="91"/>
      <c r="BB17" s="91"/>
      <c r="BC17" s="91"/>
      <c r="BD17" s="91"/>
      <c r="BE17" s="92"/>
      <c r="BF17" s="92"/>
      <c r="BG17" s="92"/>
      <c r="BH17" s="92"/>
      <c r="BI17" s="92"/>
      <c r="BJ17" s="92"/>
      <c r="BK17" s="92"/>
      <c r="BL17" s="92"/>
      <c r="BM17" s="92"/>
      <c r="BN17" s="92"/>
      <c r="BO17" s="92"/>
      <c r="BP17" s="92"/>
      <c r="BQ17" s="97">
        <v>11</v>
      </c>
      <c r="BR17" s="98"/>
      <c r="BS17" s="748"/>
      <c r="BT17" s="749"/>
      <c r="BU17" s="749"/>
      <c r="BV17" s="749"/>
      <c r="BW17" s="749"/>
      <c r="BX17" s="749"/>
      <c r="BY17" s="749"/>
      <c r="BZ17" s="749"/>
      <c r="CA17" s="749"/>
      <c r="CB17" s="749"/>
      <c r="CC17" s="749"/>
      <c r="CD17" s="749"/>
      <c r="CE17" s="749"/>
      <c r="CF17" s="749"/>
      <c r="CG17" s="750"/>
      <c r="CH17" s="751"/>
      <c r="CI17" s="752"/>
      <c r="CJ17" s="752"/>
      <c r="CK17" s="752"/>
      <c r="CL17" s="753"/>
      <c r="CM17" s="751"/>
      <c r="CN17" s="752"/>
      <c r="CO17" s="752"/>
      <c r="CP17" s="752"/>
      <c r="CQ17" s="753"/>
      <c r="CR17" s="751"/>
      <c r="CS17" s="752"/>
      <c r="CT17" s="752"/>
      <c r="CU17" s="752"/>
      <c r="CV17" s="753"/>
      <c r="CW17" s="751"/>
      <c r="CX17" s="752"/>
      <c r="CY17" s="752"/>
      <c r="CZ17" s="752"/>
      <c r="DA17" s="753"/>
      <c r="DB17" s="751"/>
      <c r="DC17" s="752"/>
      <c r="DD17" s="752"/>
      <c r="DE17" s="752"/>
      <c r="DF17" s="753"/>
      <c r="DG17" s="751"/>
      <c r="DH17" s="752"/>
      <c r="DI17" s="752"/>
      <c r="DJ17" s="752"/>
      <c r="DK17" s="753"/>
      <c r="DL17" s="751"/>
      <c r="DM17" s="752"/>
      <c r="DN17" s="752"/>
      <c r="DO17" s="752"/>
      <c r="DP17" s="753"/>
      <c r="DQ17" s="751"/>
      <c r="DR17" s="752"/>
      <c r="DS17" s="752"/>
      <c r="DT17" s="752"/>
      <c r="DU17" s="753"/>
      <c r="DV17" s="748"/>
      <c r="DW17" s="749"/>
      <c r="DX17" s="749"/>
      <c r="DY17" s="749"/>
      <c r="DZ17" s="754"/>
      <c r="EA17" s="93"/>
    </row>
    <row r="18" spans="1:131" s="94" customFormat="1" ht="26.25" customHeight="1" x14ac:dyDescent="0.15">
      <c r="A18" s="97">
        <v>12</v>
      </c>
      <c r="B18" s="755"/>
      <c r="C18" s="756"/>
      <c r="D18" s="756"/>
      <c r="E18" s="756"/>
      <c r="F18" s="756"/>
      <c r="G18" s="756"/>
      <c r="H18" s="756"/>
      <c r="I18" s="756"/>
      <c r="J18" s="756"/>
      <c r="K18" s="756"/>
      <c r="L18" s="756"/>
      <c r="M18" s="756"/>
      <c r="N18" s="756"/>
      <c r="O18" s="756"/>
      <c r="P18" s="757"/>
      <c r="Q18" s="758"/>
      <c r="R18" s="759"/>
      <c r="S18" s="759"/>
      <c r="T18" s="759"/>
      <c r="U18" s="759"/>
      <c r="V18" s="759"/>
      <c r="W18" s="759"/>
      <c r="X18" s="759"/>
      <c r="Y18" s="759"/>
      <c r="Z18" s="759"/>
      <c r="AA18" s="759"/>
      <c r="AB18" s="759"/>
      <c r="AC18" s="759"/>
      <c r="AD18" s="759"/>
      <c r="AE18" s="760"/>
      <c r="AF18" s="761"/>
      <c r="AG18" s="762"/>
      <c r="AH18" s="762"/>
      <c r="AI18" s="762"/>
      <c r="AJ18" s="763"/>
      <c r="AK18" s="744"/>
      <c r="AL18" s="745"/>
      <c r="AM18" s="745"/>
      <c r="AN18" s="745"/>
      <c r="AO18" s="745"/>
      <c r="AP18" s="745"/>
      <c r="AQ18" s="745"/>
      <c r="AR18" s="745"/>
      <c r="AS18" s="745"/>
      <c r="AT18" s="745"/>
      <c r="AU18" s="746"/>
      <c r="AV18" s="746"/>
      <c r="AW18" s="746"/>
      <c r="AX18" s="746"/>
      <c r="AY18" s="747"/>
      <c r="AZ18" s="91"/>
      <c r="BA18" s="91"/>
      <c r="BB18" s="91"/>
      <c r="BC18" s="91"/>
      <c r="BD18" s="91"/>
      <c r="BE18" s="92"/>
      <c r="BF18" s="92"/>
      <c r="BG18" s="92"/>
      <c r="BH18" s="92"/>
      <c r="BI18" s="92"/>
      <c r="BJ18" s="92"/>
      <c r="BK18" s="92"/>
      <c r="BL18" s="92"/>
      <c r="BM18" s="92"/>
      <c r="BN18" s="92"/>
      <c r="BO18" s="92"/>
      <c r="BP18" s="92"/>
      <c r="BQ18" s="97">
        <v>12</v>
      </c>
      <c r="BR18" s="98"/>
      <c r="BS18" s="748"/>
      <c r="BT18" s="749"/>
      <c r="BU18" s="749"/>
      <c r="BV18" s="749"/>
      <c r="BW18" s="749"/>
      <c r="BX18" s="749"/>
      <c r="BY18" s="749"/>
      <c r="BZ18" s="749"/>
      <c r="CA18" s="749"/>
      <c r="CB18" s="749"/>
      <c r="CC18" s="749"/>
      <c r="CD18" s="749"/>
      <c r="CE18" s="749"/>
      <c r="CF18" s="749"/>
      <c r="CG18" s="750"/>
      <c r="CH18" s="751"/>
      <c r="CI18" s="752"/>
      <c r="CJ18" s="752"/>
      <c r="CK18" s="752"/>
      <c r="CL18" s="753"/>
      <c r="CM18" s="751"/>
      <c r="CN18" s="752"/>
      <c r="CO18" s="752"/>
      <c r="CP18" s="752"/>
      <c r="CQ18" s="753"/>
      <c r="CR18" s="751"/>
      <c r="CS18" s="752"/>
      <c r="CT18" s="752"/>
      <c r="CU18" s="752"/>
      <c r="CV18" s="753"/>
      <c r="CW18" s="751"/>
      <c r="CX18" s="752"/>
      <c r="CY18" s="752"/>
      <c r="CZ18" s="752"/>
      <c r="DA18" s="753"/>
      <c r="DB18" s="751"/>
      <c r="DC18" s="752"/>
      <c r="DD18" s="752"/>
      <c r="DE18" s="752"/>
      <c r="DF18" s="753"/>
      <c r="DG18" s="751"/>
      <c r="DH18" s="752"/>
      <c r="DI18" s="752"/>
      <c r="DJ18" s="752"/>
      <c r="DK18" s="753"/>
      <c r="DL18" s="751"/>
      <c r="DM18" s="752"/>
      <c r="DN18" s="752"/>
      <c r="DO18" s="752"/>
      <c r="DP18" s="753"/>
      <c r="DQ18" s="751"/>
      <c r="DR18" s="752"/>
      <c r="DS18" s="752"/>
      <c r="DT18" s="752"/>
      <c r="DU18" s="753"/>
      <c r="DV18" s="748"/>
      <c r="DW18" s="749"/>
      <c r="DX18" s="749"/>
      <c r="DY18" s="749"/>
      <c r="DZ18" s="754"/>
      <c r="EA18" s="93"/>
    </row>
    <row r="19" spans="1:131" s="94" customFormat="1" ht="26.25" customHeight="1" x14ac:dyDescent="0.15">
      <c r="A19" s="97">
        <v>13</v>
      </c>
      <c r="B19" s="755"/>
      <c r="C19" s="756"/>
      <c r="D19" s="756"/>
      <c r="E19" s="756"/>
      <c r="F19" s="756"/>
      <c r="G19" s="756"/>
      <c r="H19" s="756"/>
      <c r="I19" s="756"/>
      <c r="J19" s="756"/>
      <c r="K19" s="756"/>
      <c r="L19" s="756"/>
      <c r="M19" s="756"/>
      <c r="N19" s="756"/>
      <c r="O19" s="756"/>
      <c r="P19" s="757"/>
      <c r="Q19" s="758"/>
      <c r="R19" s="759"/>
      <c r="S19" s="759"/>
      <c r="T19" s="759"/>
      <c r="U19" s="759"/>
      <c r="V19" s="759"/>
      <c r="W19" s="759"/>
      <c r="X19" s="759"/>
      <c r="Y19" s="759"/>
      <c r="Z19" s="759"/>
      <c r="AA19" s="759"/>
      <c r="AB19" s="759"/>
      <c r="AC19" s="759"/>
      <c r="AD19" s="759"/>
      <c r="AE19" s="760"/>
      <c r="AF19" s="761"/>
      <c r="AG19" s="762"/>
      <c r="AH19" s="762"/>
      <c r="AI19" s="762"/>
      <c r="AJ19" s="763"/>
      <c r="AK19" s="744"/>
      <c r="AL19" s="745"/>
      <c r="AM19" s="745"/>
      <c r="AN19" s="745"/>
      <c r="AO19" s="745"/>
      <c r="AP19" s="745"/>
      <c r="AQ19" s="745"/>
      <c r="AR19" s="745"/>
      <c r="AS19" s="745"/>
      <c r="AT19" s="745"/>
      <c r="AU19" s="746"/>
      <c r="AV19" s="746"/>
      <c r="AW19" s="746"/>
      <c r="AX19" s="746"/>
      <c r="AY19" s="747"/>
      <c r="AZ19" s="91"/>
      <c r="BA19" s="91"/>
      <c r="BB19" s="91"/>
      <c r="BC19" s="91"/>
      <c r="BD19" s="91"/>
      <c r="BE19" s="92"/>
      <c r="BF19" s="92"/>
      <c r="BG19" s="92"/>
      <c r="BH19" s="92"/>
      <c r="BI19" s="92"/>
      <c r="BJ19" s="92"/>
      <c r="BK19" s="92"/>
      <c r="BL19" s="92"/>
      <c r="BM19" s="92"/>
      <c r="BN19" s="92"/>
      <c r="BO19" s="92"/>
      <c r="BP19" s="92"/>
      <c r="BQ19" s="97">
        <v>13</v>
      </c>
      <c r="BR19" s="98"/>
      <c r="BS19" s="748"/>
      <c r="BT19" s="749"/>
      <c r="BU19" s="749"/>
      <c r="BV19" s="749"/>
      <c r="BW19" s="749"/>
      <c r="BX19" s="749"/>
      <c r="BY19" s="749"/>
      <c r="BZ19" s="749"/>
      <c r="CA19" s="749"/>
      <c r="CB19" s="749"/>
      <c r="CC19" s="749"/>
      <c r="CD19" s="749"/>
      <c r="CE19" s="749"/>
      <c r="CF19" s="749"/>
      <c r="CG19" s="750"/>
      <c r="CH19" s="751"/>
      <c r="CI19" s="752"/>
      <c r="CJ19" s="752"/>
      <c r="CK19" s="752"/>
      <c r="CL19" s="753"/>
      <c r="CM19" s="751"/>
      <c r="CN19" s="752"/>
      <c r="CO19" s="752"/>
      <c r="CP19" s="752"/>
      <c r="CQ19" s="753"/>
      <c r="CR19" s="751"/>
      <c r="CS19" s="752"/>
      <c r="CT19" s="752"/>
      <c r="CU19" s="752"/>
      <c r="CV19" s="753"/>
      <c r="CW19" s="751"/>
      <c r="CX19" s="752"/>
      <c r="CY19" s="752"/>
      <c r="CZ19" s="752"/>
      <c r="DA19" s="753"/>
      <c r="DB19" s="751"/>
      <c r="DC19" s="752"/>
      <c r="DD19" s="752"/>
      <c r="DE19" s="752"/>
      <c r="DF19" s="753"/>
      <c r="DG19" s="751"/>
      <c r="DH19" s="752"/>
      <c r="DI19" s="752"/>
      <c r="DJ19" s="752"/>
      <c r="DK19" s="753"/>
      <c r="DL19" s="751"/>
      <c r="DM19" s="752"/>
      <c r="DN19" s="752"/>
      <c r="DO19" s="752"/>
      <c r="DP19" s="753"/>
      <c r="DQ19" s="751"/>
      <c r="DR19" s="752"/>
      <c r="DS19" s="752"/>
      <c r="DT19" s="752"/>
      <c r="DU19" s="753"/>
      <c r="DV19" s="748"/>
      <c r="DW19" s="749"/>
      <c r="DX19" s="749"/>
      <c r="DY19" s="749"/>
      <c r="DZ19" s="754"/>
      <c r="EA19" s="93"/>
    </row>
    <row r="20" spans="1:131" s="94" customFormat="1" ht="26.25" customHeight="1" x14ac:dyDescent="0.15">
      <c r="A20" s="97">
        <v>14</v>
      </c>
      <c r="B20" s="755"/>
      <c r="C20" s="756"/>
      <c r="D20" s="756"/>
      <c r="E20" s="756"/>
      <c r="F20" s="756"/>
      <c r="G20" s="756"/>
      <c r="H20" s="756"/>
      <c r="I20" s="756"/>
      <c r="J20" s="756"/>
      <c r="K20" s="756"/>
      <c r="L20" s="756"/>
      <c r="M20" s="756"/>
      <c r="N20" s="756"/>
      <c r="O20" s="756"/>
      <c r="P20" s="757"/>
      <c r="Q20" s="758"/>
      <c r="R20" s="759"/>
      <c r="S20" s="759"/>
      <c r="T20" s="759"/>
      <c r="U20" s="759"/>
      <c r="V20" s="759"/>
      <c r="W20" s="759"/>
      <c r="X20" s="759"/>
      <c r="Y20" s="759"/>
      <c r="Z20" s="759"/>
      <c r="AA20" s="759"/>
      <c r="AB20" s="759"/>
      <c r="AC20" s="759"/>
      <c r="AD20" s="759"/>
      <c r="AE20" s="760"/>
      <c r="AF20" s="761"/>
      <c r="AG20" s="762"/>
      <c r="AH20" s="762"/>
      <c r="AI20" s="762"/>
      <c r="AJ20" s="763"/>
      <c r="AK20" s="744"/>
      <c r="AL20" s="745"/>
      <c r="AM20" s="745"/>
      <c r="AN20" s="745"/>
      <c r="AO20" s="745"/>
      <c r="AP20" s="745"/>
      <c r="AQ20" s="745"/>
      <c r="AR20" s="745"/>
      <c r="AS20" s="745"/>
      <c r="AT20" s="745"/>
      <c r="AU20" s="746"/>
      <c r="AV20" s="746"/>
      <c r="AW20" s="746"/>
      <c r="AX20" s="746"/>
      <c r="AY20" s="747"/>
      <c r="AZ20" s="91"/>
      <c r="BA20" s="91"/>
      <c r="BB20" s="91"/>
      <c r="BC20" s="91"/>
      <c r="BD20" s="91"/>
      <c r="BE20" s="92"/>
      <c r="BF20" s="92"/>
      <c r="BG20" s="92"/>
      <c r="BH20" s="92"/>
      <c r="BI20" s="92"/>
      <c r="BJ20" s="92"/>
      <c r="BK20" s="92"/>
      <c r="BL20" s="92"/>
      <c r="BM20" s="92"/>
      <c r="BN20" s="92"/>
      <c r="BO20" s="92"/>
      <c r="BP20" s="92"/>
      <c r="BQ20" s="97">
        <v>14</v>
      </c>
      <c r="BR20" s="98"/>
      <c r="BS20" s="748"/>
      <c r="BT20" s="749"/>
      <c r="BU20" s="749"/>
      <c r="BV20" s="749"/>
      <c r="BW20" s="749"/>
      <c r="BX20" s="749"/>
      <c r="BY20" s="749"/>
      <c r="BZ20" s="749"/>
      <c r="CA20" s="749"/>
      <c r="CB20" s="749"/>
      <c r="CC20" s="749"/>
      <c r="CD20" s="749"/>
      <c r="CE20" s="749"/>
      <c r="CF20" s="749"/>
      <c r="CG20" s="750"/>
      <c r="CH20" s="751"/>
      <c r="CI20" s="752"/>
      <c r="CJ20" s="752"/>
      <c r="CK20" s="752"/>
      <c r="CL20" s="753"/>
      <c r="CM20" s="751"/>
      <c r="CN20" s="752"/>
      <c r="CO20" s="752"/>
      <c r="CP20" s="752"/>
      <c r="CQ20" s="753"/>
      <c r="CR20" s="751"/>
      <c r="CS20" s="752"/>
      <c r="CT20" s="752"/>
      <c r="CU20" s="752"/>
      <c r="CV20" s="753"/>
      <c r="CW20" s="751"/>
      <c r="CX20" s="752"/>
      <c r="CY20" s="752"/>
      <c r="CZ20" s="752"/>
      <c r="DA20" s="753"/>
      <c r="DB20" s="751"/>
      <c r="DC20" s="752"/>
      <c r="DD20" s="752"/>
      <c r="DE20" s="752"/>
      <c r="DF20" s="753"/>
      <c r="DG20" s="751"/>
      <c r="DH20" s="752"/>
      <c r="DI20" s="752"/>
      <c r="DJ20" s="752"/>
      <c r="DK20" s="753"/>
      <c r="DL20" s="751"/>
      <c r="DM20" s="752"/>
      <c r="DN20" s="752"/>
      <c r="DO20" s="752"/>
      <c r="DP20" s="753"/>
      <c r="DQ20" s="751"/>
      <c r="DR20" s="752"/>
      <c r="DS20" s="752"/>
      <c r="DT20" s="752"/>
      <c r="DU20" s="753"/>
      <c r="DV20" s="748"/>
      <c r="DW20" s="749"/>
      <c r="DX20" s="749"/>
      <c r="DY20" s="749"/>
      <c r="DZ20" s="754"/>
      <c r="EA20" s="93"/>
    </row>
    <row r="21" spans="1:131" s="94" customFormat="1" ht="26.25" customHeight="1" thickBot="1" x14ac:dyDescent="0.2">
      <c r="A21" s="97">
        <v>15</v>
      </c>
      <c r="B21" s="755"/>
      <c r="C21" s="756"/>
      <c r="D21" s="756"/>
      <c r="E21" s="756"/>
      <c r="F21" s="756"/>
      <c r="G21" s="756"/>
      <c r="H21" s="756"/>
      <c r="I21" s="756"/>
      <c r="J21" s="756"/>
      <c r="K21" s="756"/>
      <c r="L21" s="756"/>
      <c r="M21" s="756"/>
      <c r="N21" s="756"/>
      <c r="O21" s="756"/>
      <c r="P21" s="757"/>
      <c r="Q21" s="758"/>
      <c r="R21" s="759"/>
      <c r="S21" s="759"/>
      <c r="T21" s="759"/>
      <c r="U21" s="759"/>
      <c r="V21" s="759"/>
      <c r="W21" s="759"/>
      <c r="X21" s="759"/>
      <c r="Y21" s="759"/>
      <c r="Z21" s="759"/>
      <c r="AA21" s="759"/>
      <c r="AB21" s="759"/>
      <c r="AC21" s="759"/>
      <c r="AD21" s="759"/>
      <c r="AE21" s="760"/>
      <c r="AF21" s="761"/>
      <c r="AG21" s="762"/>
      <c r="AH21" s="762"/>
      <c r="AI21" s="762"/>
      <c r="AJ21" s="763"/>
      <c r="AK21" s="744"/>
      <c r="AL21" s="745"/>
      <c r="AM21" s="745"/>
      <c r="AN21" s="745"/>
      <c r="AO21" s="745"/>
      <c r="AP21" s="745"/>
      <c r="AQ21" s="745"/>
      <c r="AR21" s="745"/>
      <c r="AS21" s="745"/>
      <c r="AT21" s="745"/>
      <c r="AU21" s="746"/>
      <c r="AV21" s="746"/>
      <c r="AW21" s="746"/>
      <c r="AX21" s="746"/>
      <c r="AY21" s="747"/>
      <c r="AZ21" s="91"/>
      <c r="BA21" s="91"/>
      <c r="BB21" s="91"/>
      <c r="BC21" s="91"/>
      <c r="BD21" s="91"/>
      <c r="BE21" s="92"/>
      <c r="BF21" s="92"/>
      <c r="BG21" s="92"/>
      <c r="BH21" s="92"/>
      <c r="BI21" s="92"/>
      <c r="BJ21" s="92"/>
      <c r="BK21" s="92"/>
      <c r="BL21" s="92"/>
      <c r="BM21" s="92"/>
      <c r="BN21" s="92"/>
      <c r="BO21" s="92"/>
      <c r="BP21" s="92"/>
      <c r="BQ21" s="97">
        <v>15</v>
      </c>
      <c r="BR21" s="98"/>
      <c r="BS21" s="748"/>
      <c r="BT21" s="749"/>
      <c r="BU21" s="749"/>
      <c r="BV21" s="749"/>
      <c r="BW21" s="749"/>
      <c r="BX21" s="749"/>
      <c r="BY21" s="749"/>
      <c r="BZ21" s="749"/>
      <c r="CA21" s="749"/>
      <c r="CB21" s="749"/>
      <c r="CC21" s="749"/>
      <c r="CD21" s="749"/>
      <c r="CE21" s="749"/>
      <c r="CF21" s="749"/>
      <c r="CG21" s="750"/>
      <c r="CH21" s="751"/>
      <c r="CI21" s="752"/>
      <c r="CJ21" s="752"/>
      <c r="CK21" s="752"/>
      <c r="CL21" s="753"/>
      <c r="CM21" s="751"/>
      <c r="CN21" s="752"/>
      <c r="CO21" s="752"/>
      <c r="CP21" s="752"/>
      <c r="CQ21" s="753"/>
      <c r="CR21" s="751"/>
      <c r="CS21" s="752"/>
      <c r="CT21" s="752"/>
      <c r="CU21" s="752"/>
      <c r="CV21" s="753"/>
      <c r="CW21" s="751"/>
      <c r="CX21" s="752"/>
      <c r="CY21" s="752"/>
      <c r="CZ21" s="752"/>
      <c r="DA21" s="753"/>
      <c r="DB21" s="751"/>
      <c r="DC21" s="752"/>
      <c r="DD21" s="752"/>
      <c r="DE21" s="752"/>
      <c r="DF21" s="753"/>
      <c r="DG21" s="751"/>
      <c r="DH21" s="752"/>
      <c r="DI21" s="752"/>
      <c r="DJ21" s="752"/>
      <c r="DK21" s="753"/>
      <c r="DL21" s="751"/>
      <c r="DM21" s="752"/>
      <c r="DN21" s="752"/>
      <c r="DO21" s="752"/>
      <c r="DP21" s="753"/>
      <c r="DQ21" s="751"/>
      <c r="DR21" s="752"/>
      <c r="DS21" s="752"/>
      <c r="DT21" s="752"/>
      <c r="DU21" s="753"/>
      <c r="DV21" s="748"/>
      <c r="DW21" s="749"/>
      <c r="DX21" s="749"/>
      <c r="DY21" s="749"/>
      <c r="DZ21" s="754"/>
      <c r="EA21" s="93"/>
    </row>
    <row r="22" spans="1:131" s="94" customFormat="1" ht="26.25" customHeight="1" x14ac:dyDescent="0.15">
      <c r="A22" s="97">
        <v>16</v>
      </c>
      <c r="B22" s="755"/>
      <c r="C22" s="756"/>
      <c r="D22" s="756"/>
      <c r="E22" s="756"/>
      <c r="F22" s="756"/>
      <c r="G22" s="756"/>
      <c r="H22" s="756"/>
      <c r="I22" s="756"/>
      <c r="J22" s="756"/>
      <c r="K22" s="756"/>
      <c r="L22" s="756"/>
      <c r="M22" s="756"/>
      <c r="N22" s="756"/>
      <c r="O22" s="756"/>
      <c r="P22" s="757"/>
      <c r="Q22" s="774"/>
      <c r="R22" s="775"/>
      <c r="S22" s="775"/>
      <c r="T22" s="775"/>
      <c r="U22" s="775"/>
      <c r="V22" s="775"/>
      <c r="W22" s="775"/>
      <c r="X22" s="775"/>
      <c r="Y22" s="775"/>
      <c r="Z22" s="775"/>
      <c r="AA22" s="775"/>
      <c r="AB22" s="775"/>
      <c r="AC22" s="775"/>
      <c r="AD22" s="775"/>
      <c r="AE22" s="776"/>
      <c r="AF22" s="761"/>
      <c r="AG22" s="762"/>
      <c r="AH22" s="762"/>
      <c r="AI22" s="762"/>
      <c r="AJ22" s="763"/>
      <c r="AK22" s="777"/>
      <c r="AL22" s="778"/>
      <c r="AM22" s="778"/>
      <c r="AN22" s="778"/>
      <c r="AO22" s="778"/>
      <c r="AP22" s="778"/>
      <c r="AQ22" s="778"/>
      <c r="AR22" s="778"/>
      <c r="AS22" s="778"/>
      <c r="AT22" s="778"/>
      <c r="AU22" s="779"/>
      <c r="AV22" s="779"/>
      <c r="AW22" s="779"/>
      <c r="AX22" s="779"/>
      <c r="AY22" s="780"/>
      <c r="AZ22" s="781" t="s">
        <v>319</v>
      </c>
      <c r="BA22" s="781"/>
      <c r="BB22" s="781"/>
      <c r="BC22" s="781"/>
      <c r="BD22" s="782"/>
      <c r="BE22" s="92"/>
      <c r="BF22" s="92"/>
      <c r="BG22" s="92"/>
      <c r="BH22" s="92"/>
      <c r="BI22" s="92"/>
      <c r="BJ22" s="92"/>
      <c r="BK22" s="92"/>
      <c r="BL22" s="92"/>
      <c r="BM22" s="92"/>
      <c r="BN22" s="92"/>
      <c r="BO22" s="92"/>
      <c r="BP22" s="92"/>
      <c r="BQ22" s="97">
        <v>16</v>
      </c>
      <c r="BR22" s="98"/>
      <c r="BS22" s="748"/>
      <c r="BT22" s="749"/>
      <c r="BU22" s="749"/>
      <c r="BV22" s="749"/>
      <c r="BW22" s="749"/>
      <c r="BX22" s="749"/>
      <c r="BY22" s="749"/>
      <c r="BZ22" s="749"/>
      <c r="CA22" s="749"/>
      <c r="CB22" s="749"/>
      <c r="CC22" s="749"/>
      <c r="CD22" s="749"/>
      <c r="CE22" s="749"/>
      <c r="CF22" s="749"/>
      <c r="CG22" s="750"/>
      <c r="CH22" s="751"/>
      <c r="CI22" s="752"/>
      <c r="CJ22" s="752"/>
      <c r="CK22" s="752"/>
      <c r="CL22" s="753"/>
      <c r="CM22" s="751"/>
      <c r="CN22" s="752"/>
      <c r="CO22" s="752"/>
      <c r="CP22" s="752"/>
      <c r="CQ22" s="753"/>
      <c r="CR22" s="751"/>
      <c r="CS22" s="752"/>
      <c r="CT22" s="752"/>
      <c r="CU22" s="752"/>
      <c r="CV22" s="753"/>
      <c r="CW22" s="751"/>
      <c r="CX22" s="752"/>
      <c r="CY22" s="752"/>
      <c r="CZ22" s="752"/>
      <c r="DA22" s="753"/>
      <c r="DB22" s="751"/>
      <c r="DC22" s="752"/>
      <c r="DD22" s="752"/>
      <c r="DE22" s="752"/>
      <c r="DF22" s="753"/>
      <c r="DG22" s="751"/>
      <c r="DH22" s="752"/>
      <c r="DI22" s="752"/>
      <c r="DJ22" s="752"/>
      <c r="DK22" s="753"/>
      <c r="DL22" s="751"/>
      <c r="DM22" s="752"/>
      <c r="DN22" s="752"/>
      <c r="DO22" s="752"/>
      <c r="DP22" s="753"/>
      <c r="DQ22" s="751"/>
      <c r="DR22" s="752"/>
      <c r="DS22" s="752"/>
      <c r="DT22" s="752"/>
      <c r="DU22" s="753"/>
      <c r="DV22" s="748"/>
      <c r="DW22" s="749"/>
      <c r="DX22" s="749"/>
      <c r="DY22" s="749"/>
      <c r="DZ22" s="754"/>
      <c r="EA22" s="93"/>
    </row>
    <row r="23" spans="1:131" s="94" customFormat="1" ht="26.25" customHeight="1" thickBot="1" x14ac:dyDescent="0.2">
      <c r="A23" s="99" t="s">
        <v>320</v>
      </c>
      <c r="B23" s="764" t="s">
        <v>321</v>
      </c>
      <c r="C23" s="765"/>
      <c r="D23" s="765"/>
      <c r="E23" s="765"/>
      <c r="F23" s="765"/>
      <c r="G23" s="765"/>
      <c r="H23" s="765"/>
      <c r="I23" s="765"/>
      <c r="J23" s="765"/>
      <c r="K23" s="765"/>
      <c r="L23" s="765"/>
      <c r="M23" s="765"/>
      <c r="N23" s="765"/>
      <c r="O23" s="765"/>
      <c r="P23" s="766"/>
      <c r="Q23" s="767">
        <v>8307</v>
      </c>
      <c r="R23" s="768"/>
      <c r="S23" s="768"/>
      <c r="T23" s="768"/>
      <c r="U23" s="768"/>
      <c r="V23" s="768">
        <v>8002</v>
      </c>
      <c r="W23" s="768"/>
      <c r="X23" s="768"/>
      <c r="Y23" s="768"/>
      <c r="Z23" s="768"/>
      <c r="AA23" s="768">
        <v>305</v>
      </c>
      <c r="AB23" s="768"/>
      <c r="AC23" s="768"/>
      <c r="AD23" s="768"/>
      <c r="AE23" s="769"/>
      <c r="AF23" s="770">
        <v>301</v>
      </c>
      <c r="AG23" s="768"/>
      <c r="AH23" s="768"/>
      <c r="AI23" s="768"/>
      <c r="AJ23" s="771"/>
      <c r="AK23" s="772"/>
      <c r="AL23" s="773"/>
      <c r="AM23" s="773"/>
      <c r="AN23" s="773"/>
      <c r="AO23" s="773"/>
      <c r="AP23" s="768">
        <v>4982</v>
      </c>
      <c r="AQ23" s="768"/>
      <c r="AR23" s="768"/>
      <c r="AS23" s="768"/>
      <c r="AT23" s="768"/>
      <c r="AU23" s="784"/>
      <c r="AV23" s="784"/>
      <c r="AW23" s="784"/>
      <c r="AX23" s="784"/>
      <c r="AY23" s="785"/>
      <c r="AZ23" s="786" t="s">
        <v>62</v>
      </c>
      <c r="BA23" s="787"/>
      <c r="BB23" s="787"/>
      <c r="BC23" s="787"/>
      <c r="BD23" s="788"/>
      <c r="BE23" s="92"/>
      <c r="BF23" s="92"/>
      <c r="BG23" s="92"/>
      <c r="BH23" s="92"/>
      <c r="BI23" s="92"/>
      <c r="BJ23" s="92"/>
      <c r="BK23" s="92"/>
      <c r="BL23" s="92"/>
      <c r="BM23" s="92"/>
      <c r="BN23" s="92"/>
      <c r="BO23" s="92"/>
      <c r="BP23" s="92"/>
      <c r="BQ23" s="97">
        <v>17</v>
      </c>
      <c r="BR23" s="98"/>
      <c r="BS23" s="748"/>
      <c r="BT23" s="749"/>
      <c r="BU23" s="749"/>
      <c r="BV23" s="749"/>
      <c r="BW23" s="749"/>
      <c r="BX23" s="749"/>
      <c r="BY23" s="749"/>
      <c r="BZ23" s="749"/>
      <c r="CA23" s="749"/>
      <c r="CB23" s="749"/>
      <c r="CC23" s="749"/>
      <c r="CD23" s="749"/>
      <c r="CE23" s="749"/>
      <c r="CF23" s="749"/>
      <c r="CG23" s="750"/>
      <c r="CH23" s="751"/>
      <c r="CI23" s="752"/>
      <c r="CJ23" s="752"/>
      <c r="CK23" s="752"/>
      <c r="CL23" s="753"/>
      <c r="CM23" s="751"/>
      <c r="CN23" s="752"/>
      <c r="CO23" s="752"/>
      <c r="CP23" s="752"/>
      <c r="CQ23" s="753"/>
      <c r="CR23" s="751"/>
      <c r="CS23" s="752"/>
      <c r="CT23" s="752"/>
      <c r="CU23" s="752"/>
      <c r="CV23" s="753"/>
      <c r="CW23" s="751"/>
      <c r="CX23" s="752"/>
      <c r="CY23" s="752"/>
      <c r="CZ23" s="752"/>
      <c r="DA23" s="753"/>
      <c r="DB23" s="751"/>
      <c r="DC23" s="752"/>
      <c r="DD23" s="752"/>
      <c r="DE23" s="752"/>
      <c r="DF23" s="753"/>
      <c r="DG23" s="751"/>
      <c r="DH23" s="752"/>
      <c r="DI23" s="752"/>
      <c r="DJ23" s="752"/>
      <c r="DK23" s="753"/>
      <c r="DL23" s="751"/>
      <c r="DM23" s="752"/>
      <c r="DN23" s="752"/>
      <c r="DO23" s="752"/>
      <c r="DP23" s="753"/>
      <c r="DQ23" s="751"/>
      <c r="DR23" s="752"/>
      <c r="DS23" s="752"/>
      <c r="DT23" s="752"/>
      <c r="DU23" s="753"/>
      <c r="DV23" s="748"/>
      <c r="DW23" s="749"/>
      <c r="DX23" s="749"/>
      <c r="DY23" s="749"/>
      <c r="DZ23" s="754"/>
      <c r="EA23" s="93"/>
    </row>
    <row r="24" spans="1:131" s="94" customFormat="1" ht="26.25" customHeight="1" x14ac:dyDescent="0.15">
      <c r="A24" s="783" t="s">
        <v>322</v>
      </c>
      <c r="B24" s="783"/>
      <c r="C24" s="783"/>
      <c r="D24" s="783"/>
      <c r="E24" s="783"/>
      <c r="F24" s="783"/>
      <c r="G24" s="783"/>
      <c r="H24" s="783"/>
      <c r="I24" s="783"/>
      <c r="J24" s="783"/>
      <c r="K24" s="783"/>
      <c r="L24" s="783"/>
      <c r="M24" s="783"/>
      <c r="N24" s="783"/>
      <c r="O24" s="783"/>
      <c r="P24" s="783"/>
      <c r="Q24" s="783"/>
      <c r="R24" s="783"/>
      <c r="S24" s="783"/>
      <c r="T24" s="783"/>
      <c r="U24" s="783"/>
      <c r="V24" s="783"/>
      <c r="W24" s="783"/>
      <c r="X24" s="783"/>
      <c r="Y24" s="783"/>
      <c r="Z24" s="783"/>
      <c r="AA24" s="783"/>
      <c r="AB24" s="783"/>
      <c r="AC24" s="783"/>
      <c r="AD24" s="783"/>
      <c r="AE24" s="783"/>
      <c r="AF24" s="783"/>
      <c r="AG24" s="783"/>
      <c r="AH24" s="783"/>
      <c r="AI24" s="783"/>
      <c r="AJ24" s="783"/>
      <c r="AK24" s="783"/>
      <c r="AL24" s="783"/>
      <c r="AM24" s="783"/>
      <c r="AN24" s="783"/>
      <c r="AO24" s="783"/>
      <c r="AP24" s="783"/>
      <c r="AQ24" s="783"/>
      <c r="AR24" s="783"/>
      <c r="AS24" s="783"/>
      <c r="AT24" s="783"/>
      <c r="AU24" s="783"/>
      <c r="AV24" s="783"/>
      <c r="AW24" s="783"/>
      <c r="AX24" s="783"/>
      <c r="AY24" s="783"/>
      <c r="AZ24" s="91"/>
      <c r="BA24" s="91"/>
      <c r="BB24" s="91"/>
      <c r="BC24" s="91"/>
      <c r="BD24" s="91"/>
      <c r="BE24" s="92"/>
      <c r="BF24" s="92"/>
      <c r="BG24" s="92"/>
      <c r="BH24" s="92"/>
      <c r="BI24" s="92"/>
      <c r="BJ24" s="92"/>
      <c r="BK24" s="92"/>
      <c r="BL24" s="92"/>
      <c r="BM24" s="92"/>
      <c r="BN24" s="92"/>
      <c r="BO24" s="92"/>
      <c r="BP24" s="92"/>
      <c r="BQ24" s="97">
        <v>18</v>
      </c>
      <c r="BR24" s="98"/>
      <c r="BS24" s="748"/>
      <c r="BT24" s="749"/>
      <c r="BU24" s="749"/>
      <c r="BV24" s="749"/>
      <c r="BW24" s="749"/>
      <c r="BX24" s="749"/>
      <c r="BY24" s="749"/>
      <c r="BZ24" s="749"/>
      <c r="CA24" s="749"/>
      <c r="CB24" s="749"/>
      <c r="CC24" s="749"/>
      <c r="CD24" s="749"/>
      <c r="CE24" s="749"/>
      <c r="CF24" s="749"/>
      <c r="CG24" s="750"/>
      <c r="CH24" s="751"/>
      <c r="CI24" s="752"/>
      <c r="CJ24" s="752"/>
      <c r="CK24" s="752"/>
      <c r="CL24" s="753"/>
      <c r="CM24" s="751"/>
      <c r="CN24" s="752"/>
      <c r="CO24" s="752"/>
      <c r="CP24" s="752"/>
      <c r="CQ24" s="753"/>
      <c r="CR24" s="751"/>
      <c r="CS24" s="752"/>
      <c r="CT24" s="752"/>
      <c r="CU24" s="752"/>
      <c r="CV24" s="753"/>
      <c r="CW24" s="751"/>
      <c r="CX24" s="752"/>
      <c r="CY24" s="752"/>
      <c r="CZ24" s="752"/>
      <c r="DA24" s="753"/>
      <c r="DB24" s="751"/>
      <c r="DC24" s="752"/>
      <c r="DD24" s="752"/>
      <c r="DE24" s="752"/>
      <c r="DF24" s="753"/>
      <c r="DG24" s="751"/>
      <c r="DH24" s="752"/>
      <c r="DI24" s="752"/>
      <c r="DJ24" s="752"/>
      <c r="DK24" s="753"/>
      <c r="DL24" s="751"/>
      <c r="DM24" s="752"/>
      <c r="DN24" s="752"/>
      <c r="DO24" s="752"/>
      <c r="DP24" s="753"/>
      <c r="DQ24" s="751"/>
      <c r="DR24" s="752"/>
      <c r="DS24" s="752"/>
      <c r="DT24" s="752"/>
      <c r="DU24" s="753"/>
      <c r="DV24" s="748"/>
      <c r="DW24" s="749"/>
      <c r="DX24" s="749"/>
      <c r="DY24" s="749"/>
      <c r="DZ24" s="754"/>
      <c r="EA24" s="93"/>
    </row>
    <row r="25" spans="1:131" ht="26.25" customHeight="1" thickBot="1" x14ac:dyDescent="0.2">
      <c r="A25" s="700" t="s">
        <v>323</v>
      </c>
      <c r="B25" s="700"/>
      <c r="C25" s="700"/>
      <c r="D25" s="700"/>
      <c r="E25" s="700"/>
      <c r="F25" s="700"/>
      <c r="G25" s="700"/>
      <c r="H25" s="700"/>
      <c r="I25" s="700"/>
      <c r="J25" s="700"/>
      <c r="K25" s="700"/>
      <c r="L25" s="700"/>
      <c r="M25" s="700"/>
      <c r="N25" s="700"/>
      <c r="O25" s="700"/>
      <c r="P25" s="700"/>
      <c r="Q25" s="700"/>
      <c r="R25" s="700"/>
      <c r="S25" s="700"/>
      <c r="T25" s="700"/>
      <c r="U25" s="700"/>
      <c r="V25" s="700"/>
      <c r="W25" s="700"/>
      <c r="X25" s="700"/>
      <c r="Y25" s="700"/>
      <c r="Z25" s="700"/>
      <c r="AA25" s="700"/>
      <c r="AB25" s="700"/>
      <c r="AC25" s="700"/>
      <c r="AD25" s="700"/>
      <c r="AE25" s="700"/>
      <c r="AF25" s="700"/>
      <c r="AG25" s="700"/>
      <c r="AH25" s="700"/>
      <c r="AI25" s="700"/>
      <c r="AJ25" s="700"/>
      <c r="AK25" s="700"/>
      <c r="AL25" s="700"/>
      <c r="AM25" s="700"/>
      <c r="AN25" s="700"/>
      <c r="AO25" s="700"/>
      <c r="AP25" s="700"/>
      <c r="AQ25" s="700"/>
      <c r="AR25" s="700"/>
      <c r="AS25" s="700"/>
      <c r="AT25" s="700"/>
      <c r="AU25" s="700"/>
      <c r="AV25" s="700"/>
      <c r="AW25" s="700"/>
      <c r="AX25" s="700"/>
      <c r="AY25" s="700"/>
      <c r="AZ25" s="700"/>
      <c r="BA25" s="700"/>
      <c r="BB25" s="700"/>
      <c r="BC25" s="700"/>
      <c r="BD25" s="700"/>
      <c r="BE25" s="700"/>
      <c r="BF25" s="700"/>
      <c r="BG25" s="700"/>
      <c r="BH25" s="700"/>
      <c r="BI25" s="700"/>
      <c r="BJ25" s="91"/>
      <c r="BK25" s="91"/>
      <c r="BL25" s="91"/>
      <c r="BM25" s="91"/>
      <c r="BN25" s="91"/>
      <c r="BO25" s="100"/>
      <c r="BP25" s="100"/>
      <c r="BQ25" s="97">
        <v>19</v>
      </c>
      <c r="BR25" s="98"/>
      <c r="BS25" s="748"/>
      <c r="BT25" s="749"/>
      <c r="BU25" s="749"/>
      <c r="BV25" s="749"/>
      <c r="BW25" s="749"/>
      <c r="BX25" s="749"/>
      <c r="BY25" s="749"/>
      <c r="BZ25" s="749"/>
      <c r="CA25" s="749"/>
      <c r="CB25" s="749"/>
      <c r="CC25" s="749"/>
      <c r="CD25" s="749"/>
      <c r="CE25" s="749"/>
      <c r="CF25" s="749"/>
      <c r="CG25" s="750"/>
      <c r="CH25" s="751"/>
      <c r="CI25" s="752"/>
      <c r="CJ25" s="752"/>
      <c r="CK25" s="752"/>
      <c r="CL25" s="753"/>
      <c r="CM25" s="751"/>
      <c r="CN25" s="752"/>
      <c r="CO25" s="752"/>
      <c r="CP25" s="752"/>
      <c r="CQ25" s="753"/>
      <c r="CR25" s="751"/>
      <c r="CS25" s="752"/>
      <c r="CT25" s="752"/>
      <c r="CU25" s="752"/>
      <c r="CV25" s="753"/>
      <c r="CW25" s="751"/>
      <c r="CX25" s="752"/>
      <c r="CY25" s="752"/>
      <c r="CZ25" s="752"/>
      <c r="DA25" s="753"/>
      <c r="DB25" s="751"/>
      <c r="DC25" s="752"/>
      <c r="DD25" s="752"/>
      <c r="DE25" s="752"/>
      <c r="DF25" s="753"/>
      <c r="DG25" s="751"/>
      <c r="DH25" s="752"/>
      <c r="DI25" s="752"/>
      <c r="DJ25" s="752"/>
      <c r="DK25" s="753"/>
      <c r="DL25" s="751"/>
      <c r="DM25" s="752"/>
      <c r="DN25" s="752"/>
      <c r="DO25" s="752"/>
      <c r="DP25" s="753"/>
      <c r="DQ25" s="751"/>
      <c r="DR25" s="752"/>
      <c r="DS25" s="752"/>
      <c r="DT25" s="752"/>
      <c r="DU25" s="753"/>
      <c r="DV25" s="748"/>
      <c r="DW25" s="749"/>
      <c r="DX25" s="749"/>
      <c r="DY25" s="749"/>
      <c r="DZ25" s="754"/>
      <c r="EA25" s="89"/>
    </row>
    <row r="26" spans="1:131" ht="26.25" customHeight="1" x14ac:dyDescent="0.15">
      <c r="A26" s="702" t="s">
        <v>301</v>
      </c>
      <c r="B26" s="703"/>
      <c r="C26" s="703"/>
      <c r="D26" s="703"/>
      <c r="E26" s="703"/>
      <c r="F26" s="703"/>
      <c r="G26" s="703"/>
      <c r="H26" s="703"/>
      <c r="I26" s="703"/>
      <c r="J26" s="703"/>
      <c r="K26" s="703"/>
      <c r="L26" s="703"/>
      <c r="M26" s="703"/>
      <c r="N26" s="703"/>
      <c r="O26" s="703"/>
      <c r="P26" s="704"/>
      <c r="Q26" s="708" t="s">
        <v>324</v>
      </c>
      <c r="R26" s="709"/>
      <c r="S26" s="709"/>
      <c r="T26" s="709"/>
      <c r="U26" s="710"/>
      <c r="V26" s="708" t="s">
        <v>325</v>
      </c>
      <c r="W26" s="709"/>
      <c r="X26" s="709"/>
      <c r="Y26" s="709"/>
      <c r="Z26" s="710"/>
      <c r="AA26" s="708" t="s">
        <v>326</v>
      </c>
      <c r="AB26" s="709"/>
      <c r="AC26" s="709"/>
      <c r="AD26" s="709"/>
      <c r="AE26" s="709"/>
      <c r="AF26" s="789" t="s">
        <v>327</v>
      </c>
      <c r="AG26" s="790"/>
      <c r="AH26" s="790"/>
      <c r="AI26" s="790"/>
      <c r="AJ26" s="791"/>
      <c r="AK26" s="709" t="s">
        <v>328</v>
      </c>
      <c r="AL26" s="709"/>
      <c r="AM26" s="709"/>
      <c r="AN26" s="709"/>
      <c r="AO26" s="710"/>
      <c r="AP26" s="708" t="s">
        <v>329</v>
      </c>
      <c r="AQ26" s="709"/>
      <c r="AR26" s="709"/>
      <c r="AS26" s="709"/>
      <c r="AT26" s="710"/>
      <c r="AU26" s="708" t="s">
        <v>330</v>
      </c>
      <c r="AV26" s="709"/>
      <c r="AW26" s="709"/>
      <c r="AX26" s="709"/>
      <c r="AY26" s="710"/>
      <c r="AZ26" s="708" t="s">
        <v>331</v>
      </c>
      <c r="BA26" s="709"/>
      <c r="BB26" s="709"/>
      <c r="BC26" s="709"/>
      <c r="BD26" s="710"/>
      <c r="BE26" s="708" t="s">
        <v>308</v>
      </c>
      <c r="BF26" s="709"/>
      <c r="BG26" s="709"/>
      <c r="BH26" s="709"/>
      <c r="BI26" s="715"/>
      <c r="BJ26" s="91"/>
      <c r="BK26" s="91"/>
      <c r="BL26" s="91"/>
      <c r="BM26" s="91"/>
      <c r="BN26" s="91"/>
      <c r="BO26" s="100"/>
      <c r="BP26" s="100"/>
      <c r="BQ26" s="97">
        <v>20</v>
      </c>
      <c r="BR26" s="98"/>
      <c r="BS26" s="748"/>
      <c r="BT26" s="749"/>
      <c r="BU26" s="749"/>
      <c r="BV26" s="749"/>
      <c r="BW26" s="749"/>
      <c r="BX26" s="749"/>
      <c r="BY26" s="749"/>
      <c r="BZ26" s="749"/>
      <c r="CA26" s="749"/>
      <c r="CB26" s="749"/>
      <c r="CC26" s="749"/>
      <c r="CD26" s="749"/>
      <c r="CE26" s="749"/>
      <c r="CF26" s="749"/>
      <c r="CG26" s="750"/>
      <c r="CH26" s="751"/>
      <c r="CI26" s="752"/>
      <c r="CJ26" s="752"/>
      <c r="CK26" s="752"/>
      <c r="CL26" s="753"/>
      <c r="CM26" s="751"/>
      <c r="CN26" s="752"/>
      <c r="CO26" s="752"/>
      <c r="CP26" s="752"/>
      <c r="CQ26" s="753"/>
      <c r="CR26" s="751"/>
      <c r="CS26" s="752"/>
      <c r="CT26" s="752"/>
      <c r="CU26" s="752"/>
      <c r="CV26" s="753"/>
      <c r="CW26" s="751"/>
      <c r="CX26" s="752"/>
      <c r="CY26" s="752"/>
      <c r="CZ26" s="752"/>
      <c r="DA26" s="753"/>
      <c r="DB26" s="751"/>
      <c r="DC26" s="752"/>
      <c r="DD26" s="752"/>
      <c r="DE26" s="752"/>
      <c r="DF26" s="753"/>
      <c r="DG26" s="751"/>
      <c r="DH26" s="752"/>
      <c r="DI26" s="752"/>
      <c r="DJ26" s="752"/>
      <c r="DK26" s="753"/>
      <c r="DL26" s="751"/>
      <c r="DM26" s="752"/>
      <c r="DN26" s="752"/>
      <c r="DO26" s="752"/>
      <c r="DP26" s="753"/>
      <c r="DQ26" s="751"/>
      <c r="DR26" s="752"/>
      <c r="DS26" s="752"/>
      <c r="DT26" s="752"/>
      <c r="DU26" s="753"/>
      <c r="DV26" s="748"/>
      <c r="DW26" s="749"/>
      <c r="DX26" s="749"/>
      <c r="DY26" s="749"/>
      <c r="DZ26" s="754"/>
      <c r="EA26" s="89"/>
    </row>
    <row r="27" spans="1:131" ht="26.25" customHeight="1" thickBot="1" x14ac:dyDescent="0.2">
      <c r="A27" s="705"/>
      <c r="B27" s="706"/>
      <c r="C27" s="706"/>
      <c r="D27" s="706"/>
      <c r="E27" s="706"/>
      <c r="F27" s="706"/>
      <c r="G27" s="706"/>
      <c r="H27" s="706"/>
      <c r="I27" s="706"/>
      <c r="J27" s="706"/>
      <c r="K27" s="706"/>
      <c r="L27" s="706"/>
      <c r="M27" s="706"/>
      <c r="N27" s="706"/>
      <c r="O27" s="706"/>
      <c r="P27" s="707"/>
      <c r="Q27" s="711"/>
      <c r="R27" s="712"/>
      <c r="S27" s="712"/>
      <c r="T27" s="712"/>
      <c r="U27" s="713"/>
      <c r="V27" s="711"/>
      <c r="W27" s="712"/>
      <c r="X27" s="712"/>
      <c r="Y27" s="712"/>
      <c r="Z27" s="713"/>
      <c r="AA27" s="711"/>
      <c r="AB27" s="712"/>
      <c r="AC27" s="712"/>
      <c r="AD27" s="712"/>
      <c r="AE27" s="712"/>
      <c r="AF27" s="792"/>
      <c r="AG27" s="793"/>
      <c r="AH27" s="793"/>
      <c r="AI27" s="793"/>
      <c r="AJ27" s="794"/>
      <c r="AK27" s="712"/>
      <c r="AL27" s="712"/>
      <c r="AM27" s="712"/>
      <c r="AN27" s="712"/>
      <c r="AO27" s="713"/>
      <c r="AP27" s="711"/>
      <c r="AQ27" s="712"/>
      <c r="AR27" s="712"/>
      <c r="AS27" s="712"/>
      <c r="AT27" s="713"/>
      <c r="AU27" s="711"/>
      <c r="AV27" s="712"/>
      <c r="AW27" s="712"/>
      <c r="AX27" s="712"/>
      <c r="AY27" s="713"/>
      <c r="AZ27" s="711"/>
      <c r="BA27" s="712"/>
      <c r="BB27" s="712"/>
      <c r="BC27" s="712"/>
      <c r="BD27" s="713"/>
      <c r="BE27" s="711"/>
      <c r="BF27" s="712"/>
      <c r="BG27" s="712"/>
      <c r="BH27" s="712"/>
      <c r="BI27" s="717"/>
      <c r="BJ27" s="91"/>
      <c r="BK27" s="91"/>
      <c r="BL27" s="91"/>
      <c r="BM27" s="91"/>
      <c r="BN27" s="91"/>
      <c r="BO27" s="100"/>
      <c r="BP27" s="100"/>
      <c r="BQ27" s="97">
        <v>21</v>
      </c>
      <c r="BR27" s="98"/>
      <c r="BS27" s="748"/>
      <c r="BT27" s="749"/>
      <c r="BU27" s="749"/>
      <c r="BV27" s="749"/>
      <c r="BW27" s="749"/>
      <c r="BX27" s="749"/>
      <c r="BY27" s="749"/>
      <c r="BZ27" s="749"/>
      <c r="CA27" s="749"/>
      <c r="CB27" s="749"/>
      <c r="CC27" s="749"/>
      <c r="CD27" s="749"/>
      <c r="CE27" s="749"/>
      <c r="CF27" s="749"/>
      <c r="CG27" s="750"/>
      <c r="CH27" s="751"/>
      <c r="CI27" s="752"/>
      <c r="CJ27" s="752"/>
      <c r="CK27" s="752"/>
      <c r="CL27" s="753"/>
      <c r="CM27" s="751"/>
      <c r="CN27" s="752"/>
      <c r="CO27" s="752"/>
      <c r="CP27" s="752"/>
      <c r="CQ27" s="753"/>
      <c r="CR27" s="751"/>
      <c r="CS27" s="752"/>
      <c r="CT27" s="752"/>
      <c r="CU27" s="752"/>
      <c r="CV27" s="753"/>
      <c r="CW27" s="751"/>
      <c r="CX27" s="752"/>
      <c r="CY27" s="752"/>
      <c r="CZ27" s="752"/>
      <c r="DA27" s="753"/>
      <c r="DB27" s="751"/>
      <c r="DC27" s="752"/>
      <c r="DD27" s="752"/>
      <c r="DE27" s="752"/>
      <c r="DF27" s="753"/>
      <c r="DG27" s="751"/>
      <c r="DH27" s="752"/>
      <c r="DI27" s="752"/>
      <c r="DJ27" s="752"/>
      <c r="DK27" s="753"/>
      <c r="DL27" s="751"/>
      <c r="DM27" s="752"/>
      <c r="DN27" s="752"/>
      <c r="DO27" s="752"/>
      <c r="DP27" s="753"/>
      <c r="DQ27" s="751"/>
      <c r="DR27" s="752"/>
      <c r="DS27" s="752"/>
      <c r="DT27" s="752"/>
      <c r="DU27" s="753"/>
      <c r="DV27" s="748"/>
      <c r="DW27" s="749"/>
      <c r="DX27" s="749"/>
      <c r="DY27" s="749"/>
      <c r="DZ27" s="754"/>
      <c r="EA27" s="89"/>
    </row>
    <row r="28" spans="1:131" ht="26.25" customHeight="1" thickTop="1" x14ac:dyDescent="0.15">
      <c r="A28" s="101">
        <v>1</v>
      </c>
      <c r="B28" s="724" t="s">
        <v>332</v>
      </c>
      <c r="C28" s="725"/>
      <c r="D28" s="725"/>
      <c r="E28" s="725"/>
      <c r="F28" s="725"/>
      <c r="G28" s="725"/>
      <c r="H28" s="725"/>
      <c r="I28" s="725"/>
      <c r="J28" s="725"/>
      <c r="K28" s="725"/>
      <c r="L28" s="725"/>
      <c r="M28" s="725"/>
      <c r="N28" s="725"/>
      <c r="O28" s="725"/>
      <c r="P28" s="726"/>
      <c r="Q28" s="797">
        <v>1564</v>
      </c>
      <c r="R28" s="798"/>
      <c r="S28" s="798"/>
      <c r="T28" s="798"/>
      <c r="U28" s="798"/>
      <c r="V28" s="798">
        <v>1528</v>
      </c>
      <c r="W28" s="798"/>
      <c r="X28" s="798"/>
      <c r="Y28" s="798"/>
      <c r="Z28" s="798"/>
      <c r="AA28" s="798">
        <v>35</v>
      </c>
      <c r="AB28" s="798"/>
      <c r="AC28" s="798"/>
      <c r="AD28" s="798"/>
      <c r="AE28" s="799"/>
      <c r="AF28" s="800">
        <v>35</v>
      </c>
      <c r="AG28" s="798"/>
      <c r="AH28" s="798"/>
      <c r="AI28" s="798"/>
      <c r="AJ28" s="801"/>
      <c r="AK28" s="802">
        <v>144</v>
      </c>
      <c r="AL28" s="803"/>
      <c r="AM28" s="803"/>
      <c r="AN28" s="803"/>
      <c r="AO28" s="803"/>
      <c r="AP28" s="803"/>
      <c r="AQ28" s="803"/>
      <c r="AR28" s="803"/>
      <c r="AS28" s="803"/>
      <c r="AT28" s="803"/>
      <c r="AU28" s="803"/>
      <c r="AV28" s="803"/>
      <c r="AW28" s="803"/>
      <c r="AX28" s="803"/>
      <c r="AY28" s="803"/>
      <c r="AZ28" s="804" t="s">
        <v>333</v>
      </c>
      <c r="BA28" s="804"/>
      <c r="BB28" s="804"/>
      <c r="BC28" s="804"/>
      <c r="BD28" s="804"/>
      <c r="BE28" s="795"/>
      <c r="BF28" s="795"/>
      <c r="BG28" s="795"/>
      <c r="BH28" s="795"/>
      <c r="BI28" s="796"/>
      <c r="BJ28" s="91"/>
      <c r="BK28" s="91"/>
      <c r="BL28" s="91"/>
      <c r="BM28" s="91"/>
      <c r="BN28" s="91"/>
      <c r="BO28" s="100"/>
      <c r="BP28" s="100"/>
      <c r="BQ28" s="97">
        <v>22</v>
      </c>
      <c r="BR28" s="98"/>
      <c r="BS28" s="748"/>
      <c r="BT28" s="749"/>
      <c r="BU28" s="749"/>
      <c r="BV28" s="749"/>
      <c r="BW28" s="749"/>
      <c r="BX28" s="749"/>
      <c r="BY28" s="749"/>
      <c r="BZ28" s="749"/>
      <c r="CA28" s="749"/>
      <c r="CB28" s="749"/>
      <c r="CC28" s="749"/>
      <c r="CD28" s="749"/>
      <c r="CE28" s="749"/>
      <c r="CF28" s="749"/>
      <c r="CG28" s="750"/>
      <c r="CH28" s="751"/>
      <c r="CI28" s="752"/>
      <c r="CJ28" s="752"/>
      <c r="CK28" s="752"/>
      <c r="CL28" s="753"/>
      <c r="CM28" s="751"/>
      <c r="CN28" s="752"/>
      <c r="CO28" s="752"/>
      <c r="CP28" s="752"/>
      <c r="CQ28" s="753"/>
      <c r="CR28" s="751"/>
      <c r="CS28" s="752"/>
      <c r="CT28" s="752"/>
      <c r="CU28" s="752"/>
      <c r="CV28" s="753"/>
      <c r="CW28" s="751"/>
      <c r="CX28" s="752"/>
      <c r="CY28" s="752"/>
      <c r="CZ28" s="752"/>
      <c r="DA28" s="753"/>
      <c r="DB28" s="751"/>
      <c r="DC28" s="752"/>
      <c r="DD28" s="752"/>
      <c r="DE28" s="752"/>
      <c r="DF28" s="753"/>
      <c r="DG28" s="751"/>
      <c r="DH28" s="752"/>
      <c r="DI28" s="752"/>
      <c r="DJ28" s="752"/>
      <c r="DK28" s="753"/>
      <c r="DL28" s="751"/>
      <c r="DM28" s="752"/>
      <c r="DN28" s="752"/>
      <c r="DO28" s="752"/>
      <c r="DP28" s="753"/>
      <c r="DQ28" s="751"/>
      <c r="DR28" s="752"/>
      <c r="DS28" s="752"/>
      <c r="DT28" s="752"/>
      <c r="DU28" s="753"/>
      <c r="DV28" s="748"/>
      <c r="DW28" s="749"/>
      <c r="DX28" s="749"/>
      <c r="DY28" s="749"/>
      <c r="DZ28" s="754"/>
      <c r="EA28" s="89"/>
    </row>
    <row r="29" spans="1:131" ht="26.25" customHeight="1" x14ac:dyDescent="0.15">
      <c r="A29" s="101">
        <v>2</v>
      </c>
      <c r="B29" s="755" t="s">
        <v>334</v>
      </c>
      <c r="C29" s="756"/>
      <c r="D29" s="756"/>
      <c r="E29" s="756"/>
      <c r="F29" s="756"/>
      <c r="G29" s="756"/>
      <c r="H29" s="756"/>
      <c r="I29" s="756"/>
      <c r="J29" s="756"/>
      <c r="K29" s="756"/>
      <c r="L29" s="756"/>
      <c r="M29" s="756"/>
      <c r="N29" s="756"/>
      <c r="O29" s="756"/>
      <c r="P29" s="757"/>
      <c r="Q29" s="758">
        <v>1222</v>
      </c>
      <c r="R29" s="759"/>
      <c r="S29" s="759"/>
      <c r="T29" s="759"/>
      <c r="U29" s="759"/>
      <c r="V29" s="759">
        <v>1110</v>
      </c>
      <c r="W29" s="759"/>
      <c r="X29" s="759"/>
      <c r="Y29" s="759"/>
      <c r="Z29" s="759"/>
      <c r="AA29" s="759">
        <v>112</v>
      </c>
      <c r="AB29" s="759"/>
      <c r="AC29" s="759"/>
      <c r="AD29" s="759"/>
      <c r="AE29" s="760"/>
      <c r="AF29" s="761">
        <v>112</v>
      </c>
      <c r="AG29" s="762"/>
      <c r="AH29" s="762"/>
      <c r="AI29" s="762"/>
      <c r="AJ29" s="763"/>
      <c r="AK29" s="809">
        <v>231</v>
      </c>
      <c r="AL29" s="805"/>
      <c r="AM29" s="805"/>
      <c r="AN29" s="805"/>
      <c r="AO29" s="805"/>
      <c r="AP29" s="805"/>
      <c r="AQ29" s="805"/>
      <c r="AR29" s="805"/>
      <c r="AS29" s="805"/>
      <c r="AT29" s="805"/>
      <c r="AU29" s="805"/>
      <c r="AV29" s="805"/>
      <c r="AW29" s="805"/>
      <c r="AX29" s="805"/>
      <c r="AY29" s="805"/>
      <c r="AZ29" s="806" t="s">
        <v>333</v>
      </c>
      <c r="BA29" s="806"/>
      <c r="BB29" s="806"/>
      <c r="BC29" s="806"/>
      <c r="BD29" s="806"/>
      <c r="BE29" s="807"/>
      <c r="BF29" s="807"/>
      <c r="BG29" s="807"/>
      <c r="BH29" s="807"/>
      <c r="BI29" s="808"/>
      <c r="BJ29" s="91"/>
      <c r="BK29" s="91"/>
      <c r="BL29" s="91"/>
      <c r="BM29" s="91"/>
      <c r="BN29" s="91"/>
      <c r="BO29" s="100"/>
      <c r="BP29" s="100"/>
      <c r="BQ29" s="97">
        <v>23</v>
      </c>
      <c r="BR29" s="98"/>
      <c r="BS29" s="748"/>
      <c r="BT29" s="749"/>
      <c r="BU29" s="749"/>
      <c r="BV29" s="749"/>
      <c r="BW29" s="749"/>
      <c r="BX29" s="749"/>
      <c r="BY29" s="749"/>
      <c r="BZ29" s="749"/>
      <c r="CA29" s="749"/>
      <c r="CB29" s="749"/>
      <c r="CC29" s="749"/>
      <c r="CD29" s="749"/>
      <c r="CE29" s="749"/>
      <c r="CF29" s="749"/>
      <c r="CG29" s="750"/>
      <c r="CH29" s="751"/>
      <c r="CI29" s="752"/>
      <c r="CJ29" s="752"/>
      <c r="CK29" s="752"/>
      <c r="CL29" s="753"/>
      <c r="CM29" s="751"/>
      <c r="CN29" s="752"/>
      <c r="CO29" s="752"/>
      <c r="CP29" s="752"/>
      <c r="CQ29" s="753"/>
      <c r="CR29" s="751"/>
      <c r="CS29" s="752"/>
      <c r="CT29" s="752"/>
      <c r="CU29" s="752"/>
      <c r="CV29" s="753"/>
      <c r="CW29" s="751"/>
      <c r="CX29" s="752"/>
      <c r="CY29" s="752"/>
      <c r="CZ29" s="752"/>
      <c r="DA29" s="753"/>
      <c r="DB29" s="751"/>
      <c r="DC29" s="752"/>
      <c r="DD29" s="752"/>
      <c r="DE29" s="752"/>
      <c r="DF29" s="753"/>
      <c r="DG29" s="751"/>
      <c r="DH29" s="752"/>
      <c r="DI29" s="752"/>
      <c r="DJ29" s="752"/>
      <c r="DK29" s="753"/>
      <c r="DL29" s="751"/>
      <c r="DM29" s="752"/>
      <c r="DN29" s="752"/>
      <c r="DO29" s="752"/>
      <c r="DP29" s="753"/>
      <c r="DQ29" s="751"/>
      <c r="DR29" s="752"/>
      <c r="DS29" s="752"/>
      <c r="DT29" s="752"/>
      <c r="DU29" s="753"/>
      <c r="DV29" s="748"/>
      <c r="DW29" s="749"/>
      <c r="DX29" s="749"/>
      <c r="DY29" s="749"/>
      <c r="DZ29" s="754"/>
      <c r="EA29" s="89"/>
    </row>
    <row r="30" spans="1:131" ht="26.25" customHeight="1" x14ac:dyDescent="0.15">
      <c r="A30" s="101">
        <v>3</v>
      </c>
      <c r="B30" s="755" t="s">
        <v>335</v>
      </c>
      <c r="C30" s="756"/>
      <c r="D30" s="756"/>
      <c r="E30" s="756"/>
      <c r="F30" s="756"/>
      <c r="G30" s="756"/>
      <c r="H30" s="756"/>
      <c r="I30" s="756"/>
      <c r="J30" s="756"/>
      <c r="K30" s="756"/>
      <c r="L30" s="756"/>
      <c r="M30" s="756"/>
      <c r="N30" s="756"/>
      <c r="O30" s="756"/>
      <c r="P30" s="757"/>
      <c r="Q30" s="758">
        <v>222</v>
      </c>
      <c r="R30" s="759"/>
      <c r="S30" s="759"/>
      <c r="T30" s="759"/>
      <c r="U30" s="759"/>
      <c r="V30" s="759">
        <v>208</v>
      </c>
      <c r="W30" s="759"/>
      <c r="X30" s="759"/>
      <c r="Y30" s="759"/>
      <c r="Z30" s="759"/>
      <c r="AA30" s="759">
        <v>13</v>
      </c>
      <c r="AB30" s="759"/>
      <c r="AC30" s="759"/>
      <c r="AD30" s="759"/>
      <c r="AE30" s="760"/>
      <c r="AF30" s="761">
        <v>13</v>
      </c>
      <c r="AG30" s="762"/>
      <c r="AH30" s="762"/>
      <c r="AI30" s="762"/>
      <c r="AJ30" s="763"/>
      <c r="AK30" s="809">
        <v>51</v>
      </c>
      <c r="AL30" s="805"/>
      <c r="AM30" s="805"/>
      <c r="AN30" s="805"/>
      <c r="AO30" s="805"/>
      <c r="AP30" s="805"/>
      <c r="AQ30" s="805"/>
      <c r="AR30" s="805"/>
      <c r="AS30" s="805"/>
      <c r="AT30" s="805"/>
      <c r="AU30" s="805"/>
      <c r="AV30" s="805"/>
      <c r="AW30" s="805"/>
      <c r="AX30" s="805"/>
      <c r="AY30" s="805"/>
      <c r="AZ30" s="806" t="s">
        <v>333</v>
      </c>
      <c r="BA30" s="806"/>
      <c r="BB30" s="806"/>
      <c r="BC30" s="806"/>
      <c r="BD30" s="806"/>
      <c r="BE30" s="807"/>
      <c r="BF30" s="807"/>
      <c r="BG30" s="807"/>
      <c r="BH30" s="807"/>
      <c r="BI30" s="808"/>
      <c r="BJ30" s="91"/>
      <c r="BK30" s="91"/>
      <c r="BL30" s="91"/>
      <c r="BM30" s="91"/>
      <c r="BN30" s="91"/>
      <c r="BO30" s="100"/>
      <c r="BP30" s="100"/>
      <c r="BQ30" s="97">
        <v>24</v>
      </c>
      <c r="BR30" s="98"/>
      <c r="BS30" s="748"/>
      <c r="BT30" s="749"/>
      <c r="BU30" s="749"/>
      <c r="BV30" s="749"/>
      <c r="BW30" s="749"/>
      <c r="BX30" s="749"/>
      <c r="BY30" s="749"/>
      <c r="BZ30" s="749"/>
      <c r="CA30" s="749"/>
      <c r="CB30" s="749"/>
      <c r="CC30" s="749"/>
      <c r="CD30" s="749"/>
      <c r="CE30" s="749"/>
      <c r="CF30" s="749"/>
      <c r="CG30" s="750"/>
      <c r="CH30" s="751"/>
      <c r="CI30" s="752"/>
      <c r="CJ30" s="752"/>
      <c r="CK30" s="752"/>
      <c r="CL30" s="753"/>
      <c r="CM30" s="751"/>
      <c r="CN30" s="752"/>
      <c r="CO30" s="752"/>
      <c r="CP30" s="752"/>
      <c r="CQ30" s="753"/>
      <c r="CR30" s="751"/>
      <c r="CS30" s="752"/>
      <c r="CT30" s="752"/>
      <c r="CU30" s="752"/>
      <c r="CV30" s="753"/>
      <c r="CW30" s="751"/>
      <c r="CX30" s="752"/>
      <c r="CY30" s="752"/>
      <c r="CZ30" s="752"/>
      <c r="DA30" s="753"/>
      <c r="DB30" s="751"/>
      <c r="DC30" s="752"/>
      <c r="DD30" s="752"/>
      <c r="DE30" s="752"/>
      <c r="DF30" s="753"/>
      <c r="DG30" s="751"/>
      <c r="DH30" s="752"/>
      <c r="DI30" s="752"/>
      <c r="DJ30" s="752"/>
      <c r="DK30" s="753"/>
      <c r="DL30" s="751"/>
      <c r="DM30" s="752"/>
      <c r="DN30" s="752"/>
      <c r="DO30" s="752"/>
      <c r="DP30" s="753"/>
      <c r="DQ30" s="751"/>
      <c r="DR30" s="752"/>
      <c r="DS30" s="752"/>
      <c r="DT30" s="752"/>
      <c r="DU30" s="753"/>
      <c r="DV30" s="748"/>
      <c r="DW30" s="749"/>
      <c r="DX30" s="749"/>
      <c r="DY30" s="749"/>
      <c r="DZ30" s="754"/>
      <c r="EA30" s="89"/>
    </row>
    <row r="31" spans="1:131" ht="26.25" customHeight="1" x14ac:dyDescent="0.15">
      <c r="A31" s="101">
        <v>4</v>
      </c>
      <c r="B31" s="755" t="s">
        <v>336</v>
      </c>
      <c r="C31" s="756"/>
      <c r="D31" s="756"/>
      <c r="E31" s="756"/>
      <c r="F31" s="756"/>
      <c r="G31" s="756"/>
      <c r="H31" s="756"/>
      <c r="I31" s="756"/>
      <c r="J31" s="756"/>
      <c r="K31" s="756"/>
      <c r="L31" s="756"/>
      <c r="M31" s="756"/>
      <c r="N31" s="756"/>
      <c r="O31" s="756"/>
      <c r="P31" s="757"/>
      <c r="Q31" s="758">
        <v>350</v>
      </c>
      <c r="R31" s="759"/>
      <c r="S31" s="759"/>
      <c r="T31" s="759"/>
      <c r="U31" s="759"/>
      <c r="V31" s="759">
        <v>328</v>
      </c>
      <c r="W31" s="759"/>
      <c r="X31" s="759"/>
      <c r="Y31" s="759"/>
      <c r="Z31" s="759"/>
      <c r="AA31" s="759">
        <v>22</v>
      </c>
      <c r="AB31" s="759"/>
      <c r="AC31" s="759"/>
      <c r="AD31" s="759"/>
      <c r="AE31" s="760"/>
      <c r="AF31" s="761">
        <v>1109</v>
      </c>
      <c r="AG31" s="762"/>
      <c r="AH31" s="762"/>
      <c r="AI31" s="762"/>
      <c r="AJ31" s="763"/>
      <c r="AK31" s="809">
        <v>0</v>
      </c>
      <c r="AL31" s="805"/>
      <c r="AM31" s="805"/>
      <c r="AN31" s="805"/>
      <c r="AO31" s="805"/>
      <c r="AP31" s="805">
        <v>339</v>
      </c>
      <c r="AQ31" s="805"/>
      <c r="AR31" s="805"/>
      <c r="AS31" s="805"/>
      <c r="AT31" s="805"/>
      <c r="AU31" s="805">
        <v>59</v>
      </c>
      <c r="AV31" s="805"/>
      <c r="AW31" s="805"/>
      <c r="AX31" s="805"/>
      <c r="AY31" s="805"/>
      <c r="AZ31" s="806" t="s">
        <v>333</v>
      </c>
      <c r="BA31" s="806"/>
      <c r="BB31" s="806"/>
      <c r="BC31" s="806"/>
      <c r="BD31" s="806"/>
      <c r="BE31" s="807" t="s">
        <v>337</v>
      </c>
      <c r="BF31" s="807"/>
      <c r="BG31" s="807"/>
      <c r="BH31" s="807"/>
      <c r="BI31" s="808"/>
      <c r="BJ31" s="91"/>
      <c r="BK31" s="91"/>
      <c r="BL31" s="91"/>
      <c r="BM31" s="91"/>
      <c r="BN31" s="91"/>
      <c r="BO31" s="100"/>
      <c r="BP31" s="100"/>
      <c r="BQ31" s="97">
        <v>25</v>
      </c>
      <c r="BR31" s="98"/>
      <c r="BS31" s="748"/>
      <c r="BT31" s="749"/>
      <c r="BU31" s="749"/>
      <c r="BV31" s="749"/>
      <c r="BW31" s="749"/>
      <c r="BX31" s="749"/>
      <c r="BY31" s="749"/>
      <c r="BZ31" s="749"/>
      <c r="CA31" s="749"/>
      <c r="CB31" s="749"/>
      <c r="CC31" s="749"/>
      <c r="CD31" s="749"/>
      <c r="CE31" s="749"/>
      <c r="CF31" s="749"/>
      <c r="CG31" s="750"/>
      <c r="CH31" s="751"/>
      <c r="CI31" s="752"/>
      <c r="CJ31" s="752"/>
      <c r="CK31" s="752"/>
      <c r="CL31" s="753"/>
      <c r="CM31" s="751"/>
      <c r="CN31" s="752"/>
      <c r="CO31" s="752"/>
      <c r="CP31" s="752"/>
      <c r="CQ31" s="753"/>
      <c r="CR31" s="751"/>
      <c r="CS31" s="752"/>
      <c r="CT31" s="752"/>
      <c r="CU31" s="752"/>
      <c r="CV31" s="753"/>
      <c r="CW31" s="751"/>
      <c r="CX31" s="752"/>
      <c r="CY31" s="752"/>
      <c r="CZ31" s="752"/>
      <c r="DA31" s="753"/>
      <c r="DB31" s="751"/>
      <c r="DC31" s="752"/>
      <c r="DD31" s="752"/>
      <c r="DE31" s="752"/>
      <c r="DF31" s="753"/>
      <c r="DG31" s="751"/>
      <c r="DH31" s="752"/>
      <c r="DI31" s="752"/>
      <c r="DJ31" s="752"/>
      <c r="DK31" s="753"/>
      <c r="DL31" s="751"/>
      <c r="DM31" s="752"/>
      <c r="DN31" s="752"/>
      <c r="DO31" s="752"/>
      <c r="DP31" s="753"/>
      <c r="DQ31" s="751"/>
      <c r="DR31" s="752"/>
      <c r="DS31" s="752"/>
      <c r="DT31" s="752"/>
      <c r="DU31" s="753"/>
      <c r="DV31" s="748"/>
      <c r="DW31" s="749"/>
      <c r="DX31" s="749"/>
      <c r="DY31" s="749"/>
      <c r="DZ31" s="754"/>
      <c r="EA31" s="89"/>
    </row>
    <row r="32" spans="1:131" ht="26.25" customHeight="1" x14ac:dyDescent="0.15">
      <c r="A32" s="101">
        <v>5</v>
      </c>
      <c r="B32" s="755" t="s">
        <v>338</v>
      </c>
      <c r="C32" s="756"/>
      <c r="D32" s="756"/>
      <c r="E32" s="756"/>
      <c r="F32" s="756"/>
      <c r="G32" s="756"/>
      <c r="H32" s="756"/>
      <c r="I32" s="756"/>
      <c r="J32" s="756"/>
      <c r="K32" s="756"/>
      <c r="L32" s="756"/>
      <c r="M32" s="756"/>
      <c r="N32" s="756"/>
      <c r="O32" s="756"/>
      <c r="P32" s="757"/>
      <c r="Q32" s="758">
        <v>500</v>
      </c>
      <c r="R32" s="759"/>
      <c r="S32" s="759"/>
      <c r="T32" s="759"/>
      <c r="U32" s="759"/>
      <c r="V32" s="759">
        <v>428</v>
      </c>
      <c r="W32" s="759"/>
      <c r="X32" s="759"/>
      <c r="Y32" s="759"/>
      <c r="Z32" s="759"/>
      <c r="AA32" s="759">
        <v>72</v>
      </c>
      <c r="AB32" s="759"/>
      <c r="AC32" s="759"/>
      <c r="AD32" s="759"/>
      <c r="AE32" s="760"/>
      <c r="AF32" s="761">
        <v>72</v>
      </c>
      <c r="AG32" s="762"/>
      <c r="AH32" s="762"/>
      <c r="AI32" s="762"/>
      <c r="AJ32" s="763"/>
      <c r="AK32" s="809">
        <v>187</v>
      </c>
      <c r="AL32" s="805"/>
      <c r="AM32" s="805"/>
      <c r="AN32" s="805"/>
      <c r="AO32" s="805"/>
      <c r="AP32" s="805">
        <v>1548</v>
      </c>
      <c r="AQ32" s="805"/>
      <c r="AR32" s="805"/>
      <c r="AS32" s="805"/>
      <c r="AT32" s="805"/>
      <c r="AU32" s="805">
        <v>1245</v>
      </c>
      <c r="AV32" s="805"/>
      <c r="AW32" s="805"/>
      <c r="AX32" s="805"/>
      <c r="AY32" s="805"/>
      <c r="AZ32" s="806" t="s">
        <v>333</v>
      </c>
      <c r="BA32" s="806"/>
      <c r="BB32" s="806"/>
      <c r="BC32" s="806"/>
      <c r="BD32" s="806"/>
      <c r="BE32" s="807" t="s">
        <v>337</v>
      </c>
      <c r="BF32" s="807"/>
      <c r="BG32" s="807"/>
      <c r="BH32" s="807"/>
      <c r="BI32" s="808"/>
      <c r="BJ32" s="91"/>
      <c r="BK32" s="91"/>
      <c r="BL32" s="91"/>
      <c r="BM32" s="91"/>
      <c r="BN32" s="91"/>
      <c r="BO32" s="100"/>
      <c r="BP32" s="100"/>
      <c r="BQ32" s="97">
        <v>26</v>
      </c>
      <c r="BR32" s="98"/>
      <c r="BS32" s="748"/>
      <c r="BT32" s="749"/>
      <c r="BU32" s="749"/>
      <c r="BV32" s="749"/>
      <c r="BW32" s="749"/>
      <c r="BX32" s="749"/>
      <c r="BY32" s="749"/>
      <c r="BZ32" s="749"/>
      <c r="CA32" s="749"/>
      <c r="CB32" s="749"/>
      <c r="CC32" s="749"/>
      <c r="CD32" s="749"/>
      <c r="CE32" s="749"/>
      <c r="CF32" s="749"/>
      <c r="CG32" s="750"/>
      <c r="CH32" s="751"/>
      <c r="CI32" s="752"/>
      <c r="CJ32" s="752"/>
      <c r="CK32" s="752"/>
      <c r="CL32" s="753"/>
      <c r="CM32" s="751"/>
      <c r="CN32" s="752"/>
      <c r="CO32" s="752"/>
      <c r="CP32" s="752"/>
      <c r="CQ32" s="753"/>
      <c r="CR32" s="751"/>
      <c r="CS32" s="752"/>
      <c r="CT32" s="752"/>
      <c r="CU32" s="752"/>
      <c r="CV32" s="753"/>
      <c r="CW32" s="751"/>
      <c r="CX32" s="752"/>
      <c r="CY32" s="752"/>
      <c r="CZ32" s="752"/>
      <c r="DA32" s="753"/>
      <c r="DB32" s="751"/>
      <c r="DC32" s="752"/>
      <c r="DD32" s="752"/>
      <c r="DE32" s="752"/>
      <c r="DF32" s="753"/>
      <c r="DG32" s="751"/>
      <c r="DH32" s="752"/>
      <c r="DI32" s="752"/>
      <c r="DJ32" s="752"/>
      <c r="DK32" s="753"/>
      <c r="DL32" s="751"/>
      <c r="DM32" s="752"/>
      <c r="DN32" s="752"/>
      <c r="DO32" s="752"/>
      <c r="DP32" s="753"/>
      <c r="DQ32" s="751"/>
      <c r="DR32" s="752"/>
      <c r="DS32" s="752"/>
      <c r="DT32" s="752"/>
      <c r="DU32" s="753"/>
      <c r="DV32" s="748"/>
      <c r="DW32" s="749"/>
      <c r="DX32" s="749"/>
      <c r="DY32" s="749"/>
      <c r="DZ32" s="754"/>
      <c r="EA32" s="89"/>
    </row>
    <row r="33" spans="1:131" ht="26.25" customHeight="1" x14ac:dyDescent="0.15">
      <c r="A33" s="101">
        <v>6</v>
      </c>
      <c r="B33" s="755"/>
      <c r="C33" s="756"/>
      <c r="D33" s="756"/>
      <c r="E33" s="756"/>
      <c r="F33" s="756"/>
      <c r="G33" s="756"/>
      <c r="H33" s="756"/>
      <c r="I33" s="756"/>
      <c r="J33" s="756"/>
      <c r="K33" s="756"/>
      <c r="L33" s="756"/>
      <c r="M33" s="756"/>
      <c r="N33" s="756"/>
      <c r="O33" s="756"/>
      <c r="P33" s="757"/>
      <c r="Q33" s="758"/>
      <c r="R33" s="759"/>
      <c r="S33" s="759"/>
      <c r="T33" s="759"/>
      <c r="U33" s="759"/>
      <c r="V33" s="759"/>
      <c r="W33" s="759"/>
      <c r="X33" s="759"/>
      <c r="Y33" s="759"/>
      <c r="Z33" s="759"/>
      <c r="AA33" s="759"/>
      <c r="AB33" s="759"/>
      <c r="AC33" s="759"/>
      <c r="AD33" s="759"/>
      <c r="AE33" s="760"/>
      <c r="AF33" s="761"/>
      <c r="AG33" s="762"/>
      <c r="AH33" s="762"/>
      <c r="AI33" s="762"/>
      <c r="AJ33" s="763"/>
      <c r="AK33" s="809"/>
      <c r="AL33" s="805"/>
      <c r="AM33" s="805"/>
      <c r="AN33" s="805"/>
      <c r="AO33" s="805"/>
      <c r="AP33" s="805"/>
      <c r="AQ33" s="805"/>
      <c r="AR33" s="805"/>
      <c r="AS33" s="805"/>
      <c r="AT33" s="805"/>
      <c r="AU33" s="805"/>
      <c r="AV33" s="805"/>
      <c r="AW33" s="805"/>
      <c r="AX33" s="805"/>
      <c r="AY33" s="805"/>
      <c r="AZ33" s="806"/>
      <c r="BA33" s="806"/>
      <c r="BB33" s="806"/>
      <c r="BC33" s="806"/>
      <c r="BD33" s="806"/>
      <c r="BE33" s="807"/>
      <c r="BF33" s="807"/>
      <c r="BG33" s="807"/>
      <c r="BH33" s="807"/>
      <c r="BI33" s="808"/>
      <c r="BJ33" s="91"/>
      <c r="BK33" s="91"/>
      <c r="BL33" s="91"/>
      <c r="BM33" s="91"/>
      <c r="BN33" s="91"/>
      <c r="BO33" s="100"/>
      <c r="BP33" s="100"/>
      <c r="BQ33" s="97">
        <v>27</v>
      </c>
      <c r="BR33" s="98"/>
      <c r="BS33" s="748"/>
      <c r="BT33" s="749"/>
      <c r="BU33" s="749"/>
      <c r="BV33" s="749"/>
      <c r="BW33" s="749"/>
      <c r="BX33" s="749"/>
      <c r="BY33" s="749"/>
      <c r="BZ33" s="749"/>
      <c r="CA33" s="749"/>
      <c r="CB33" s="749"/>
      <c r="CC33" s="749"/>
      <c r="CD33" s="749"/>
      <c r="CE33" s="749"/>
      <c r="CF33" s="749"/>
      <c r="CG33" s="750"/>
      <c r="CH33" s="751"/>
      <c r="CI33" s="752"/>
      <c r="CJ33" s="752"/>
      <c r="CK33" s="752"/>
      <c r="CL33" s="753"/>
      <c r="CM33" s="751"/>
      <c r="CN33" s="752"/>
      <c r="CO33" s="752"/>
      <c r="CP33" s="752"/>
      <c r="CQ33" s="753"/>
      <c r="CR33" s="751"/>
      <c r="CS33" s="752"/>
      <c r="CT33" s="752"/>
      <c r="CU33" s="752"/>
      <c r="CV33" s="753"/>
      <c r="CW33" s="751"/>
      <c r="CX33" s="752"/>
      <c r="CY33" s="752"/>
      <c r="CZ33" s="752"/>
      <c r="DA33" s="753"/>
      <c r="DB33" s="751"/>
      <c r="DC33" s="752"/>
      <c r="DD33" s="752"/>
      <c r="DE33" s="752"/>
      <c r="DF33" s="753"/>
      <c r="DG33" s="751"/>
      <c r="DH33" s="752"/>
      <c r="DI33" s="752"/>
      <c r="DJ33" s="752"/>
      <c r="DK33" s="753"/>
      <c r="DL33" s="751"/>
      <c r="DM33" s="752"/>
      <c r="DN33" s="752"/>
      <c r="DO33" s="752"/>
      <c r="DP33" s="753"/>
      <c r="DQ33" s="751"/>
      <c r="DR33" s="752"/>
      <c r="DS33" s="752"/>
      <c r="DT33" s="752"/>
      <c r="DU33" s="753"/>
      <c r="DV33" s="748"/>
      <c r="DW33" s="749"/>
      <c r="DX33" s="749"/>
      <c r="DY33" s="749"/>
      <c r="DZ33" s="754"/>
      <c r="EA33" s="89"/>
    </row>
    <row r="34" spans="1:131" ht="26.25" customHeight="1" x14ac:dyDescent="0.15">
      <c r="A34" s="101">
        <v>7</v>
      </c>
      <c r="B34" s="755"/>
      <c r="C34" s="756"/>
      <c r="D34" s="756"/>
      <c r="E34" s="756"/>
      <c r="F34" s="756"/>
      <c r="G34" s="756"/>
      <c r="H34" s="756"/>
      <c r="I34" s="756"/>
      <c r="J34" s="756"/>
      <c r="K34" s="756"/>
      <c r="L34" s="756"/>
      <c r="M34" s="756"/>
      <c r="N34" s="756"/>
      <c r="O34" s="756"/>
      <c r="P34" s="757"/>
      <c r="Q34" s="758"/>
      <c r="R34" s="759"/>
      <c r="S34" s="759"/>
      <c r="T34" s="759"/>
      <c r="U34" s="759"/>
      <c r="V34" s="759"/>
      <c r="W34" s="759"/>
      <c r="X34" s="759"/>
      <c r="Y34" s="759"/>
      <c r="Z34" s="759"/>
      <c r="AA34" s="759"/>
      <c r="AB34" s="759"/>
      <c r="AC34" s="759"/>
      <c r="AD34" s="759"/>
      <c r="AE34" s="760"/>
      <c r="AF34" s="761"/>
      <c r="AG34" s="762"/>
      <c r="AH34" s="762"/>
      <c r="AI34" s="762"/>
      <c r="AJ34" s="763"/>
      <c r="AK34" s="809"/>
      <c r="AL34" s="805"/>
      <c r="AM34" s="805"/>
      <c r="AN34" s="805"/>
      <c r="AO34" s="805"/>
      <c r="AP34" s="805"/>
      <c r="AQ34" s="805"/>
      <c r="AR34" s="805"/>
      <c r="AS34" s="805"/>
      <c r="AT34" s="805"/>
      <c r="AU34" s="805"/>
      <c r="AV34" s="805"/>
      <c r="AW34" s="805"/>
      <c r="AX34" s="805"/>
      <c r="AY34" s="805"/>
      <c r="AZ34" s="806"/>
      <c r="BA34" s="806"/>
      <c r="BB34" s="806"/>
      <c r="BC34" s="806"/>
      <c r="BD34" s="806"/>
      <c r="BE34" s="807"/>
      <c r="BF34" s="807"/>
      <c r="BG34" s="807"/>
      <c r="BH34" s="807"/>
      <c r="BI34" s="808"/>
      <c r="BJ34" s="91"/>
      <c r="BK34" s="91"/>
      <c r="BL34" s="91"/>
      <c r="BM34" s="91"/>
      <c r="BN34" s="91"/>
      <c r="BO34" s="100"/>
      <c r="BP34" s="100"/>
      <c r="BQ34" s="97">
        <v>28</v>
      </c>
      <c r="BR34" s="98"/>
      <c r="BS34" s="748"/>
      <c r="BT34" s="749"/>
      <c r="BU34" s="749"/>
      <c r="BV34" s="749"/>
      <c r="BW34" s="749"/>
      <c r="BX34" s="749"/>
      <c r="BY34" s="749"/>
      <c r="BZ34" s="749"/>
      <c r="CA34" s="749"/>
      <c r="CB34" s="749"/>
      <c r="CC34" s="749"/>
      <c r="CD34" s="749"/>
      <c r="CE34" s="749"/>
      <c r="CF34" s="749"/>
      <c r="CG34" s="750"/>
      <c r="CH34" s="751"/>
      <c r="CI34" s="752"/>
      <c r="CJ34" s="752"/>
      <c r="CK34" s="752"/>
      <c r="CL34" s="753"/>
      <c r="CM34" s="751"/>
      <c r="CN34" s="752"/>
      <c r="CO34" s="752"/>
      <c r="CP34" s="752"/>
      <c r="CQ34" s="753"/>
      <c r="CR34" s="751"/>
      <c r="CS34" s="752"/>
      <c r="CT34" s="752"/>
      <c r="CU34" s="752"/>
      <c r="CV34" s="753"/>
      <c r="CW34" s="751"/>
      <c r="CX34" s="752"/>
      <c r="CY34" s="752"/>
      <c r="CZ34" s="752"/>
      <c r="DA34" s="753"/>
      <c r="DB34" s="751"/>
      <c r="DC34" s="752"/>
      <c r="DD34" s="752"/>
      <c r="DE34" s="752"/>
      <c r="DF34" s="753"/>
      <c r="DG34" s="751"/>
      <c r="DH34" s="752"/>
      <c r="DI34" s="752"/>
      <c r="DJ34" s="752"/>
      <c r="DK34" s="753"/>
      <c r="DL34" s="751"/>
      <c r="DM34" s="752"/>
      <c r="DN34" s="752"/>
      <c r="DO34" s="752"/>
      <c r="DP34" s="753"/>
      <c r="DQ34" s="751"/>
      <c r="DR34" s="752"/>
      <c r="DS34" s="752"/>
      <c r="DT34" s="752"/>
      <c r="DU34" s="753"/>
      <c r="DV34" s="748"/>
      <c r="DW34" s="749"/>
      <c r="DX34" s="749"/>
      <c r="DY34" s="749"/>
      <c r="DZ34" s="754"/>
      <c r="EA34" s="89"/>
    </row>
    <row r="35" spans="1:131" ht="26.25" customHeight="1" x14ac:dyDescent="0.15">
      <c r="A35" s="101">
        <v>8</v>
      </c>
      <c r="B35" s="755"/>
      <c r="C35" s="756"/>
      <c r="D35" s="756"/>
      <c r="E35" s="756"/>
      <c r="F35" s="756"/>
      <c r="G35" s="756"/>
      <c r="H35" s="756"/>
      <c r="I35" s="756"/>
      <c r="J35" s="756"/>
      <c r="K35" s="756"/>
      <c r="L35" s="756"/>
      <c r="M35" s="756"/>
      <c r="N35" s="756"/>
      <c r="O35" s="756"/>
      <c r="P35" s="757"/>
      <c r="Q35" s="758"/>
      <c r="R35" s="759"/>
      <c r="S35" s="759"/>
      <c r="T35" s="759"/>
      <c r="U35" s="759"/>
      <c r="V35" s="759"/>
      <c r="W35" s="759"/>
      <c r="X35" s="759"/>
      <c r="Y35" s="759"/>
      <c r="Z35" s="759"/>
      <c r="AA35" s="759"/>
      <c r="AB35" s="759"/>
      <c r="AC35" s="759"/>
      <c r="AD35" s="759"/>
      <c r="AE35" s="760"/>
      <c r="AF35" s="761"/>
      <c r="AG35" s="762"/>
      <c r="AH35" s="762"/>
      <c r="AI35" s="762"/>
      <c r="AJ35" s="763"/>
      <c r="AK35" s="809"/>
      <c r="AL35" s="805"/>
      <c r="AM35" s="805"/>
      <c r="AN35" s="805"/>
      <c r="AO35" s="805"/>
      <c r="AP35" s="805"/>
      <c r="AQ35" s="805"/>
      <c r="AR35" s="805"/>
      <c r="AS35" s="805"/>
      <c r="AT35" s="805"/>
      <c r="AU35" s="805"/>
      <c r="AV35" s="805"/>
      <c r="AW35" s="805"/>
      <c r="AX35" s="805"/>
      <c r="AY35" s="805"/>
      <c r="AZ35" s="806"/>
      <c r="BA35" s="806"/>
      <c r="BB35" s="806"/>
      <c r="BC35" s="806"/>
      <c r="BD35" s="806"/>
      <c r="BE35" s="807"/>
      <c r="BF35" s="807"/>
      <c r="BG35" s="807"/>
      <c r="BH35" s="807"/>
      <c r="BI35" s="808"/>
      <c r="BJ35" s="91"/>
      <c r="BK35" s="91"/>
      <c r="BL35" s="91"/>
      <c r="BM35" s="91"/>
      <c r="BN35" s="91"/>
      <c r="BO35" s="100"/>
      <c r="BP35" s="100"/>
      <c r="BQ35" s="97">
        <v>29</v>
      </c>
      <c r="BR35" s="98"/>
      <c r="BS35" s="748"/>
      <c r="BT35" s="749"/>
      <c r="BU35" s="749"/>
      <c r="BV35" s="749"/>
      <c r="BW35" s="749"/>
      <c r="BX35" s="749"/>
      <c r="BY35" s="749"/>
      <c r="BZ35" s="749"/>
      <c r="CA35" s="749"/>
      <c r="CB35" s="749"/>
      <c r="CC35" s="749"/>
      <c r="CD35" s="749"/>
      <c r="CE35" s="749"/>
      <c r="CF35" s="749"/>
      <c r="CG35" s="750"/>
      <c r="CH35" s="751"/>
      <c r="CI35" s="752"/>
      <c r="CJ35" s="752"/>
      <c r="CK35" s="752"/>
      <c r="CL35" s="753"/>
      <c r="CM35" s="751"/>
      <c r="CN35" s="752"/>
      <c r="CO35" s="752"/>
      <c r="CP35" s="752"/>
      <c r="CQ35" s="753"/>
      <c r="CR35" s="751"/>
      <c r="CS35" s="752"/>
      <c r="CT35" s="752"/>
      <c r="CU35" s="752"/>
      <c r="CV35" s="753"/>
      <c r="CW35" s="751"/>
      <c r="CX35" s="752"/>
      <c r="CY35" s="752"/>
      <c r="CZ35" s="752"/>
      <c r="DA35" s="753"/>
      <c r="DB35" s="751"/>
      <c r="DC35" s="752"/>
      <c r="DD35" s="752"/>
      <c r="DE35" s="752"/>
      <c r="DF35" s="753"/>
      <c r="DG35" s="751"/>
      <c r="DH35" s="752"/>
      <c r="DI35" s="752"/>
      <c r="DJ35" s="752"/>
      <c r="DK35" s="753"/>
      <c r="DL35" s="751"/>
      <c r="DM35" s="752"/>
      <c r="DN35" s="752"/>
      <c r="DO35" s="752"/>
      <c r="DP35" s="753"/>
      <c r="DQ35" s="751"/>
      <c r="DR35" s="752"/>
      <c r="DS35" s="752"/>
      <c r="DT35" s="752"/>
      <c r="DU35" s="753"/>
      <c r="DV35" s="748"/>
      <c r="DW35" s="749"/>
      <c r="DX35" s="749"/>
      <c r="DY35" s="749"/>
      <c r="DZ35" s="754"/>
      <c r="EA35" s="89"/>
    </row>
    <row r="36" spans="1:131" ht="26.25" customHeight="1" x14ac:dyDescent="0.15">
      <c r="A36" s="101">
        <v>9</v>
      </c>
      <c r="B36" s="755"/>
      <c r="C36" s="756"/>
      <c r="D36" s="756"/>
      <c r="E36" s="756"/>
      <c r="F36" s="756"/>
      <c r="G36" s="756"/>
      <c r="H36" s="756"/>
      <c r="I36" s="756"/>
      <c r="J36" s="756"/>
      <c r="K36" s="756"/>
      <c r="L36" s="756"/>
      <c r="M36" s="756"/>
      <c r="N36" s="756"/>
      <c r="O36" s="756"/>
      <c r="P36" s="757"/>
      <c r="Q36" s="758"/>
      <c r="R36" s="759"/>
      <c r="S36" s="759"/>
      <c r="T36" s="759"/>
      <c r="U36" s="759"/>
      <c r="V36" s="759"/>
      <c r="W36" s="759"/>
      <c r="X36" s="759"/>
      <c r="Y36" s="759"/>
      <c r="Z36" s="759"/>
      <c r="AA36" s="759"/>
      <c r="AB36" s="759"/>
      <c r="AC36" s="759"/>
      <c r="AD36" s="759"/>
      <c r="AE36" s="760"/>
      <c r="AF36" s="761"/>
      <c r="AG36" s="762"/>
      <c r="AH36" s="762"/>
      <c r="AI36" s="762"/>
      <c r="AJ36" s="763"/>
      <c r="AK36" s="809"/>
      <c r="AL36" s="805"/>
      <c r="AM36" s="805"/>
      <c r="AN36" s="805"/>
      <c r="AO36" s="805"/>
      <c r="AP36" s="805"/>
      <c r="AQ36" s="805"/>
      <c r="AR36" s="805"/>
      <c r="AS36" s="805"/>
      <c r="AT36" s="805"/>
      <c r="AU36" s="805"/>
      <c r="AV36" s="805"/>
      <c r="AW36" s="805"/>
      <c r="AX36" s="805"/>
      <c r="AY36" s="805"/>
      <c r="AZ36" s="806"/>
      <c r="BA36" s="806"/>
      <c r="BB36" s="806"/>
      <c r="BC36" s="806"/>
      <c r="BD36" s="806"/>
      <c r="BE36" s="807"/>
      <c r="BF36" s="807"/>
      <c r="BG36" s="807"/>
      <c r="BH36" s="807"/>
      <c r="BI36" s="808"/>
      <c r="BJ36" s="91"/>
      <c r="BK36" s="91"/>
      <c r="BL36" s="91"/>
      <c r="BM36" s="91"/>
      <c r="BN36" s="91"/>
      <c r="BO36" s="100"/>
      <c r="BP36" s="100"/>
      <c r="BQ36" s="97">
        <v>30</v>
      </c>
      <c r="BR36" s="98"/>
      <c r="BS36" s="748"/>
      <c r="BT36" s="749"/>
      <c r="BU36" s="749"/>
      <c r="BV36" s="749"/>
      <c r="BW36" s="749"/>
      <c r="BX36" s="749"/>
      <c r="BY36" s="749"/>
      <c r="BZ36" s="749"/>
      <c r="CA36" s="749"/>
      <c r="CB36" s="749"/>
      <c r="CC36" s="749"/>
      <c r="CD36" s="749"/>
      <c r="CE36" s="749"/>
      <c r="CF36" s="749"/>
      <c r="CG36" s="750"/>
      <c r="CH36" s="751"/>
      <c r="CI36" s="752"/>
      <c r="CJ36" s="752"/>
      <c r="CK36" s="752"/>
      <c r="CL36" s="753"/>
      <c r="CM36" s="751"/>
      <c r="CN36" s="752"/>
      <c r="CO36" s="752"/>
      <c r="CP36" s="752"/>
      <c r="CQ36" s="753"/>
      <c r="CR36" s="751"/>
      <c r="CS36" s="752"/>
      <c r="CT36" s="752"/>
      <c r="CU36" s="752"/>
      <c r="CV36" s="753"/>
      <c r="CW36" s="751"/>
      <c r="CX36" s="752"/>
      <c r="CY36" s="752"/>
      <c r="CZ36" s="752"/>
      <c r="DA36" s="753"/>
      <c r="DB36" s="751"/>
      <c r="DC36" s="752"/>
      <c r="DD36" s="752"/>
      <c r="DE36" s="752"/>
      <c r="DF36" s="753"/>
      <c r="DG36" s="751"/>
      <c r="DH36" s="752"/>
      <c r="DI36" s="752"/>
      <c r="DJ36" s="752"/>
      <c r="DK36" s="753"/>
      <c r="DL36" s="751"/>
      <c r="DM36" s="752"/>
      <c r="DN36" s="752"/>
      <c r="DO36" s="752"/>
      <c r="DP36" s="753"/>
      <c r="DQ36" s="751"/>
      <c r="DR36" s="752"/>
      <c r="DS36" s="752"/>
      <c r="DT36" s="752"/>
      <c r="DU36" s="753"/>
      <c r="DV36" s="748"/>
      <c r="DW36" s="749"/>
      <c r="DX36" s="749"/>
      <c r="DY36" s="749"/>
      <c r="DZ36" s="754"/>
      <c r="EA36" s="89"/>
    </row>
    <row r="37" spans="1:131" ht="26.25" customHeight="1" x14ac:dyDescent="0.15">
      <c r="A37" s="101">
        <v>10</v>
      </c>
      <c r="B37" s="755"/>
      <c r="C37" s="756"/>
      <c r="D37" s="756"/>
      <c r="E37" s="756"/>
      <c r="F37" s="756"/>
      <c r="G37" s="756"/>
      <c r="H37" s="756"/>
      <c r="I37" s="756"/>
      <c r="J37" s="756"/>
      <c r="K37" s="756"/>
      <c r="L37" s="756"/>
      <c r="M37" s="756"/>
      <c r="N37" s="756"/>
      <c r="O37" s="756"/>
      <c r="P37" s="757"/>
      <c r="Q37" s="758"/>
      <c r="R37" s="759"/>
      <c r="S37" s="759"/>
      <c r="T37" s="759"/>
      <c r="U37" s="759"/>
      <c r="V37" s="759"/>
      <c r="W37" s="759"/>
      <c r="X37" s="759"/>
      <c r="Y37" s="759"/>
      <c r="Z37" s="759"/>
      <c r="AA37" s="759"/>
      <c r="AB37" s="759"/>
      <c r="AC37" s="759"/>
      <c r="AD37" s="759"/>
      <c r="AE37" s="760"/>
      <c r="AF37" s="761"/>
      <c r="AG37" s="762"/>
      <c r="AH37" s="762"/>
      <c r="AI37" s="762"/>
      <c r="AJ37" s="763"/>
      <c r="AK37" s="809"/>
      <c r="AL37" s="805"/>
      <c r="AM37" s="805"/>
      <c r="AN37" s="805"/>
      <c r="AO37" s="805"/>
      <c r="AP37" s="805"/>
      <c r="AQ37" s="805"/>
      <c r="AR37" s="805"/>
      <c r="AS37" s="805"/>
      <c r="AT37" s="805"/>
      <c r="AU37" s="805"/>
      <c r="AV37" s="805"/>
      <c r="AW37" s="805"/>
      <c r="AX37" s="805"/>
      <c r="AY37" s="805"/>
      <c r="AZ37" s="806"/>
      <c r="BA37" s="806"/>
      <c r="BB37" s="806"/>
      <c r="BC37" s="806"/>
      <c r="BD37" s="806"/>
      <c r="BE37" s="807"/>
      <c r="BF37" s="807"/>
      <c r="BG37" s="807"/>
      <c r="BH37" s="807"/>
      <c r="BI37" s="808"/>
      <c r="BJ37" s="91"/>
      <c r="BK37" s="91"/>
      <c r="BL37" s="91"/>
      <c r="BM37" s="91"/>
      <c r="BN37" s="91"/>
      <c r="BO37" s="100"/>
      <c r="BP37" s="100"/>
      <c r="BQ37" s="97">
        <v>31</v>
      </c>
      <c r="BR37" s="98"/>
      <c r="BS37" s="748"/>
      <c r="BT37" s="749"/>
      <c r="BU37" s="749"/>
      <c r="BV37" s="749"/>
      <c r="BW37" s="749"/>
      <c r="BX37" s="749"/>
      <c r="BY37" s="749"/>
      <c r="BZ37" s="749"/>
      <c r="CA37" s="749"/>
      <c r="CB37" s="749"/>
      <c r="CC37" s="749"/>
      <c r="CD37" s="749"/>
      <c r="CE37" s="749"/>
      <c r="CF37" s="749"/>
      <c r="CG37" s="750"/>
      <c r="CH37" s="751"/>
      <c r="CI37" s="752"/>
      <c r="CJ37" s="752"/>
      <c r="CK37" s="752"/>
      <c r="CL37" s="753"/>
      <c r="CM37" s="751"/>
      <c r="CN37" s="752"/>
      <c r="CO37" s="752"/>
      <c r="CP37" s="752"/>
      <c r="CQ37" s="753"/>
      <c r="CR37" s="751"/>
      <c r="CS37" s="752"/>
      <c r="CT37" s="752"/>
      <c r="CU37" s="752"/>
      <c r="CV37" s="753"/>
      <c r="CW37" s="751"/>
      <c r="CX37" s="752"/>
      <c r="CY37" s="752"/>
      <c r="CZ37" s="752"/>
      <c r="DA37" s="753"/>
      <c r="DB37" s="751"/>
      <c r="DC37" s="752"/>
      <c r="DD37" s="752"/>
      <c r="DE37" s="752"/>
      <c r="DF37" s="753"/>
      <c r="DG37" s="751"/>
      <c r="DH37" s="752"/>
      <c r="DI37" s="752"/>
      <c r="DJ37" s="752"/>
      <c r="DK37" s="753"/>
      <c r="DL37" s="751"/>
      <c r="DM37" s="752"/>
      <c r="DN37" s="752"/>
      <c r="DO37" s="752"/>
      <c r="DP37" s="753"/>
      <c r="DQ37" s="751"/>
      <c r="DR37" s="752"/>
      <c r="DS37" s="752"/>
      <c r="DT37" s="752"/>
      <c r="DU37" s="753"/>
      <c r="DV37" s="748"/>
      <c r="DW37" s="749"/>
      <c r="DX37" s="749"/>
      <c r="DY37" s="749"/>
      <c r="DZ37" s="754"/>
      <c r="EA37" s="89"/>
    </row>
    <row r="38" spans="1:131" ht="26.25" customHeight="1" x14ac:dyDescent="0.15">
      <c r="A38" s="101">
        <v>11</v>
      </c>
      <c r="B38" s="755"/>
      <c r="C38" s="756"/>
      <c r="D38" s="756"/>
      <c r="E38" s="756"/>
      <c r="F38" s="756"/>
      <c r="G38" s="756"/>
      <c r="H38" s="756"/>
      <c r="I38" s="756"/>
      <c r="J38" s="756"/>
      <c r="K38" s="756"/>
      <c r="L38" s="756"/>
      <c r="M38" s="756"/>
      <c r="N38" s="756"/>
      <c r="O38" s="756"/>
      <c r="P38" s="757"/>
      <c r="Q38" s="758"/>
      <c r="R38" s="759"/>
      <c r="S38" s="759"/>
      <c r="T38" s="759"/>
      <c r="U38" s="759"/>
      <c r="V38" s="759"/>
      <c r="W38" s="759"/>
      <c r="X38" s="759"/>
      <c r="Y38" s="759"/>
      <c r="Z38" s="759"/>
      <c r="AA38" s="759"/>
      <c r="AB38" s="759"/>
      <c r="AC38" s="759"/>
      <c r="AD38" s="759"/>
      <c r="AE38" s="760"/>
      <c r="AF38" s="761"/>
      <c r="AG38" s="762"/>
      <c r="AH38" s="762"/>
      <c r="AI38" s="762"/>
      <c r="AJ38" s="763"/>
      <c r="AK38" s="809"/>
      <c r="AL38" s="805"/>
      <c r="AM38" s="805"/>
      <c r="AN38" s="805"/>
      <c r="AO38" s="805"/>
      <c r="AP38" s="805"/>
      <c r="AQ38" s="805"/>
      <c r="AR38" s="805"/>
      <c r="AS38" s="805"/>
      <c r="AT38" s="805"/>
      <c r="AU38" s="805"/>
      <c r="AV38" s="805"/>
      <c r="AW38" s="805"/>
      <c r="AX38" s="805"/>
      <c r="AY38" s="805"/>
      <c r="AZ38" s="806"/>
      <c r="BA38" s="806"/>
      <c r="BB38" s="806"/>
      <c r="BC38" s="806"/>
      <c r="BD38" s="806"/>
      <c r="BE38" s="807"/>
      <c r="BF38" s="807"/>
      <c r="BG38" s="807"/>
      <c r="BH38" s="807"/>
      <c r="BI38" s="808"/>
      <c r="BJ38" s="91"/>
      <c r="BK38" s="91"/>
      <c r="BL38" s="91"/>
      <c r="BM38" s="91"/>
      <c r="BN38" s="91"/>
      <c r="BO38" s="100"/>
      <c r="BP38" s="100"/>
      <c r="BQ38" s="97">
        <v>32</v>
      </c>
      <c r="BR38" s="98"/>
      <c r="BS38" s="748"/>
      <c r="BT38" s="749"/>
      <c r="BU38" s="749"/>
      <c r="BV38" s="749"/>
      <c r="BW38" s="749"/>
      <c r="BX38" s="749"/>
      <c r="BY38" s="749"/>
      <c r="BZ38" s="749"/>
      <c r="CA38" s="749"/>
      <c r="CB38" s="749"/>
      <c r="CC38" s="749"/>
      <c r="CD38" s="749"/>
      <c r="CE38" s="749"/>
      <c r="CF38" s="749"/>
      <c r="CG38" s="750"/>
      <c r="CH38" s="751"/>
      <c r="CI38" s="752"/>
      <c r="CJ38" s="752"/>
      <c r="CK38" s="752"/>
      <c r="CL38" s="753"/>
      <c r="CM38" s="751"/>
      <c r="CN38" s="752"/>
      <c r="CO38" s="752"/>
      <c r="CP38" s="752"/>
      <c r="CQ38" s="753"/>
      <c r="CR38" s="751"/>
      <c r="CS38" s="752"/>
      <c r="CT38" s="752"/>
      <c r="CU38" s="752"/>
      <c r="CV38" s="753"/>
      <c r="CW38" s="751"/>
      <c r="CX38" s="752"/>
      <c r="CY38" s="752"/>
      <c r="CZ38" s="752"/>
      <c r="DA38" s="753"/>
      <c r="DB38" s="751"/>
      <c r="DC38" s="752"/>
      <c r="DD38" s="752"/>
      <c r="DE38" s="752"/>
      <c r="DF38" s="753"/>
      <c r="DG38" s="751"/>
      <c r="DH38" s="752"/>
      <c r="DI38" s="752"/>
      <c r="DJ38" s="752"/>
      <c r="DK38" s="753"/>
      <c r="DL38" s="751"/>
      <c r="DM38" s="752"/>
      <c r="DN38" s="752"/>
      <c r="DO38" s="752"/>
      <c r="DP38" s="753"/>
      <c r="DQ38" s="751"/>
      <c r="DR38" s="752"/>
      <c r="DS38" s="752"/>
      <c r="DT38" s="752"/>
      <c r="DU38" s="753"/>
      <c r="DV38" s="748"/>
      <c r="DW38" s="749"/>
      <c r="DX38" s="749"/>
      <c r="DY38" s="749"/>
      <c r="DZ38" s="754"/>
      <c r="EA38" s="89"/>
    </row>
    <row r="39" spans="1:131" ht="26.25" customHeight="1" x14ac:dyDescent="0.15">
      <c r="A39" s="101">
        <v>12</v>
      </c>
      <c r="B39" s="755"/>
      <c r="C39" s="756"/>
      <c r="D39" s="756"/>
      <c r="E39" s="756"/>
      <c r="F39" s="756"/>
      <c r="G39" s="756"/>
      <c r="H39" s="756"/>
      <c r="I39" s="756"/>
      <c r="J39" s="756"/>
      <c r="K39" s="756"/>
      <c r="L39" s="756"/>
      <c r="M39" s="756"/>
      <c r="N39" s="756"/>
      <c r="O39" s="756"/>
      <c r="P39" s="757"/>
      <c r="Q39" s="758"/>
      <c r="R39" s="759"/>
      <c r="S39" s="759"/>
      <c r="T39" s="759"/>
      <c r="U39" s="759"/>
      <c r="V39" s="759"/>
      <c r="W39" s="759"/>
      <c r="X39" s="759"/>
      <c r="Y39" s="759"/>
      <c r="Z39" s="759"/>
      <c r="AA39" s="759"/>
      <c r="AB39" s="759"/>
      <c r="AC39" s="759"/>
      <c r="AD39" s="759"/>
      <c r="AE39" s="760"/>
      <c r="AF39" s="761"/>
      <c r="AG39" s="762"/>
      <c r="AH39" s="762"/>
      <c r="AI39" s="762"/>
      <c r="AJ39" s="763"/>
      <c r="AK39" s="809"/>
      <c r="AL39" s="805"/>
      <c r="AM39" s="805"/>
      <c r="AN39" s="805"/>
      <c r="AO39" s="805"/>
      <c r="AP39" s="805"/>
      <c r="AQ39" s="805"/>
      <c r="AR39" s="805"/>
      <c r="AS39" s="805"/>
      <c r="AT39" s="805"/>
      <c r="AU39" s="805"/>
      <c r="AV39" s="805"/>
      <c r="AW39" s="805"/>
      <c r="AX39" s="805"/>
      <c r="AY39" s="805"/>
      <c r="AZ39" s="806"/>
      <c r="BA39" s="806"/>
      <c r="BB39" s="806"/>
      <c r="BC39" s="806"/>
      <c r="BD39" s="806"/>
      <c r="BE39" s="807"/>
      <c r="BF39" s="807"/>
      <c r="BG39" s="807"/>
      <c r="BH39" s="807"/>
      <c r="BI39" s="808"/>
      <c r="BJ39" s="91"/>
      <c r="BK39" s="91"/>
      <c r="BL39" s="91"/>
      <c r="BM39" s="91"/>
      <c r="BN39" s="91"/>
      <c r="BO39" s="100"/>
      <c r="BP39" s="100"/>
      <c r="BQ39" s="97">
        <v>33</v>
      </c>
      <c r="BR39" s="98"/>
      <c r="BS39" s="748"/>
      <c r="BT39" s="749"/>
      <c r="BU39" s="749"/>
      <c r="BV39" s="749"/>
      <c r="BW39" s="749"/>
      <c r="BX39" s="749"/>
      <c r="BY39" s="749"/>
      <c r="BZ39" s="749"/>
      <c r="CA39" s="749"/>
      <c r="CB39" s="749"/>
      <c r="CC39" s="749"/>
      <c r="CD39" s="749"/>
      <c r="CE39" s="749"/>
      <c r="CF39" s="749"/>
      <c r="CG39" s="750"/>
      <c r="CH39" s="751"/>
      <c r="CI39" s="752"/>
      <c r="CJ39" s="752"/>
      <c r="CK39" s="752"/>
      <c r="CL39" s="753"/>
      <c r="CM39" s="751"/>
      <c r="CN39" s="752"/>
      <c r="CO39" s="752"/>
      <c r="CP39" s="752"/>
      <c r="CQ39" s="753"/>
      <c r="CR39" s="751"/>
      <c r="CS39" s="752"/>
      <c r="CT39" s="752"/>
      <c r="CU39" s="752"/>
      <c r="CV39" s="753"/>
      <c r="CW39" s="751"/>
      <c r="CX39" s="752"/>
      <c r="CY39" s="752"/>
      <c r="CZ39" s="752"/>
      <c r="DA39" s="753"/>
      <c r="DB39" s="751"/>
      <c r="DC39" s="752"/>
      <c r="DD39" s="752"/>
      <c r="DE39" s="752"/>
      <c r="DF39" s="753"/>
      <c r="DG39" s="751"/>
      <c r="DH39" s="752"/>
      <c r="DI39" s="752"/>
      <c r="DJ39" s="752"/>
      <c r="DK39" s="753"/>
      <c r="DL39" s="751"/>
      <c r="DM39" s="752"/>
      <c r="DN39" s="752"/>
      <c r="DO39" s="752"/>
      <c r="DP39" s="753"/>
      <c r="DQ39" s="751"/>
      <c r="DR39" s="752"/>
      <c r="DS39" s="752"/>
      <c r="DT39" s="752"/>
      <c r="DU39" s="753"/>
      <c r="DV39" s="748"/>
      <c r="DW39" s="749"/>
      <c r="DX39" s="749"/>
      <c r="DY39" s="749"/>
      <c r="DZ39" s="754"/>
      <c r="EA39" s="89"/>
    </row>
    <row r="40" spans="1:131" ht="26.25" customHeight="1" x14ac:dyDescent="0.15">
      <c r="A40" s="97">
        <v>13</v>
      </c>
      <c r="B40" s="755"/>
      <c r="C40" s="756"/>
      <c r="D40" s="756"/>
      <c r="E40" s="756"/>
      <c r="F40" s="756"/>
      <c r="G40" s="756"/>
      <c r="H40" s="756"/>
      <c r="I40" s="756"/>
      <c r="J40" s="756"/>
      <c r="K40" s="756"/>
      <c r="L40" s="756"/>
      <c r="M40" s="756"/>
      <c r="N40" s="756"/>
      <c r="O40" s="756"/>
      <c r="P40" s="757"/>
      <c r="Q40" s="758"/>
      <c r="R40" s="759"/>
      <c r="S40" s="759"/>
      <c r="T40" s="759"/>
      <c r="U40" s="759"/>
      <c r="V40" s="759"/>
      <c r="W40" s="759"/>
      <c r="X40" s="759"/>
      <c r="Y40" s="759"/>
      <c r="Z40" s="759"/>
      <c r="AA40" s="759"/>
      <c r="AB40" s="759"/>
      <c r="AC40" s="759"/>
      <c r="AD40" s="759"/>
      <c r="AE40" s="760"/>
      <c r="AF40" s="761"/>
      <c r="AG40" s="762"/>
      <c r="AH40" s="762"/>
      <c r="AI40" s="762"/>
      <c r="AJ40" s="763"/>
      <c r="AK40" s="809"/>
      <c r="AL40" s="805"/>
      <c r="AM40" s="805"/>
      <c r="AN40" s="805"/>
      <c r="AO40" s="805"/>
      <c r="AP40" s="805"/>
      <c r="AQ40" s="805"/>
      <c r="AR40" s="805"/>
      <c r="AS40" s="805"/>
      <c r="AT40" s="805"/>
      <c r="AU40" s="805"/>
      <c r="AV40" s="805"/>
      <c r="AW40" s="805"/>
      <c r="AX40" s="805"/>
      <c r="AY40" s="805"/>
      <c r="AZ40" s="806"/>
      <c r="BA40" s="806"/>
      <c r="BB40" s="806"/>
      <c r="BC40" s="806"/>
      <c r="BD40" s="806"/>
      <c r="BE40" s="807"/>
      <c r="BF40" s="807"/>
      <c r="BG40" s="807"/>
      <c r="BH40" s="807"/>
      <c r="BI40" s="808"/>
      <c r="BJ40" s="91"/>
      <c r="BK40" s="91"/>
      <c r="BL40" s="91"/>
      <c r="BM40" s="91"/>
      <c r="BN40" s="91"/>
      <c r="BO40" s="100"/>
      <c r="BP40" s="100"/>
      <c r="BQ40" s="97">
        <v>34</v>
      </c>
      <c r="BR40" s="98"/>
      <c r="BS40" s="748"/>
      <c r="BT40" s="749"/>
      <c r="BU40" s="749"/>
      <c r="BV40" s="749"/>
      <c r="BW40" s="749"/>
      <c r="BX40" s="749"/>
      <c r="BY40" s="749"/>
      <c r="BZ40" s="749"/>
      <c r="CA40" s="749"/>
      <c r="CB40" s="749"/>
      <c r="CC40" s="749"/>
      <c r="CD40" s="749"/>
      <c r="CE40" s="749"/>
      <c r="CF40" s="749"/>
      <c r="CG40" s="750"/>
      <c r="CH40" s="751"/>
      <c r="CI40" s="752"/>
      <c r="CJ40" s="752"/>
      <c r="CK40" s="752"/>
      <c r="CL40" s="753"/>
      <c r="CM40" s="751"/>
      <c r="CN40" s="752"/>
      <c r="CO40" s="752"/>
      <c r="CP40" s="752"/>
      <c r="CQ40" s="753"/>
      <c r="CR40" s="751"/>
      <c r="CS40" s="752"/>
      <c r="CT40" s="752"/>
      <c r="CU40" s="752"/>
      <c r="CV40" s="753"/>
      <c r="CW40" s="751"/>
      <c r="CX40" s="752"/>
      <c r="CY40" s="752"/>
      <c r="CZ40" s="752"/>
      <c r="DA40" s="753"/>
      <c r="DB40" s="751"/>
      <c r="DC40" s="752"/>
      <c r="DD40" s="752"/>
      <c r="DE40" s="752"/>
      <c r="DF40" s="753"/>
      <c r="DG40" s="751"/>
      <c r="DH40" s="752"/>
      <c r="DI40" s="752"/>
      <c r="DJ40" s="752"/>
      <c r="DK40" s="753"/>
      <c r="DL40" s="751"/>
      <c r="DM40" s="752"/>
      <c r="DN40" s="752"/>
      <c r="DO40" s="752"/>
      <c r="DP40" s="753"/>
      <c r="DQ40" s="751"/>
      <c r="DR40" s="752"/>
      <c r="DS40" s="752"/>
      <c r="DT40" s="752"/>
      <c r="DU40" s="753"/>
      <c r="DV40" s="748"/>
      <c r="DW40" s="749"/>
      <c r="DX40" s="749"/>
      <c r="DY40" s="749"/>
      <c r="DZ40" s="754"/>
      <c r="EA40" s="89"/>
    </row>
    <row r="41" spans="1:131" ht="26.25" customHeight="1" x14ac:dyDescent="0.15">
      <c r="A41" s="97">
        <v>14</v>
      </c>
      <c r="B41" s="755"/>
      <c r="C41" s="756"/>
      <c r="D41" s="756"/>
      <c r="E41" s="756"/>
      <c r="F41" s="756"/>
      <c r="G41" s="756"/>
      <c r="H41" s="756"/>
      <c r="I41" s="756"/>
      <c r="J41" s="756"/>
      <c r="K41" s="756"/>
      <c r="L41" s="756"/>
      <c r="M41" s="756"/>
      <c r="N41" s="756"/>
      <c r="O41" s="756"/>
      <c r="P41" s="757"/>
      <c r="Q41" s="758"/>
      <c r="R41" s="759"/>
      <c r="S41" s="759"/>
      <c r="T41" s="759"/>
      <c r="U41" s="759"/>
      <c r="V41" s="759"/>
      <c r="W41" s="759"/>
      <c r="X41" s="759"/>
      <c r="Y41" s="759"/>
      <c r="Z41" s="759"/>
      <c r="AA41" s="759"/>
      <c r="AB41" s="759"/>
      <c r="AC41" s="759"/>
      <c r="AD41" s="759"/>
      <c r="AE41" s="760"/>
      <c r="AF41" s="761"/>
      <c r="AG41" s="762"/>
      <c r="AH41" s="762"/>
      <c r="AI41" s="762"/>
      <c r="AJ41" s="763"/>
      <c r="AK41" s="809"/>
      <c r="AL41" s="805"/>
      <c r="AM41" s="805"/>
      <c r="AN41" s="805"/>
      <c r="AO41" s="805"/>
      <c r="AP41" s="805"/>
      <c r="AQ41" s="805"/>
      <c r="AR41" s="805"/>
      <c r="AS41" s="805"/>
      <c r="AT41" s="805"/>
      <c r="AU41" s="805"/>
      <c r="AV41" s="805"/>
      <c r="AW41" s="805"/>
      <c r="AX41" s="805"/>
      <c r="AY41" s="805"/>
      <c r="AZ41" s="806"/>
      <c r="BA41" s="806"/>
      <c r="BB41" s="806"/>
      <c r="BC41" s="806"/>
      <c r="BD41" s="806"/>
      <c r="BE41" s="807"/>
      <c r="BF41" s="807"/>
      <c r="BG41" s="807"/>
      <c r="BH41" s="807"/>
      <c r="BI41" s="808"/>
      <c r="BJ41" s="91"/>
      <c r="BK41" s="91"/>
      <c r="BL41" s="91"/>
      <c r="BM41" s="91"/>
      <c r="BN41" s="91"/>
      <c r="BO41" s="100"/>
      <c r="BP41" s="100"/>
      <c r="BQ41" s="97">
        <v>35</v>
      </c>
      <c r="BR41" s="98"/>
      <c r="BS41" s="748"/>
      <c r="BT41" s="749"/>
      <c r="BU41" s="749"/>
      <c r="BV41" s="749"/>
      <c r="BW41" s="749"/>
      <c r="BX41" s="749"/>
      <c r="BY41" s="749"/>
      <c r="BZ41" s="749"/>
      <c r="CA41" s="749"/>
      <c r="CB41" s="749"/>
      <c r="CC41" s="749"/>
      <c r="CD41" s="749"/>
      <c r="CE41" s="749"/>
      <c r="CF41" s="749"/>
      <c r="CG41" s="750"/>
      <c r="CH41" s="751"/>
      <c r="CI41" s="752"/>
      <c r="CJ41" s="752"/>
      <c r="CK41" s="752"/>
      <c r="CL41" s="753"/>
      <c r="CM41" s="751"/>
      <c r="CN41" s="752"/>
      <c r="CO41" s="752"/>
      <c r="CP41" s="752"/>
      <c r="CQ41" s="753"/>
      <c r="CR41" s="751"/>
      <c r="CS41" s="752"/>
      <c r="CT41" s="752"/>
      <c r="CU41" s="752"/>
      <c r="CV41" s="753"/>
      <c r="CW41" s="751"/>
      <c r="CX41" s="752"/>
      <c r="CY41" s="752"/>
      <c r="CZ41" s="752"/>
      <c r="DA41" s="753"/>
      <c r="DB41" s="751"/>
      <c r="DC41" s="752"/>
      <c r="DD41" s="752"/>
      <c r="DE41" s="752"/>
      <c r="DF41" s="753"/>
      <c r="DG41" s="751"/>
      <c r="DH41" s="752"/>
      <c r="DI41" s="752"/>
      <c r="DJ41" s="752"/>
      <c r="DK41" s="753"/>
      <c r="DL41" s="751"/>
      <c r="DM41" s="752"/>
      <c r="DN41" s="752"/>
      <c r="DO41" s="752"/>
      <c r="DP41" s="753"/>
      <c r="DQ41" s="751"/>
      <c r="DR41" s="752"/>
      <c r="DS41" s="752"/>
      <c r="DT41" s="752"/>
      <c r="DU41" s="753"/>
      <c r="DV41" s="748"/>
      <c r="DW41" s="749"/>
      <c r="DX41" s="749"/>
      <c r="DY41" s="749"/>
      <c r="DZ41" s="754"/>
      <c r="EA41" s="89"/>
    </row>
    <row r="42" spans="1:131" ht="26.25" customHeight="1" x14ac:dyDescent="0.15">
      <c r="A42" s="97">
        <v>15</v>
      </c>
      <c r="B42" s="755"/>
      <c r="C42" s="756"/>
      <c r="D42" s="756"/>
      <c r="E42" s="756"/>
      <c r="F42" s="756"/>
      <c r="G42" s="756"/>
      <c r="H42" s="756"/>
      <c r="I42" s="756"/>
      <c r="J42" s="756"/>
      <c r="K42" s="756"/>
      <c r="L42" s="756"/>
      <c r="M42" s="756"/>
      <c r="N42" s="756"/>
      <c r="O42" s="756"/>
      <c r="P42" s="757"/>
      <c r="Q42" s="758"/>
      <c r="R42" s="759"/>
      <c r="S42" s="759"/>
      <c r="T42" s="759"/>
      <c r="U42" s="759"/>
      <c r="V42" s="759"/>
      <c r="W42" s="759"/>
      <c r="X42" s="759"/>
      <c r="Y42" s="759"/>
      <c r="Z42" s="759"/>
      <c r="AA42" s="759"/>
      <c r="AB42" s="759"/>
      <c r="AC42" s="759"/>
      <c r="AD42" s="759"/>
      <c r="AE42" s="760"/>
      <c r="AF42" s="761"/>
      <c r="AG42" s="762"/>
      <c r="AH42" s="762"/>
      <c r="AI42" s="762"/>
      <c r="AJ42" s="763"/>
      <c r="AK42" s="809"/>
      <c r="AL42" s="805"/>
      <c r="AM42" s="805"/>
      <c r="AN42" s="805"/>
      <c r="AO42" s="805"/>
      <c r="AP42" s="805"/>
      <c r="AQ42" s="805"/>
      <c r="AR42" s="805"/>
      <c r="AS42" s="805"/>
      <c r="AT42" s="805"/>
      <c r="AU42" s="805"/>
      <c r="AV42" s="805"/>
      <c r="AW42" s="805"/>
      <c r="AX42" s="805"/>
      <c r="AY42" s="805"/>
      <c r="AZ42" s="806"/>
      <c r="BA42" s="806"/>
      <c r="BB42" s="806"/>
      <c r="BC42" s="806"/>
      <c r="BD42" s="806"/>
      <c r="BE42" s="807"/>
      <c r="BF42" s="807"/>
      <c r="BG42" s="807"/>
      <c r="BH42" s="807"/>
      <c r="BI42" s="808"/>
      <c r="BJ42" s="91"/>
      <c r="BK42" s="91"/>
      <c r="BL42" s="91"/>
      <c r="BM42" s="91"/>
      <c r="BN42" s="91"/>
      <c r="BO42" s="100"/>
      <c r="BP42" s="100"/>
      <c r="BQ42" s="97">
        <v>36</v>
      </c>
      <c r="BR42" s="98"/>
      <c r="BS42" s="748"/>
      <c r="BT42" s="749"/>
      <c r="BU42" s="749"/>
      <c r="BV42" s="749"/>
      <c r="BW42" s="749"/>
      <c r="BX42" s="749"/>
      <c r="BY42" s="749"/>
      <c r="BZ42" s="749"/>
      <c r="CA42" s="749"/>
      <c r="CB42" s="749"/>
      <c r="CC42" s="749"/>
      <c r="CD42" s="749"/>
      <c r="CE42" s="749"/>
      <c r="CF42" s="749"/>
      <c r="CG42" s="750"/>
      <c r="CH42" s="751"/>
      <c r="CI42" s="752"/>
      <c r="CJ42" s="752"/>
      <c r="CK42" s="752"/>
      <c r="CL42" s="753"/>
      <c r="CM42" s="751"/>
      <c r="CN42" s="752"/>
      <c r="CO42" s="752"/>
      <c r="CP42" s="752"/>
      <c r="CQ42" s="753"/>
      <c r="CR42" s="751"/>
      <c r="CS42" s="752"/>
      <c r="CT42" s="752"/>
      <c r="CU42" s="752"/>
      <c r="CV42" s="753"/>
      <c r="CW42" s="751"/>
      <c r="CX42" s="752"/>
      <c r="CY42" s="752"/>
      <c r="CZ42" s="752"/>
      <c r="DA42" s="753"/>
      <c r="DB42" s="751"/>
      <c r="DC42" s="752"/>
      <c r="DD42" s="752"/>
      <c r="DE42" s="752"/>
      <c r="DF42" s="753"/>
      <c r="DG42" s="751"/>
      <c r="DH42" s="752"/>
      <c r="DI42" s="752"/>
      <c r="DJ42" s="752"/>
      <c r="DK42" s="753"/>
      <c r="DL42" s="751"/>
      <c r="DM42" s="752"/>
      <c r="DN42" s="752"/>
      <c r="DO42" s="752"/>
      <c r="DP42" s="753"/>
      <c r="DQ42" s="751"/>
      <c r="DR42" s="752"/>
      <c r="DS42" s="752"/>
      <c r="DT42" s="752"/>
      <c r="DU42" s="753"/>
      <c r="DV42" s="748"/>
      <c r="DW42" s="749"/>
      <c r="DX42" s="749"/>
      <c r="DY42" s="749"/>
      <c r="DZ42" s="754"/>
      <c r="EA42" s="89"/>
    </row>
    <row r="43" spans="1:131" ht="26.25" customHeight="1" x14ac:dyDescent="0.15">
      <c r="A43" s="97">
        <v>16</v>
      </c>
      <c r="B43" s="755"/>
      <c r="C43" s="756"/>
      <c r="D43" s="756"/>
      <c r="E43" s="756"/>
      <c r="F43" s="756"/>
      <c r="G43" s="756"/>
      <c r="H43" s="756"/>
      <c r="I43" s="756"/>
      <c r="J43" s="756"/>
      <c r="K43" s="756"/>
      <c r="L43" s="756"/>
      <c r="M43" s="756"/>
      <c r="N43" s="756"/>
      <c r="O43" s="756"/>
      <c r="P43" s="757"/>
      <c r="Q43" s="758"/>
      <c r="R43" s="759"/>
      <c r="S43" s="759"/>
      <c r="T43" s="759"/>
      <c r="U43" s="759"/>
      <c r="V43" s="759"/>
      <c r="W43" s="759"/>
      <c r="X43" s="759"/>
      <c r="Y43" s="759"/>
      <c r="Z43" s="759"/>
      <c r="AA43" s="759"/>
      <c r="AB43" s="759"/>
      <c r="AC43" s="759"/>
      <c r="AD43" s="759"/>
      <c r="AE43" s="760"/>
      <c r="AF43" s="761"/>
      <c r="AG43" s="762"/>
      <c r="AH43" s="762"/>
      <c r="AI43" s="762"/>
      <c r="AJ43" s="763"/>
      <c r="AK43" s="809"/>
      <c r="AL43" s="805"/>
      <c r="AM43" s="805"/>
      <c r="AN43" s="805"/>
      <c r="AO43" s="805"/>
      <c r="AP43" s="805"/>
      <c r="AQ43" s="805"/>
      <c r="AR43" s="805"/>
      <c r="AS43" s="805"/>
      <c r="AT43" s="805"/>
      <c r="AU43" s="805"/>
      <c r="AV43" s="805"/>
      <c r="AW43" s="805"/>
      <c r="AX43" s="805"/>
      <c r="AY43" s="805"/>
      <c r="AZ43" s="806"/>
      <c r="BA43" s="806"/>
      <c r="BB43" s="806"/>
      <c r="BC43" s="806"/>
      <c r="BD43" s="806"/>
      <c r="BE43" s="807"/>
      <c r="BF43" s="807"/>
      <c r="BG43" s="807"/>
      <c r="BH43" s="807"/>
      <c r="BI43" s="808"/>
      <c r="BJ43" s="91"/>
      <c r="BK43" s="91"/>
      <c r="BL43" s="91"/>
      <c r="BM43" s="91"/>
      <c r="BN43" s="91"/>
      <c r="BO43" s="100"/>
      <c r="BP43" s="100"/>
      <c r="BQ43" s="97">
        <v>37</v>
      </c>
      <c r="BR43" s="98"/>
      <c r="BS43" s="748"/>
      <c r="BT43" s="749"/>
      <c r="BU43" s="749"/>
      <c r="BV43" s="749"/>
      <c r="BW43" s="749"/>
      <c r="BX43" s="749"/>
      <c r="BY43" s="749"/>
      <c r="BZ43" s="749"/>
      <c r="CA43" s="749"/>
      <c r="CB43" s="749"/>
      <c r="CC43" s="749"/>
      <c r="CD43" s="749"/>
      <c r="CE43" s="749"/>
      <c r="CF43" s="749"/>
      <c r="CG43" s="750"/>
      <c r="CH43" s="751"/>
      <c r="CI43" s="752"/>
      <c r="CJ43" s="752"/>
      <c r="CK43" s="752"/>
      <c r="CL43" s="753"/>
      <c r="CM43" s="751"/>
      <c r="CN43" s="752"/>
      <c r="CO43" s="752"/>
      <c r="CP43" s="752"/>
      <c r="CQ43" s="753"/>
      <c r="CR43" s="751"/>
      <c r="CS43" s="752"/>
      <c r="CT43" s="752"/>
      <c r="CU43" s="752"/>
      <c r="CV43" s="753"/>
      <c r="CW43" s="751"/>
      <c r="CX43" s="752"/>
      <c r="CY43" s="752"/>
      <c r="CZ43" s="752"/>
      <c r="DA43" s="753"/>
      <c r="DB43" s="751"/>
      <c r="DC43" s="752"/>
      <c r="DD43" s="752"/>
      <c r="DE43" s="752"/>
      <c r="DF43" s="753"/>
      <c r="DG43" s="751"/>
      <c r="DH43" s="752"/>
      <c r="DI43" s="752"/>
      <c r="DJ43" s="752"/>
      <c r="DK43" s="753"/>
      <c r="DL43" s="751"/>
      <c r="DM43" s="752"/>
      <c r="DN43" s="752"/>
      <c r="DO43" s="752"/>
      <c r="DP43" s="753"/>
      <c r="DQ43" s="751"/>
      <c r="DR43" s="752"/>
      <c r="DS43" s="752"/>
      <c r="DT43" s="752"/>
      <c r="DU43" s="753"/>
      <c r="DV43" s="748"/>
      <c r="DW43" s="749"/>
      <c r="DX43" s="749"/>
      <c r="DY43" s="749"/>
      <c r="DZ43" s="754"/>
      <c r="EA43" s="89"/>
    </row>
    <row r="44" spans="1:131" ht="26.25" customHeight="1" x14ac:dyDescent="0.15">
      <c r="A44" s="97">
        <v>17</v>
      </c>
      <c r="B44" s="755"/>
      <c r="C44" s="756"/>
      <c r="D44" s="756"/>
      <c r="E44" s="756"/>
      <c r="F44" s="756"/>
      <c r="G44" s="756"/>
      <c r="H44" s="756"/>
      <c r="I44" s="756"/>
      <c r="J44" s="756"/>
      <c r="K44" s="756"/>
      <c r="L44" s="756"/>
      <c r="M44" s="756"/>
      <c r="N44" s="756"/>
      <c r="O44" s="756"/>
      <c r="P44" s="757"/>
      <c r="Q44" s="758"/>
      <c r="R44" s="759"/>
      <c r="S44" s="759"/>
      <c r="T44" s="759"/>
      <c r="U44" s="759"/>
      <c r="V44" s="759"/>
      <c r="W44" s="759"/>
      <c r="X44" s="759"/>
      <c r="Y44" s="759"/>
      <c r="Z44" s="759"/>
      <c r="AA44" s="759"/>
      <c r="AB44" s="759"/>
      <c r="AC44" s="759"/>
      <c r="AD44" s="759"/>
      <c r="AE44" s="760"/>
      <c r="AF44" s="761"/>
      <c r="AG44" s="762"/>
      <c r="AH44" s="762"/>
      <c r="AI44" s="762"/>
      <c r="AJ44" s="763"/>
      <c r="AK44" s="809"/>
      <c r="AL44" s="805"/>
      <c r="AM44" s="805"/>
      <c r="AN44" s="805"/>
      <c r="AO44" s="805"/>
      <c r="AP44" s="805"/>
      <c r="AQ44" s="805"/>
      <c r="AR44" s="805"/>
      <c r="AS44" s="805"/>
      <c r="AT44" s="805"/>
      <c r="AU44" s="805"/>
      <c r="AV44" s="805"/>
      <c r="AW44" s="805"/>
      <c r="AX44" s="805"/>
      <c r="AY44" s="805"/>
      <c r="AZ44" s="806"/>
      <c r="BA44" s="806"/>
      <c r="BB44" s="806"/>
      <c r="BC44" s="806"/>
      <c r="BD44" s="806"/>
      <c r="BE44" s="807"/>
      <c r="BF44" s="807"/>
      <c r="BG44" s="807"/>
      <c r="BH44" s="807"/>
      <c r="BI44" s="808"/>
      <c r="BJ44" s="91"/>
      <c r="BK44" s="91"/>
      <c r="BL44" s="91"/>
      <c r="BM44" s="91"/>
      <c r="BN44" s="91"/>
      <c r="BO44" s="100"/>
      <c r="BP44" s="100"/>
      <c r="BQ44" s="97">
        <v>38</v>
      </c>
      <c r="BR44" s="98"/>
      <c r="BS44" s="748"/>
      <c r="BT44" s="749"/>
      <c r="BU44" s="749"/>
      <c r="BV44" s="749"/>
      <c r="BW44" s="749"/>
      <c r="BX44" s="749"/>
      <c r="BY44" s="749"/>
      <c r="BZ44" s="749"/>
      <c r="CA44" s="749"/>
      <c r="CB44" s="749"/>
      <c r="CC44" s="749"/>
      <c r="CD44" s="749"/>
      <c r="CE44" s="749"/>
      <c r="CF44" s="749"/>
      <c r="CG44" s="750"/>
      <c r="CH44" s="751"/>
      <c r="CI44" s="752"/>
      <c r="CJ44" s="752"/>
      <c r="CK44" s="752"/>
      <c r="CL44" s="753"/>
      <c r="CM44" s="751"/>
      <c r="CN44" s="752"/>
      <c r="CO44" s="752"/>
      <c r="CP44" s="752"/>
      <c r="CQ44" s="753"/>
      <c r="CR44" s="751"/>
      <c r="CS44" s="752"/>
      <c r="CT44" s="752"/>
      <c r="CU44" s="752"/>
      <c r="CV44" s="753"/>
      <c r="CW44" s="751"/>
      <c r="CX44" s="752"/>
      <c r="CY44" s="752"/>
      <c r="CZ44" s="752"/>
      <c r="DA44" s="753"/>
      <c r="DB44" s="751"/>
      <c r="DC44" s="752"/>
      <c r="DD44" s="752"/>
      <c r="DE44" s="752"/>
      <c r="DF44" s="753"/>
      <c r="DG44" s="751"/>
      <c r="DH44" s="752"/>
      <c r="DI44" s="752"/>
      <c r="DJ44" s="752"/>
      <c r="DK44" s="753"/>
      <c r="DL44" s="751"/>
      <c r="DM44" s="752"/>
      <c r="DN44" s="752"/>
      <c r="DO44" s="752"/>
      <c r="DP44" s="753"/>
      <c r="DQ44" s="751"/>
      <c r="DR44" s="752"/>
      <c r="DS44" s="752"/>
      <c r="DT44" s="752"/>
      <c r="DU44" s="753"/>
      <c r="DV44" s="748"/>
      <c r="DW44" s="749"/>
      <c r="DX44" s="749"/>
      <c r="DY44" s="749"/>
      <c r="DZ44" s="754"/>
      <c r="EA44" s="89"/>
    </row>
    <row r="45" spans="1:131" ht="26.25" customHeight="1" x14ac:dyDescent="0.15">
      <c r="A45" s="97">
        <v>18</v>
      </c>
      <c r="B45" s="755"/>
      <c r="C45" s="756"/>
      <c r="D45" s="756"/>
      <c r="E45" s="756"/>
      <c r="F45" s="756"/>
      <c r="G45" s="756"/>
      <c r="H45" s="756"/>
      <c r="I45" s="756"/>
      <c r="J45" s="756"/>
      <c r="K45" s="756"/>
      <c r="L45" s="756"/>
      <c r="M45" s="756"/>
      <c r="N45" s="756"/>
      <c r="O45" s="756"/>
      <c r="P45" s="757"/>
      <c r="Q45" s="758"/>
      <c r="R45" s="759"/>
      <c r="S45" s="759"/>
      <c r="T45" s="759"/>
      <c r="U45" s="759"/>
      <c r="V45" s="759"/>
      <c r="W45" s="759"/>
      <c r="X45" s="759"/>
      <c r="Y45" s="759"/>
      <c r="Z45" s="759"/>
      <c r="AA45" s="759"/>
      <c r="AB45" s="759"/>
      <c r="AC45" s="759"/>
      <c r="AD45" s="759"/>
      <c r="AE45" s="760"/>
      <c r="AF45" s="761"/>
      <c r="AG45" s="762"/>
      <c r="AH45" s="762"/>
      <c r="AI45" s="762"/>
      <c r="AJ45" s="763"/>
      <c r="AK45" s="809"/>
      <c r="AL45" s="805"/>
      <c r="AM45" s="805"/>
      <c r="AN45" s="805"/>
      <c r="AO45" s="805"/>
      <c r="AP45" s="805"/>
      <c r="AQ45" s="805"/>
      <c r="AR45" s="805"/>
      <c r="AS45" s="805"/>
      <c r="AT45" s="805"/>
      <c r="AU45" s="805"/>
      <c r="AV45" s="805"/>
      <c r="AW45" s="805"/>
      <c r="AX45" s="805"/>
      <c r="AY45" s="805"/>
      <c r="AZ45" s="806"/>
      <c r="BA45" s="806"/>
      <c r="BB45" s="806"/>
      <c r="BC45" s="806"/>
      <c r="BD45" s="806"/>
      <c r="BE45" s="807"/>
      <c r="BF45" s="807"/>
      <c r="BG45" s="807"/>
      <c r="BH45" s="807"/>
      <c r="BI45" s="808"/>
      <c r="BJ45" s="91"/>
      <c r="BK45" s="91"/>
      <c r="BL45" s="91"/>
      <c r="BM45" s="91"/>
      <c r="BN45" s="91"/>
      <c r="BO45" s="100"/>
      <c r="BP45" s="100"/>
      <c r="BQ45" s="97">
        <v>39</v>
      </c>
      <c r="BR45" s="98"/>
      <c r="BS45" s="748"/>
      <c r="BT45" s="749"/>
      <c r="BU45" s="749"/>
      <c r="BV45" s="749"/>
      <c r="BW45" s="749"/>
      <c r="BX45" s="749"/>
      <c r="BY45" s="749"/>
      <c r="BZ45" s="749"/>
      <c r="CA45" s="749"/>
      <c r="CB45" s="749"/>
      <c r="CC45" s="749"/>
      <c r="CD45" s="749"/>
      <c r="CE45" s="749"/>
      <c r="CF45" s="749"/>
      <c r="CG45" s="750"/>
      <c r="CH45" s="751"/>
      <c r="CI45" s="752"/>
      <c r="CJ45" s="752"/>
      <c r="CK45" s="752"/>
      <c r="CL45" s="753"/>
      <c r="CM45" s="751"/>
      <c r="CN45" s="752"/>
      <c r="CO45" s="752"/>
      <c r="CP45" s="752"/>
      <c r="CQ45" s="753"/>
      <c r="CR45" s="751"/>
      <c r="CS45" s="752"/>
      <c r="CT45" s="752"/>
      <c r="CU45" s="752"/>
      <c r="CV45" s="753"/>
      <c r="CW45" s="751"/>
      <c r="CX45" s="752"/>
      <c r="CY45" s="752"/>
      <c r="CZ45" s="752"/>
      <c r="DA45" s="753"/>
      <c r="DB45" s="751"/>
      <c r="DC45" s="752"/>
      <c r="DD45" s="752"/>
      <c r="DE45" s="752"/>
      <c r="DF45" s="753"/>
      <c r="DG45" s="751"/>
      <c r="DH45" s="752"/>
      <c r="DI45" s="752"/>
      <c r="DJ45" s="752"/>
      <c r="DK45" s="753"/>
      <c r="DL45" s="751"/>
      <c r="DM45" s="752"/>
      <c r="DN45" s="752"/>
      <c r="DO45" s="752"/>
      <c r="DP45" s="753"/>
      <c r="DQ45" s="751"/>
      <c r="DR45" s="752"/>
      <c r="DS45" s="752"/>
      <c r="DT45" s="752"/>
      <c r="DU45" s="753"/>
      <c r="DV45" s="748"/>
      <c r="DW45" s="749"/>
      <c r="DX45" s="749"/>
      <c r="DY45" s="749"/>
      <c r="DZ45" s="754"/>
      <c r="EA45" s="89"/>
    </row>
    <row r="46" spans="1:131" ht="26.25" customHeight="1" x14ac:dyDescent="0.15">
      <c r="A46" s="97">
        <v>19</v>
      </c>
      <c r="B46" s="755"/>
      <c r="C46" s="756"/>
      <c r="D46" s="756"/>
      <c r="E46" s="756"/>
      <c r="F46" s="756"/>
      <c r="G46" s="756"/>
      <c r="H46" s="756"/>
      <c r="I46" s="756"/>
      <c r="J46" s="756"/>
      <c r="K46" s="756"/>
      <c r="L46" s="756"/>
      <c r="M46" s="756"/>
      <c r="N46" s="756"/>
      <c r="O46" s="756"/>
      <c r="P46" s="757"/>
      <c r="Q46" s="758"/>
      <c r="R46" s="759"/>
      <c r="S46" s="759"/>
      <c r="T46" s="759"/>
      <c r="U46" s="759"/>
      <c r="V46" s="759"/>
      <c r="W46" s="759"/>
      <c r="X46" s="759"/>
      <c r="Y46" s="759"/>
      <c r="Z46" s="759"/>
      <c r="AA46" s="759"/>
      <c r="AB46" s="759"/>
      <c r="AC46" s="759"/>
      <c r="AD46" s="759"/>
      <c r="AE46" s="760"/>
      <c r="AF46" s="761"/>
      <c r="AG46" s="762"/>
      <c r="AH46" s="762"/>
      <c r="AI46" s="762"/>
      <c r="AJ46" s="763"/>
      <c r="AK46" s="809"/>
      <c r="AL46" s="805"/>
      <c r="AM46" s="805"/>
      <c r="AN46" s="805"/>
      <c r="AO46" s="805"/>
      <c r="AP46" s="805"/>
      <c r="AQ46" s="805"/>
      <c r="AR46" s="805"/>
      <c r="AS46" s="805"/>
      <c r="AT46" s="805"/>
      <c r="AU46" s="805"/>
      <c r="AV46" s="805"/>
      <c r="AW46" s="805"/>
      <c r="AX46" s="805"/>
      <c r="AY46" s="805"/>
      <c r="AZ46" s="806"/>
      <c r="BA46" s="806"/>
      <c r="BB46" s="806"/>
      <c r="BC46" s="806"/>
      <c r="BD46" s="806"/>
      <c r="BE46" s="807"/>
      <c r="BF46" s="807"/>
      <c r="BG46" s="807"/>
      <c r="BH46" s="807"/>
      <c r="BI46" s="808"/>
      <c r="BJ46" s="91"/>
      <c r="BK46" s="91"/>
      <c r="BL46" s="91"/>
      <c r="BM46" s="91"/>
      <c r="BN46" s="91"/>
      <c r="BO46" s="100"/>
      <c r="BP46" s="100"/>
      <c r="BQ46" s="97">
        <v>40</v>
      </c>
      <c r="BR46" s="98"/>
      <c r="BS46" s="748"/>
      <c r="BT46" s="749"/>
      <c r="BU46" s="749"/>
      <c r="BV46" s="749"/>
      <c r="BW46" s="749"/>
      <c r="BX46" s="749"/>
      <c r="BY46" s="749"/>
      <c r="BZ46" s="749"/>
      <c r="CA46" s="749"/>
      <c r="CB46" s="749"/>
      <c r="CC46" s="749"/>
      <c r="CD46" s="749"/>
      <c r="CE46" s="749"/>
      <c r="CF46" s="749"/>
      <c r="CG46" s="750"/>
      <c r="CH46" s="751"/>
      <c r="CI46" s="752"/>
      <c r="CJ46" s="752"/>
      <c r="CK46" s="752"/>
      <c r="CL46" s="753"/>
      <c r="CM46" s="751"/>
      <c r="CN46" s="752"/>
      <c r="CO46" s="752"/>
      <c r="CP46" s="752"/>
      <c r="CQ46" s="753"/>
      <c r="CR46" s="751"/>
      <c r="CS46" s="752"/>
      <c r="CT46" s="752"/>
      <c r="CU46" s="752"/>
      <c r="CV46" s="753"/>
      <c r="CW46" s="751"/>
      <c r="CX46" s="752"/>
      <c r="CY46" s="752"/>
      <c r="CZ46" s="752"/>
      <c r="DA46" s="753"/>
      <c r="DB46" s="751"/>
      <c r="DC46" s="752"/>
      <c r="DD46" s="752"/>
      <c r="DE46" s="752"/>
      <c r="DF46" s="753"/>
      <c r="DG46" s="751"/>
      <c r="DH46" s="752"/>
      <c r="DI46" s="752"/>
      <c r="DJ46" s="752"/>
      <c r="DK46" s="753"/>
      <c r="DL46" s="751"/>
      <c r="DM46" s="752"/>
      <c r="DN46" s="752"/>
      <c r="DO46" s="752"/>
      <c r="DP46" s="753"/>
      <c r="DQ46" s="751"/>
      <c r="DR46" s="752"/>
      <c r="DS46" s="752"/>
      <c r="DT46" s="752"/>
      <c r="DU46" s="753"/>
      <c r="DV46" s="748"/>
      <c r="DW46" s="749"/>
      <c r="DX46" s="749"/>
      <c r="DY46" s="749"/>
      <c r="DZ46" s="754"/>
      <c r="EA46" s="89"/>
    </row>
    <row r="47" spans="1:131" ht="26.25" customHeight="1" x14ac:dyDescent="0.15">
      <c r="A47" s="97">
        <v>20</v>
      </c>
      <c r="B47" s="755"/>
      <c r="C47" s="756"/>
      <c r="D47" s="756"/>
      <c r="E47" s="756"/>
      <c r="F47" s="756"/>
      <c r="G47" s="756"/>
      <c r="H47" s="756"/>
      <c r="I47" s="756"/>
      <c r="J47" s="756"/>
      <c r="K47" s="756"/>
      <c r="L47" s="756"/>
      <c r="M47" s="756"/>
      <c r="N47" s="756"/>
      <c r="O47" s="756"/>
      <c r="P47" s="757"/>
      <c r="Q47" s="758"/>
      <c r="R47" s="759"/>
      <c r="S47" s="759"/>
      <c r="T47" s="759"/>
      <c r="U47" s="759"/>
      <c r="V47" s="759"/>
      <c r="W47" s="759"/>
      <c r="X47" s="759"/>
      <c r="Y47" s="759"/>
      <c r="Z47" s="759"/>
      <c r="AA47" s="759"/>
      <c r="AB47" s="759"/>
      <c r="AC47" s="759"/>
      <c r="AD47" s="759"/>
      <c r="AE47" s="760"/>
      <c r="AF47" s="761"/>
      <c r="AG47" s="762"/>
      <c r="AH47" s="762"/>
      <c r="AI47" s="762"/>
      <c r="AJ47" s="763"/>
      <c r="AK47" s="809"/>
      <c r="AL47" s="805"/>
      <c r="AM47" s="805"/>
      <c r="AN47" s="805"/>
      <c r="AO47" s="805"/>
      <c r="AP47" s="805"/>
      <c r="AQ47" s="805"/>
      <c r="AR47" s="805"/>
      <c r="AS47" s="805"/>
      <c r="AT47" s="805"/>
      <c r="AU47" s="805"/>
      <c r="AV47" s="805"/>
      <c r="AW47" s="805"/>
      <c r="AX47" s="805"/>
      <c r="AY47" s="805"/>
      <c r="AZ47" s="806"/>
      <c r="BA47" s="806"/>
      <c r="BB47" s="806"/>
      <c r="BC47" s="806"/>
      <c r="BD47" s="806"/>
      <c r="BE47" s="807"/>
      <c r="BF47" s="807"/>
      <c r="BG47" s="807"/>
      <c r="BH47" s="807"/>
      <c r="BI47" s="808"/>
      <c r="BJ47" s="91"/>
      <c r="BK47" s="91"/>
      <c r="BL47" s="91"/>
      <c r="BM47" s="91"/>
      <c r="BN47" s="91"/>
      <c r="BO47" s="100"/>
      <c r="BP47" s="100"/>
      <c r="BQ47" s="97">
        <v>41</v>
      </c>
      <c r="BR47" s="98"/>
      <c r="BS47" s="748"/>
      <c r="BT47" s="749"/>
      <c r="BU47" s="749"/>
      <c r="BV47" s="749"/>
      <c r="BW47" s="749"/>
      <c r="BX47" s="749"/>
      <c r="BY47" s="749"/>
      <c r="BZ47" s="749"/>
      <c r="CA47" s="749"/>
      <c r="CB47" s="749"/>
      <c r="CC47" s="749"/>
      <c r="CD47" s="749"/>
      <c r="CE47" s="749"/>
      <c r="CF47" s="749"/>
      <c r="CG47" s="750"/>
      <c r="CH47" s="751"/>
      <c r="CI47" s="752"/>
      <c r="CJ47" s="752"/>
      <c r="CK47" s="752"/>
      <c r="CL47" s="753"/>
      <c r="CM47" s="751"/>
      <c r="CN47" s="752"/>
      <c r="CO47" s="752"/>
      <c r="CP47" s="752"/>
      <c r="CQ47" s="753"/>
      <c r="CR47" s="751"/>
      <c r="CS47" s="752"/>
      <c r="CT47" s="752"/>
      <c r="CU47" s="752"/>
      <c r="CV47" s="753"/>
      <c r="CW47" s="751"/>
      <c r="CX47" s="752"/>
      <c r="CY47" s="752"/>
      <c r="CZ47" s="752"/>
      <c r="DA47" s="753"/>
      <c r="DB47" s="751"/>
      <c r="DC47" s="752"/>
      <c r="DD47" s="752"/>
      <c r="DE47" s="752"/>
      <c r="DF47" s="753"/>
      <c r="DG47" s="751"/>
      <c r="DH47" s="752"/>
      <c r="DI47" s="752"/>
      <c r="DJ47" s="752"/>
      <c r="DK47" s="753"/>
      <c r="DL47" s="751"/>
      <c r="DM47" s="752"/>
      <c r="DN47" s="752"/>
      <c r="DO47" s="752"/>
      <c r="DP47" s="753"/>
      <c r="DQ47" s="751"/>
      <c r="DR47" s="752"/>
      <c r="DS47" s="752"/>
      <c r="DT47" s="752"/>
      <c r="DU47" s="753"/>
      <c r="DV47" s="748"/>
      <c r="DW47" s="749"/>
      <c r="DX47" s="749"/>
      <c r="DY47" s="749"/>
      <c r="DZ47" s="754"/>
      <c r="EA47" s="89"/>
    </row>
    <row r="48" spans="1:131" ht="26.25" customHeight="1" x14ac:dyDescent="0.15">
      <c r="A48" s="97">
        <v>21</v>
      </c>
      <c r="B48" s="755"/>
      <c r="C48" s="756"/>
      <c r="D48" s="756"/>
      <c r="E48" s="756"/>
      <c r="F48" s="756"/>
      <c r="G48" s="756"/>
      <c r="H48" s="756"/>
      <c r="I48" s="756"/>
      <c r="J48" s="756"/>
      <c r="K48" s="756"/>
      <c r="L48" s="756"/>
      <c r="M48" s="756"/>
      <c r="N48" s="756"/>
      <c r="O48" s="756"/>
      <c r="P48" s="757"/>
      <c r="Q48" s="758"/>
      <c r="R48" s="759"/>
      <c r="S48" s="759"/>
      <c r="T48" s="759"/>
      <c r="U48" s="759"/>
      <c r="V48" s="759"/>
      <c r="W48" s="759"/>
      <c r="X48" s="759"/>
      <c r="Y48" s="759"/>
      <c r="Z48" s="759"/>
      <c r="AA48" s="759"/>
      <c r="AB48" s="759"/>
      <c r="AC48" s="759"/>
      <c r="AD48" s="759"/>
      <c r="AE48" s="760"/>
      <c r="AF48" s="761"/>
      <c r="AG48" s="762"/>
      <c r="AH48" s="762"/>
      <c r="AI48" s="762"/>
      <c r="AJ48" s="763"/>
      <c r="AK48" s="809"/>
      <c r="AL48" s="805"/>
      <c r="AM48" s="805"/>
      <c r="AN48" s="805"/>
      <c r="AO48" s="805"/>
      <c r="AP48" s="805"/>
      <c r="AQ48" s="805"/>
      <c r="AR48" s="805"/>
      <c r="AS48" s="805"/>
      <c r="AT48" s="805"/>
      <c r="AU48" s="805"/>
      <c r="AV48" s="805"/>
      <c r="AW48" s="805"/>
      <c r="AX48" s="805"/>
      <c r="AY48" s="805"/>
      <c r="AZ48" s="806"/>
      <c r="BA48" s="806"/>
      <c r="BB48" s="806"/>
      <c r="BC48" s="806"/>
      <c r="BD48" s="806"/>
      <c r="BE48" s="807"/>
      <c r="BF48" s="807"/>
      <c r="BG48" s="807"/>
      <c r="BH48" s="807"/>
      <c r="BI48" s="808"/>
      <c r="BJ48" s="91"/>
      <c r="BK48" s="91"/>
      <c r="BL48" s="91"/>
      <c r="BM48" s="91"/>
      <c r="BN48" s="91"/>
      <c r="BO48" s="100"/>
      <c r="BP48" s="100"/>
      <c r="BQ48" s="97">
        <v>42</v>
      </c>
      <c r="BR48" s="98"/>
      <c r="BS48" s="748"/>
      <c r="BT48" s="749"/>
      <c r="BU48" s="749"/>
      <c r="BV48" s="749"/>
      <c r="BW48" s="749"/>
      <c r="BX48" s="749"/>
      <c r="BY48" s="749"/>
      <c r="BZ48" s="749"/>
      <c r="CA48" s="749"/>
      <c r="CB48" s="749"/>
      <c r="CC48" s="749"/>
      <c r="CD48" s="749"/>
      <c r="CE48" s="749"/>
      <c r="CF48" s="749"/>
      <c r="CG48" s="750"/>
      <c r="CH48" s="751"/>
      <c r="CI48" s="752"/>
      <c r="CJ48" s="752"/>
      <c r="CK48" s="752"/>
      <c r="CL48" s="753"/>
      <c r="CM48" s="751"/>
      <c r="CN48" s="752"/>
      <c r="CO48" s="752"/>
      <c r="CP48" s="752"/>
      <c r="CQ48" s="753"/>
      <c r="CR48" s="751"/>
      <c r="CS48" s="752"/>
      <c r="CT48" s="752"/>
      <c r="CU48" s="752"/>
      <c r="CV48" s="753"/>
      <c r="CW48" s="751"/>
      <c r="CX48" s="752"/>
      <c r="CY48" s="752"/>
      <c r="CZ48" s="752"/>
      <c r="DA48" s="753"/>
      <c r="DB48" s="751"/>
      <c r="DC48" s="752"/>
      <c r="DD48" s="752"/>
      <c r="DE48" s="752"/>
      <c r="DF48" s="753"/>
      <c r="DG48" s="751"/>
      <c r="DH48" s="752"/>
      <c r="DI48" s="752"/>
      <c r="DJ48" s="752"/>
      <c r="DK48" s="753"/>
      <c r="DL48" s="751"/>
      <c r="DM48" s="752"/>
      <c r="DN48" s="752"/>
      <c r="DO48" s="752"/>
      <c r="DP48" s="753"/>
      <c r="DQ48" s="751"/>
      <c r="DR48" s="752"/>
      <c r="DS48" s="752"/>
      <c r="DT48" s="752"/>
      <c r="DU48" s="753"/>
      <c r="DV48" s="748"/>
      <c r="DW48" s="749"/>
      <c r="DX48" s="749"/>
      <c r="DY48" s="749"/>
      <c r="DZ48" s="754"/>
      <c r="EA48" s="89"/>
    </row>
    <row r="49" spans="1:131" ht="26.25" customHeight="1" x14ac:dyDescent="0.15">
      <c r="A49" s="97">
        <v>22</v>
      </c>
      <c r="B49" s="755"/>
      <c r="C49" s="756"/>
      <c r="D49" s="756"/>
      <c r="E49" s="756"/>
      <c r="F49" s="756"/>
      <c r="G49" s="756"/>
      <c r="H49" s="756"/>
      <c r="I49" s="756"/>
      <c r="J49" s="756"/>
      <c r="K49" s="756"/>
      <c r="L49" s="756"/>
      <c r="M49" s="756"/>
      <c r="N49" s="756"/>
      <c r="O49" s="756"/>
      <c r="P49" s="757"/>
      <c r="Q49" s="758"/>
      <c r="R49" s="759"/>
      <c r="S49" s="759"/>
      <c r="T49" s="759"/>
      <c r="U49" s="759"/>
      <c r="V49" s="759"/>
      <c r="W49" s="759"/>
      <c r="X49" s="759"/>
      <c r="Y49" s="759"/>
      <c r="Z49" s="759"/>
      <c r="AA49" s="759"/>
      <c r="AB49" s="759"/>
      <c r="AC49" s="759"/>
      <c r="AD49" s="759"/>
      <c r="AE49" s="760"/>
      <c r="AF49" s="761"/>
      <c r="AG49" s="762"/>
      <c r="AH49" s="762"/>
      <c r="AI49" s="762"/>
      <c r="AJ49" s="763"/>
      <c r="AK49" s="809"/>
      <c r="AL49" s="805"/>
      <c r="AM49" s="805"/>
      <c r="AN49" s="805"/>
      <c r="AO49" s="805"/>
      <c r="AP49" s="805"/>
      <c r="AQ49" s="805"/>
      <c r="AR49" s="805"/>
      <c r="AS49" s="805"/>
      <c r="AT49" s="805"/>
      <c r="AU49" s="805"/>
      <c r="AV49" s="805"/>
      <c r="AW49" s="805"/>
      <c r="AX49" s="805"/>
      <c r="AY49" s="805"/>
      <c r="AZ49" s="806"/>
      <c r="BA49" s="806"/>
      <c r="BB49" s="806"/>
      <c r="BC49" s="806"/>
      <c r="BD49" s="806"/>
      <c r="BE49" s="807"/>
      <c r="BF49" s="807"/>
      <c r="BG49" s="807"/>
      <c r="BH49" s="807"/>
      <c r="BI49" s="808"/>
      <c r="BJ49" s="91"/>
      <c r="BK49" s="91"/>
      <c r="BL49" s="91"/>
      <c r="BM49" s="91"/>
      <c r="BN49" s="91"/>
      <c r="BO49" s="100"/>
      <c r="BP49" s="100"/>
      <c r="BQ49" s="97">
        <v>43</v>
      </c>
      <c r="BR49" s="98"/>
      <c r="BS49" s="748"/>
      <c r="BT49" s="749"/>
      <c r="BU49" s="749"/>
      <c r="BV49" s="749"/>
      <c r="BW49" s="749"/>
      <c r="BX49" s="749"/>
      <c r="BY49" s="749"/>
      <c r="BZ49" s="749"/>
      <c r="CA49" s="749"/>
      <c r="CB49" s="749"/>
      <c r="CC49" s="749"/>
      <c r="CD49" s="749"/>
      <c r="CE49" s="749"/>
      <c r="CF49" s="749"/>
      <c r="CG49" s="750"/>
      <c r="CH49" s="751"/>
      <c r="CI49" s="752"/>
      <c r="CJ49" s="752"/>
      <c r="CK49" s="752"/>
      <c r="CL49" s="753"/>
      <c r="CM49" s="751"/>
      <c r="CN49" s="752"/>
      <c r="CO49" s="752"/>
      <c r="CP49" s="752"/>
      <c r="CQ49" s="753"/>
      <c r="CR49" s="751"/>
      <c r="CS49" s="752"/>
      <c r="CT49" s="752"/>
      <c r="CU49" s="752"/>
      <c r="CV49" s="753"/>
      <c r="CW49" s="751"/>
      <c r="CX49" s="752"/>
      <c r="CY49" s="752"/>
      <c r="CZ49" s="752"/>
      <c r="DA49" s="753"/>
      <c r="DB49" s="751"/>
      <c r="DC49" s="752"/>
      <c r="DD49" s="752"/>
      <c r="DE49" s="752"/>
      <c r="DF49" s="753"/>
      <c r="DG49" s="751"/>
      <c r="DH49" s="752"/>
      <c r="DI49" s="752"/>
      <c r="DJ49" s="752"/>
      <c r="DK49" s="753"/>
      <c r="DL49" s="751"/>
      <c r="DM49" s="752"/>
      <c r="DN49" s="752"/>
      <c r="DO49" s="752"/>
      <c r="DP49" s="753"/>
      <c r="DQ49" s="751"/>
      <c r="DR49" s="752"/>
      <c r="DS49" s="752"/>
      <c r="DT49" s="752"/>
      <c r="DU49" s="753"/>
      <c r="DV49" s="748"/>
      <c r="DW49" s="749"/>
      <c r="DX49" s="749"/>
      <c r="DY49" s="749"/>
      <c r="DZ49" s="754"/>
      <c r="EA49" s="89"/>
    </row>
    <row r="50" spans="1:131" ht="26.25" customHeight="1" x14ac:dyDescent="0.15">
      <c r="A50" s="97">
        <v>23</v>
      </c>
      <c r="B50" s="755"/>
      <c r="C50" s="756"/>
      <c r="D50" s="756"/>
      <c r="E50" s="756"/>
      <c r="F50" s="756"/>
      <c r="G50" s="756"/>
      <c r="H50" s="756"/>
      <c r="I50" s="756"/>
      <c r="J50" s="756"/>
      <c r="K50" s="756"/>
      <c r="L50" s="756"/>
      <c r="M50" s="756"/>
      <c r="N50" s="756"/>
      <c r="O50" s="756"/>
      <c r="P50" s="757"/>
      <c r="Q50" s="810"/>
      <c r="R50" s="811"/>
      <c r="S50" s="811"/>
      <c r="T50" s="811"/>
      <c r="U50" s="811"/>
      <c r="V50" s="811"/>
      <c r="W50" s="811"/>
      <c r="X50" s="811"/>
      <c r="Y50" s="811"/>
      <c r="Z50" s="811"/>
      <c r="AA50" s="811"/>
      <c r="AB50" s="811"/>
      <c r="AC50" s="811"/>
      <c r="AD50" s="811"/>
      <c r="AE50" s="812"/>
      <c r="AF50" s="761"/>
      <c r="AG50" s="762"/>
      <c r="AH50" s="762"/>
      <c r="AI50" s="762"/>
      <c r="AJ50" s="763"/>
      <c r="AK50" s="814"/>
      <c r="AL50" s="811"/>
      <c r="AM50" s="811"/>
      <c r="AN50" s="811"/>
      <c r="AO50" s="811"/>
      <c r="AP50" s="811"/>
      <c r="AQ50" s="811"/>
      <c r="AR50" s="811"/>
      <c r="AS50" s="811"/>
      <c r="AT50" s="811"/>
      <c r="AU50" s="811"/>
      <c r="AV50" s="811"/>
      <c r="AW50" s="811"/>
      <c r="AX50" s="811"/>
      <c r="AY50" s="811"/>
      <c r="AZ50" s="813"/>
      <c r="BA50" s="813"/>
      <c r="BB50" s="813"/>
      <c r="BC50" s="813"/>
      <c r="BD50" s="813"/>
      <c r="BE50" s="807"/>
      <c r="BF50" s="807"/>
      <c r="BG50" s="807"/>
      <c r="BH50" s="807"/>
      <c r="BI50" s="808"/>
      <c r="BJ50" s="91"/>
      <c r="BK50" s="91"/>
      <c r="BL50" s="91"/>
      <c r="BM50" s="91"/>
      <c r="BN50" s="91"/>
      <c r="BO50" s="100"/>
      <c r="BP50" s="100"/>
      <c r="BQ50" s="97">
        <v>44</v>
      </c>
      <c r="BR50" s="98"/>
      <c r="BS50" s="748"/>
      <c r="BT50" s="749"/>
      <c r="BU50" s="749"/>
      <c r="BV50" s="749"/>
      <c r="BW50" s="749"/>
      <c r="BX50" s="749"/>
      <c r="BY50" s="749"/>
      <c r="BZ50" s="749"/>
      <c r="CA50" s="749"/>
      <c r="CB50" s="749"/>
      <c r="CC50" s="749"/>
      <c r="CD50" s="749"/>
      <c r="CE50" s="749"/>
      <c r="CF50" s="749"/>
      <c r="CG50" s="750"/>
      <c r="CH50" s="751"/>
      <c r="CI50" s="752"/>
      <c r="CJ50" s="752"/>
      <c r="CK50" s="752"/>
      <c r="CL50" s="753"/>
      <c r="CM50" s="751"/>
      <c r="CN50" s="752"/>
      <c r="CO50" s="752"/>
      <c r="CP50" s="752"/>
      <c r="CQ50" s="753"/>
      <c r="CR50" s="751"/>
      <c r="CS50" s="752"/>
      <c r="CT50" s="752"/>
      <c r="CU50" s="752"/>
      <c r="CV50" s="753"/>
      <c r="CW50" s="751"/>
      <c r="CX50" s="752"/>
      <c r="CY50" s="752"/>
      <c r="CZ50" s="752"/>
      <c r="DA50" s="753"/>
      <c r="DB50" s="751"/>
      <c r="DC50" s="752"/>
      <c r="DD50" s="752"/>
      <c r="DE50" s="752"/>
      <c r="DF50" s="753"/>
      <c r="DG50" s="751"/>
      <c r="DH50" s="752"/>
      <c r="DI50" s="752"/>
      <c r="DJ50" s="752"/>
      <c r="DK50" s="753"/>
      <c r="DL50" s="751"/>
      <c r="DM50" s="752"/>
      <c r="DN50" s="752"/>
      <c r="DO50" s="752"/>
      <c r="DP50" s="753"/>
      <c r="DQ50" s="751"/>
      <c r="DR50" s="752"/>
      <c r="DS50" s="752"/>
      <c r="DT50" s="752"/>
      <c r="DU50" s="753"/>
      <c r="DV50" s="748"/>
      <c r="DW50" s="749"/>
      <c r="DX50" s="749"/>
      <c r="DY50" s="749"/>
      <c r="DZ50" s="754"/>
      <c r="EA50" s="89"/>
    </row>
    <row r="51" spans="1:131" ht="26.25" customHeight="1" x14ac:dyDescent="0.15">
      <c r="A51" s="97">
        <v>24</v>
      </c>
      <c r="B51" s="755"/>
      <c r="C51" s="756"/>
      <c r="D51" s="756"/>
      <c r="E51" s="756"/>
      <c r="F51" s="756"/>
      <c r="G51" s="756"/>
      <c r="H51" s="756"/>
      <c r="I51" s="756"/>
      <c r="J51" s="756"/>
      <c r="K51" s="756"/>
      <c r="L51" s="756"/>
      <c r="M51" s="756"/>
      <c r="N51" s="756"/>
      <c r="O51" s="756"/>
      <c r="P51" s="757"/>
      <c r="Q51" s="810"/>
      <c r="R51" s="811"/>
      <c r="S51" s="811"/>
      <c r="T51" s="811"/>
      <c r="U51" s="811"/>
      <c r="V51" s="811"/>
      <c r="W51" s="811"/>
      <c r="X51" s="811"/>
      <c r="Y51" s="811"/>
      <c r="Z51" s="811"/>
      <c r="AA51" s="811"/>
      <c r="AB51" s="811"/>
      <c r="AC51" s="811"/>
      <c r="AD51" s="811"/>
      <c r="AE51" s="812"/>
      <c r="AF51" s="761"/>
      <c r="AG51" s="762"/>
      <c r="AH51" s="762"/>
      <c r="AI51" s="762"/>
      <c r="AJ51" s="763"/>
      <c r="AK51" s="814"/>
      <c r="AL51" s="811"/>
      <c r="AM51" s="811"/>
      <c r="AN51" s="811"/>
      <c r="AO51" s="811"/>
      <c r="AP51" s="811"/>
      <c r="AQ51" s="811"/>
      <c r="AR51" s="811"/>
      <c r="AS51" s="811"/>
      <c r="AT51" s="811"/>
      <c r="AU51" s="811"/>
      <c r="AV51" s="811"/>
      <c r="AW51" s="811"/>
      <c r="AX51" s="811"/>
      <c r="AY51" s="811"/>
      <c r="AZ51" s="813"/>
      <c r="BA51" s="813"/>
      <c r="BB51" s="813"/>
      <c r="BC51" s="813"/>
      <c r="BD51" s="813"/>
      <c r="BE51" s="807"/>
      <c r="BF51" s="807"/>
      <c r="BG51" s="807"/>
      <c r="BH51" s="807"/>
      <c r="BI51" s="808"/>
      <c r="BJ51" s="91"/>
      <c r="BK51" s="91"/>
      <c r="BL51" s="91"/>
      <c r="BM51" s="91"/>
      <c r="BN51" s="91"/>
      <c r="BO51" s="100"/>
      <c r="BP51" s="100"/>
      <c r="BQ51" s="97">
        <v>45</v>
      </c>
      <c r="BR51" s="98"/>
      <c r="BS51" s="748"/>
      <c r="BT51" s="749"/>
      <c r="BU51" s="749"/>
      <c r="BV51" s="749"/>
      <c r="BW51" s="749"/>
      <c r="BX51" s="749"/>
      <c r="BY51" s="749"/>
      <c r="BZ51" s="749"/>
      <c r="CA51" s="749"/>
      <c r="CB51" s="749"/>
      <c r="CC51" s="749"/>
      <c r="CD51" s="749"/>
      <c r="CE51" s="749"/>
      <c r="CF51" s="749"/>
      <c r="CG51" s="750"/>
      <c r="CH51" s="751"/>
      <c r="CI51" s="752"/>
      <c r="CJ51" s="752"/>
      <c r="CK51" s="752"/>
      <c r="CL51" s="753"/>
      <c r="CM51" s="751"/>
      <c r="CN51" s="752"/>
      <c r="CO51" s="752"/>
      <c r="CP51" s="752"/>
      <c r="CQ51" s="753"/>
      <c r="CR51" s="751"/>
      <c r="CS51" s="752"/>
      <c r="CT51" s="752"/>
      <c r="CU51" s="752"/>
      <c r="CV51" s="753"/>
      <c r="CW51" s="751"/>
      <c r="CX51" s="752"/>
      <c r="CY51" s="752"/>
      <c r="CZ51" s="752"/>
      <c r="DA51" s="753"/>
      <c r="DB51" s="751"/>
      <c r="DC51" s="752"/>
      <c r="DD51" s="752"/>
      <c r="DE51" s="752"/>
      <c r="DF51" s="753"/>
      <c r="DG51" s="751"/>
      <c r="DH51" s="752"/>
      <c r="DI51" s="752"/>
      <c r="DJ51" s="752"/>
      <c r="DK51" s="753"/>
      <c r="DL51" s="751"/>
      <c r="DM51" s="752"/>
      <c r="DN51" s="752"/>
      <c r="DO51" s="752"/>
      <c r="DP51" s="753"/>
      <c r="DQ51" s="751"/>
      <c r="DR51" s="752"/>
      <c r="DS51" s="752"/>
      <c r="DT51" s="752"/>
      <c r="DU51" s="753"/>
      <c r="DV51" s="748"/>
      <c r="DW51" s="749"/>
      <c r="DX51" s="749"/>
      <c r="DY51" s="749"/>
      <c r="DZ51" s="754"/>
      <c r="EA51" s="89"/>
    </row>
    <row r="52" spans="1:131" ht="26.25" customHeight="1" x14ac:dyDescent="0.15">
      <c r="A52" s="97">
        <v>25</v>
      </c>
      <c r="B52" s="755"/>
      <c r="C52" s="756"/>
      <c r="D52" s="756"/>
      <c r="E52" s="756"/>
      <c r="F52" s="756"/>
      <c r="G52" s="756"/>
      <c r="H52" s="756"/>
      <c r="I52" s="756"/>
      <c r="J52" s="756"/>
      <c r="K52" s="756"/>
      <c r="L52" s="756"/>
      <c r="M52" s="756"/>
      <c r="N52" s="756"/>
      <c r="O52" s="756"/>
      <c r="P52" s="757"/>
      <c r="Q52" s="810"/>
      <c r="R52" s="811"/>
      <c r="S52" s="811"/>
      <c r="T52" s="811"/>
      <c r="U52" s="811"/>
      <c r="V52" s="811"/>
      <c r="W52" s="811"/>
      <c r="X52" s="811"/>
      <c r="Y52" s="811"/>
      <c r="Z52" s="811"/>
      <c r="AA52" s="811"/>
      <c r="AB52" s="811"/>
      <c r="AC52" s="811"/>
      <c r="AD52" s="811"/>
      <c r="AE52" s="812"/>
      <c r="AF52" s="761"/>
      <c r="AG52" s="762"/>
      <c r="AH52" s="762"/>
      <c r="AI52" s="762"/>
      <c r="AJ52" s="763"/>
      <c r="AK52" s="814"/>
      <c r="AL52" s="811"/>
      <c r="AM52" s="811"/>
      <c r="AN52" s="811"/>
      <c r="AO52" s="811"/>
      <c r="AP52" s="811"/>
      <c r="AQ52" s="811"/>
      <c r="AR52" s="811"/>
      <c r="AS52" s="811"/>
      <c r="AT52" s="811"/>
      <c r="AU52" s="811"/>
      <c r="AV52" s="811"/>
      <c r="AW52" s="811"/>
      <c r="AX52" s="811"/>
      <c r="AY52" s="811"/>
      <c r="AZ52" s="813"/>
      <c r="BA52" s="813"/>
      <c r="BB52" s="813"/>
      <c r="BC52" s="813"/>
      <c r="BD52" s="813"/>
      <c r="BE52" s="807"/>
      <c r="BF52" s="807"/>
      <c r="BG52" s="807"/>
      <c r="BH52" s="807"/>
      <c r="BI52" s="808"/>
      <c r="BJ52" s="91"/>
      <c r="BK52" s="91"/>
      <c r="BL52" s="91"/>
      <c r="BM52" s="91"/>
      <c r="BN52" s="91"/>
      <c r="BO52" s="100"/>
      <c r="BP52" s="100"/>
      <c r="BQ52" s="97">
        <v>46</v>
      </c>
      <c r="BR52" s="98"/>
      <c r="BS52" s="748"/>
      <c r="BT52" s="749"/>
      <c r="BU52" s="749"/>
      <c r="BV52" s="749"/>
      <c r="BW52" s="749"/>
      <c r="BX52" s="749"/>
      <c r="BY52" s="749"/>
      <c r="BZ52" s="749"/>
      <c r="CA52" s="749"/>
      <c r="CB52" s="749"/>
      <c r="CC52" s="749"/>
      <c r="CD52" s="749"/>
      <c r="CE52" s="749"/>
      <c r="CF52" s="749"/>
      <c r="CG52" s="750"/>
      <c r="CH52" s="751"/>
      <c r="CI52" s="752"/>
      <c r="CJ52" s="752"/>
      <c r="CK52" s="752"/>
      <c r="CL52" s="753"/>
      <c r="CM52" s="751"/>
      <c r="CN52" s="752"/>
      <c r="CO52" s="752"/>
      <c r="CP52" s="752"/>
      <c r="CQ52" s="753"/>
      <c r="CR52" s="751"/>
      <c r="CS52" s="752"/>
      <c r="CT52" s="752"/>
      <c r="CU52" s="752"/>
      <c r="CV52" s="753"/>
      <c r="CW52" s="751"/>
      <c r="CX52" s="752"/>
      <c r="CY52" s="752"/>
      <c r="CZ52" s="752"/>
      <c r="DA52" s="753"/>
      <c r="DB52" s="751"/>
      <c r="DC52" s="752"/>
      <c r="DD52" s="752"/>
      <c r="DE52" s="752"/>
      <c r="DF52" s="753"/>
      <c r="DG52" s="751"/>
      <c r="DH52" s="752"/>
      <c r="DI52" s="752"/>
      <c r="DJ52" s="752"/>
      <c r="DK52" s="753"/>
      <c r="DL52" s="751"/>
      <c r="DM52" s="752"/>
      <c r="DN52" s="752"/>
      <c r="DO52" s="752"/>
      <c r="DP52" s="753"/>
      <c r="DQ52" s="751"/>
      <c r="DR52" s="752"/>
      <c r="DS52" s="752"/>
      <c r="DT52" s="752"/>
      <c r="DU52" s="753"/>
      <c r="DV52" s="748"/>
      <c r="DW52" s="749"/>
      <c r="DX52" s="749"/>
      <c r="DY52" s="749"/>
      <c r="DZ52" s="754"/>
      <c r="EA52" s="89"/>
    </row>
    <row r="53" spans="1:131" ht="26.25" customHeight="1" x14ac:dyDescent="0.15">
      <c r="A53" s="97">
        <v>26</v>
      </c>
      <c r="B53" s="755"/>
      <c r="C53" s="756"/>
      <c r="D53" s="756"/>
      <c r="E53" s="756"/>
      <c r="F53" s="756"/>
      <c r="G53" s="756"/>
      <c r="H53" s="756"/>
      <c r="I53" s="756"/>
      <c r="J53" s="756"/>
      <c r="K53" s="756"/>
      <c r="L53" s="756"/>
      <c r="M53" s="756"/>
      <c r="N53" s="756"/>
      <c r="O53" s="756"/>
      <c r="P53" s="757"/>
      <c r="Q53" s="810"/>
      <c r="R53" s="811"/>
      <c r="S53" s="811"/>
      <c r="T53" s="811"/>
      <c r="U53" s="811"/>
      <c r="V53" s="811"/>
      <c r="W53" s="811"/>
      <c r="X53" s="811"/>
      <c r="Y53" s="811"/>
      <c r="Z53" s="811"/>
      <c r="AA53" s="811"/>
      <c r="AB53" s="811"/>
      <c r="AC53" s="811"/>
      <c r="AD53" s="811"/>
      <c r="AE53" s="812"/>
      <c r="AF53" s="761"/>
      <c r="AG53" s="762"/>
      <c r="AH53" s="762"/>
      <c r="AI53" s="762"/>
      <c r="AJ53" s="763"/>
      <c r="AK53" s="814"/>
      <c r="AL53" s="811"/>
      <c r="AM53" s="811"/>
      <c r="AN53" s="811"/>
      <c r="AO53" s="811"/>
      <c r="AP53" s="811"/>
      <c r="AQ53" s="811"/>
      <c r="AR53" s="811"/>
      <c r="AS53" s="811"/>
      <c r="AT53" s="811"/>
      <c r="AU53" s="811"/>
      <c r="AV53" s="811"/>
      <c r="AW53" s="811"/>
      <c r="AX53" s="811"/>
      <c r="AY53" s="811"/>
      <c r="AZ53" s="813"/>
      <c r="BA53" s="813"/>
      <c r="BB53" s="813"/>
      <c r="BC53" s="813"/>
      <c r="BD53" s="813"/>
      <c r="BE53" s="807"/>
      <c r="BF53" s="807"/>
      <c r="BG53" s="807"/>
      <c r="BH53" s="807"/>
      <c r="BI53" s="808"/>
      <c r="BJ53" s="91"/>
      <c r="BK53" s="91"/>
      <c r="BL53" s="91"/>
      <c r="BM53" s="91"/>
      <c r="BN53" s="91"/>
      <c r="BO53" s="100"/>
      <c r="BP53" s="100"/>
      <c r="BQ53" s="97">
        <v>47</v>
      </c>
      <c r="BR53" s="98"/>
      <c r="BS53" s="748"/>
      <c r="BT53" s="749"/>
      <c r="BU53" s="749"/>
      <c r="BV53" s="749"/>
      <c r="BW53" s="749"/>
      <c r="BX53" s="749"/>
      <c r="BY53" s="749"/>
      <c r="BZ53" s="749"/>
      <c r="CA53" s="749"/>
      <c r="CB53" s="749"/>
      <c r="CC53" s="749"/>
      <c r="CD53" s="749"/>
      <c r="CE53" s="749"/>
      <c r="CF53" s="749"/>
      <c r="CG53" s="750"/>
      <c r="CH53" s="751"/>
      <c r="CI53" s="752"/>
      <c r="CJ53" s="752"/>
      <c r="CK53" s="752"/>
      <c r="CL53" s="753"/>
      <c r="CM53" s="751"/>
      <c r="CN53" s="752"/>
      <c r="CO53" s="752"/>
      <c r="CP53" s="752"/>
      <c r="CQ53" s="753"/>
      <c r="CR53" s="751"/>
      <c r="CS53" s="752"/>
      <c r="CT53" s="752"/>
      <c r="CU53" s="752"/>
      <c r="CV53" s="753"/>
      <c r="CW53" s="751"/>
      <c r="CX53" s="752"/>
      <c r="CY53" s="752"/>
      <c r="CZ53" s="752"/>
      <c r="DA53" s="753"/>
      <c r="DB53" s="751"/>
      <c r="DC53" s="752"/>
      <c r="DD53" s="752"/>
      <c r="DE53" s="752"/>
      <c r="DF53" s="753"/>
      <c r="DG53" s="751"/>
      <c r="DH53" s="752"/>
      <c r="DI53" s="752"/>
      <c r="DJ53" s="752"/>
      <c r="DK53" s="753"/>
      <c r="DL53" s="751"/>
      <c r="DM53" s="752"/>
      <c r="DN53" s="752"/>
      <c r="DO53" s="752"/>
      <c r="DP53" s="753"/>
      <c r="DQ53" s="751"/>
      <c r="DR53" s="752"/>
      <c r="DS53" s="752"/>
      <c r="DT53" s="752"/>
      <c r="DU53" s="753"/>
      <c r="DV53" s="748"/>
      <c r="DW53" s="749"/>
      <c r="DX53" s="749"/>
      <c r="DY53" s="749"/>
      <c r="DZ53" s="754"/>
      <c r="EA53" s="89"/>
    </row>
    <row r="54" spans="1:131" ht="26.25" customHeight="1" x14ac:dyDescent="0.15">
      <c r="A54" s="97">
        <v>27</v>
      </c>
      <c r="B54" s="755"/>
      <c r="C54" s="756"/>
      <c r="D54" s="756"/>
      <c r="E54" s="756"/>
      <c r="F54" s="756"/>
      <c r="G54" s="756"/>
      <c r="H54" s="756"/>
      <c r="I54" s="756"/>
      <c r="J54" s="756"/>
      <c r="K54" s="756"/>
      <c r="L54" s="756"/>
      <c r="M54" s="756"/>
      <c r="N54" s="756"/>
      <c r="O54" s="756"/>
      <c r="P54" s="757"/>
      <c r="Q54" s="810"/>
      <c r="R54" s="811"/>
      <c r="S54" s="811"/>
      <c r="T54" s="811"/>
      <c r="U54" s="811"/>
      <c r="V54" s="811"/>
      <c r="W54" s="811"/>
      <c r="X54" s="811"/>
      <c r="Y54" s="811"/>
      <c r="Z54" s="811"/>
      <c r="AA54" s="811"/>
      <c r="AB54" s="811"/>
      <c r="AC54" s="811"/>
      <c r="AD54" s="811"/>
      <c r="AE54" s="812"/>
      <c r="AF54" s="761"/>
      <c r="AG54" s="762"/>
      <c r="AH54" s="762"/>
      <c r="AI54" s="762"/>
      <c r="AJ54" s="763"/>
      <c r="AK54" s="814"/>
      <c r="AL54" s="811"/>
      <c r="AM54" s="811"/>
      <c r="AN54" s="811"/>
      <c r="AO54" s="811"/>
      <c r="AP54" s="811"/>
      <c r="AQ54" s="811"/>
      <c r="AR54" s="811"/>
      <c r="AS54" s="811"/>
      <c r="AT54" s="811"/>
      <c r="AU54" s="811"/>
      <c r="AV54" s="811"/>
      <c r="AW54" s="811"/>
      <c r="AX54" s="811"/>
      <c r="AY54" s="811"/>
      <c r="AZ54" s="813"/>
      <c r="BA54" s="813"/>
      <c r="BB54" s="813"/>
      <c r="BC54" s="813"/>
      <c r="BD54" s="813"/>
      <c r="BE54" s="807"/>
      <c r="BF54" s="807"/>
      <c r="BG54" s="807"/>
      <c r="BH54" s="807"/>
      <c r="BI54" s="808"/>
      <c r="BJ54" s="91"/>
      <c r="BK54" s="91"/>
      <c r="BL54" s="91"/>
      <c r="BM54" s="91"/>
      <c r="BN54" s="91"/>
      <c r="BO54" s="100"/>
      <c r="BP54" s="100"/>
      <c r="BQ54" s="97">
        <v>48</v>
      </c>
      <c r="BR54" s="98"/>
      <c r="BS54" s="748"/>
      <c r="BT54" s="749"/>
      <c r="BU54" s="749"/>
      <c r="BV54" s="749"/>
      <c r="BW54" s="749"/>
      <c r="BX54" s="749"/>
      <c r="BY54" s="749"/>
      <c r="BZ54" s="749"/>
      <c r="CA54" s="749"/>
      <c r="CB54" s="749"/>
      <c r="CC54" s="749"/>
      <c r="CD54" s="749"/>
      <c r="CE54" s="749"/>
      <c r="CF54" s="749"/>
      <c r="CG54" s="750"/>
      <c r="CH54" s="751"/>
      <c r="CI54" s="752"/>
      <c r="CJ54" s="752"/>
      <c r="CK54" s="752"/>
      <c r="CL54" s="753"/>
      <c r="CM54" s="751"/>
      <c r="CN54" s="752"/>
      <c r="CO54" s="752"/>
      <c r="CP54" s="752"/>
      <c r="CQ54" s="753"/>
      <c r="CR54" s="751"/>
      <c r="CS54" s="752"/>
      <c r="CT54" s="752"/>
      <c r="CU54" s="752"/>
      <c r="CV54" s="753"/>
      <c r="CW54" s="751"/>
      <c r="CX54" s="752"/>
      <c r="CY54" s="752"/>
      <c r="CZ54" s="752"/>
      <c r="DA54" s="753"/>
      <c r="DB54" s="751"/>
      <c r="DC54" s="752"/>
      <c r="DD54" s="752"/>
      <c r="DE54" s="752"/>
      <c r="DF54" s="753"/>
      <c r="DG54" s="751"/>
      <c r="DH54" s="752"/>
      <c r="DI54" s="752"/>
      <c r="DJ54" s="752"/>
      <c r="DK54" s="753"/>
      <c r="DL54" s="751"/>
      <c r="DM54" s="752"/>
      <c r="DN54" s="752"/>
      <c r="DO54" s="752"/>
      <c r="DP54" s="753"/>
      <c r="DQ54" s="751"/>
      <c r="DR54" s="752"/>
      <c r="DS54" s="752"/>
      <c r="DT54" s="752"/>
      <c r="DU54" s="753"/>
      <c r="DV54" s="748"/>
      <c r="DW54" s="749"/>
      <c r="DX54" s="749"/>
      <c r="DY54" s="749"/>
      <c r="DZ54" s="754"/>
      <c r="EA54" s="89"/>
    </row>
    <row r="55" spans="1:131" ht="26.25" customHeight="1" x14ac:dyDescent="0.15">
      <c r="A55" s="97">
        <v>28</v>
      </c>
      <c r="B55" s="755"/>
      <c r="C55" s="756"/>
      <c r="D55" s="756"/>
      <c r="E55" s="756"/>
      <c r="F55" s="756"/>
      <c r="G55" s="756"/>
      <c r="H55" s="756"/>
      <c r="I55" s="756"/>
      <c r="J55" s="756"/>
      <c r="K55" s="756"/>
      <c r="L55" s="756"/>
      <c r="M55" s="756"/>
      <c r="N55" s="756"/>
      <c r="O55" s="756"/>
      <c r="P55" s="757"/>
      <c r="Q55" s="810"/>
      <c r="R55" s="811"/>
      <c r="S55" s="811"/>
      <c r="T55" s="811"/>
      <c r="U55" s="811"/>
      <c r="V55" s="811"/>
      <c r="W55" s="811"/>
      <c r="X55" s="811"/>
      <c r="Y55" s="811"/>
      <c r="Z55" s="811"/>
      <c r="AA55" s="811"/>
      <c r="AB55" s="811"/>
      <c r="AC55" s="811"/>
      <c r="AD55" s="811"/>
      <c r="AE55" s="812"/>
      <c r="AF55" s="761"/>
      <c r="AG55" s="762"/>
      <c r="AH55" s="762"/>
      <c r="AI55" s="762"/>
      <c r="AJ55" s="763"/>
      <c r="AK55" s="814"/>
      <c r="AL55" s="811"/>
      <c r="AM55" s="811"/>
      <c r="AN55" s="811"/>
      <c r="AO55" s="811"/>
      <c r="AP55" s="811"/>
      <c r="AQ55" s="811"/>
      <c r="AR55" s="811"/>
      <c r="AS55" s="811"/>
      <c r="AT55" s="811"/>
      <c r="AU55" s="811"/>
      <c r="AV55" s="811"/>
      <c r="AW55" s="811"/>
      <c r="AX55" s="811"/>
      <c r="AY55" s="811"/>
      <c r="AZ55" s="813"/>
      <c r="BA55" s="813"/>
      <c r="BB55" s="813"/>
      <c r="BC55" s="813"/>
      <c r="BD55" s="813"/>
      <c r="BE55" s="807"/>
      <c r="BF55" s="807"/>
      <c r="BG55" s="807"/>
      <c r="BH55" s="807"/>
      <c r="BI55" s="808"/>
      <c r="BJ55" s="91"/>
      <c r="BK55" s="91"/>
      <c r="BL55" s="91"/>
      <c r="BM55" s="91"/>
      <c r="BN55" s="91"/>
      <c r="BO55" s="100"/>
      <c r="BP55" s="100"/>
      <c r="BQ55" s="97">
        <v>49</v>
      </c>
      <c r="BR55" s="98"/>
      <c r="BS55" s="748"/>
      <c r="BT55" s="749"/>
      <c r="BU55" s="749"/>
      <c r="BV55" s="749"/>
      <c r="BW55" s="749"/>
      <c r="BX55" s="749"/>
      <c r="BY55" s="749"/>
      <c r="BZ55" s="749"/>
      <c r="CA55" s="749"/>
      <c r="CB55" s="749"/>
      <c r="CC55" s="749"/>
      <c r="CD55" s="749"/>
      <c r="CE55" s="749"/>
      <c r="CF55" s="749"/>
      <c r="CG55" s="750"/>
      <c r="CH55" s="751"/>
      <c r="CI55" s="752"/>
      <c r="CJ55" s="752"/>
      <c r="CK55" s="752"/>
      <c r="CL55" s="753"/>
      <c r="CM55" s="751"/>
      <c r="CN55" s="752"/>
      <c r="CO55" s="752"/>
      <c r="CP55" s="752"/>
      <c r="CQ55" s="753"/>
      <c r="CR55" s="751"/>
      <c r="CS55" s="752"/>
      <c r="CT55" s="752"/>
      <c r="CU55" s="752"/>
      <c r="CV55" s="753"/>
      <c r="CW55" s="751"/>
      <c r="CX55" s="752"/>
      <c r="CY55" s="752"/>
      <c r="CZ55" s="752"/>
      <c r="DA55" s="753"/>
      <c r="DB55" s="751"/>
      <c r="DC55" s="752"/>
      <c r="DD55" s="752"/>
      <c r="DE55" s="752"/>
      <c r="DF55" s="753"/>
      <c r="DG55" s="751"/>
      <c r="DH55" s="752"/>
      <c r="DI55" s="752"/>
      <c r="DJ55" s="752"/>
      <c r="DK55" s="753"/>
      <c r="DL55" s="751"/>
      <c r="DM55" s="752"/>
      <c r="DN55" s="752"/>
      <c r="DO55" s="752"/>
      <c r="DP55" s="753"/>
      <c r="DQ55" s="751"/>
      <c r="DR55" s="752"/>
      <c r="DS55" s="752"/>
      <c r="DT55" s="752"/>
      <c r="DU55" s="753"/>
      <c r="DV55" s="748"/>
      <c r="DW55" s="749"/>
      <c r="DX55" s="749"/>
      <c r="DY55" s="749"/>
      <c r="DZ55" s="754"/>
      <c r="EA55" s="89"/>
    </row>
    <row r="56" spans="1:131" ht="26.25" customHeight="1" x14ac:dyDescent="0.15">
      <c r="A56" s="97">
        <v>29</v>
      </c>
      <c r="B56" s="755"/>
      <c r="C56" s="756"/>
      <c r="D56" s="756"/>
      <c r="E56" s="756"/>
      <c r="F56" s="756"/>
      <c r="G56" s="756"/>
      <c r="H56" s="756"/>
      <c r="I56" s="756"/>
      <c r="J56" s="756"/>
      <c r="K56" s="756"/>
      <c r="L56" s="756"/>
      <c r="M56" s="756"/>
      <c r="N56" s="756"/>
      <c r="O56" s="756"/>
      <c r="P56" s="757"/>
      <c r="Q56" s="810"/>
      <c r="R56" s="811"/>
      <c r="S56" s="811"/>
      <c r="T56" s="811"/>
      <c r="U56" s="811"/>
      <c r="V56" s="811"/>
      <c r="W56" s="811"/>
      <c r="X56" s="811"/>
      <c r="Y56" s="811"/>
      <c r="Z56" s="811"/>
      <c r="AA56" s="811"/>
      <c r="AB56" s="811"/>
      <c r="AC56" s="811"/>
      <c r="AD56" s="811"/>
      <c r="AE56" s="812"/>
      <c r="AF56" s="761"/>
      <c r="AG56" s="762"/>
      <c r="AH56" s="762"/>
      <c r="AI56" s="762"/>
      <c r="AJ56" s="763"/>
      <c r="AK56" s="814"/>
      <c r="AL56" s="811"/>
      <c r="AM56" s="811"/>
      <c r="AN56" s="811"/>
      <c r="AO56" s="811"/>
      <c r="AP56" s="811"/>
      <c r="AQ56" s="811"/>
      <c r="AR56" s="811"/>
      <c r="AS56" s="811"/>
      <c r="AT56" s="811"/>
      <c r="AU56" s="811"/>
      <c r="AV56" s="811"/>
      <c r="AW56" s="811"/>
      <c r="AX56" s="811"/>
      <c r="AY56" s="811"/>
      <c r="AZ56" s="813"/>
      <c r="BA56" s="813"/>
      <c r="BB56" s="813"/>
      <c r="BC56" s="813"/>
      <c r="BD56" s="813"/>
      <c r="BE56" s="807"/>
      <c r="BF56" s="807"/>
      <c r="BG56" s="807"/>
      <c r="BH56" s="807"/>
      <c r="BI56" s="808"/>
      <c r="BJ56" s="91"/>
      <c r="BK56" s="91"/>
      <c r="BL56" s="91"/>
      <c r="BM56" s="91"/>
      <c r="BN56" s="91"/>
      <c r="BO56" s="100"/>
      <c r="BP56" s="100"/>
      <c r="BQ56" s="97">
        <v>50</v>
      </c>
      <c r="BR56" s="98"/>
      <c r="BS56" s="748"/>
      <c r="BT56" s="749"/>
      <c r="BU56" s="749"/>
      <c r="BV56" s="749"/>
      <c r="BW56" s="749"/>
      <c r="BX56" s="749"/>
      <c r="BY56" s="749"/>
      <c r="BZ56" s="749"/>
      <c r="CA56" s="749"/>
      <c r="CB56" s="749"/>
      <c r="CC56" s="749"/>
      <c r="CD56" s="749"/>
      <c r="CE56" s="749"/>
      <c r="CF56" s="749"/>
      <c r="CG56" s="750"/>
      <c r="CH56" s="751"/>
      <c r="CI56" s="752"/>
      <c r="CJ56" s="752"/>
      <c r="CK56" s="752"/>
      <c r="CL56" s="753"/>
      <c r="CM56" s="751"/>
      <c r="CN56" s="752"/>
      <c r="CO56" s="752"/>
      <c r="CP56" s="752"/>
      <c r="CQ56" s="753"/>
      <c r="CR56" s="751"/>
      <c r="CS56" s="752"/>
      <c r="CT56" s="752"/>
      <c r="CU56" s="752"/>
      <c r="CV56" s="753"/>
      <c r="CW56" s="751"/>
      <c r="CX56" s="752"/>
      <c r="CY56" s="752"/>
      <c r="CZ56" s="752"/>
      <c r="DA56" s="753"/>
      <c r="DB56" s="751"/>
      <c r="DC56" s="752"/>
      <c r="DD56" s="752"/>
      <c r="DE56" s="752"/>
      <c r="DF56" s="753"/>
      <c r="DG56" s="751"/>
      <c r="DH56" s="752"/>
      <c r="DI56" s="752"/>
      <c r="DJ56" s="752"/>
      <c r="DK56" s="753"/>
      <c r="DL56" s="751"/>
      <c r="DM56" s="752"/>
      <c r="DN56" s="752"/>
      <c r="DO56" s="752"/>
      <c r="DP56" s="753"/>
      <c r="DQ56" s="751"/>
      <c r="DR56" s="752"/>
      <c r="DS56" s="752"/>
      <c r="DT56" s="752"/>
      <c r="DU56" s="753"/>
      <c r="DV56" s="748"/>
      <c r="DW56" s="749"/>
      <c r="DX56" s="749"/>
      <c r="DY56" s="749"/>
      <c r="DZ56" s="754"/>
      <c r="EA56" s="89"/>
    </row>
    <row r="57" spans="1:131" ht="26.25" customHeight="1" x14ac:dyDescent="0.15">
      <c r="A57" s="97">
        <v>30</v>
      </c>
      <c r="B57" s="755"/>
      <c r="C57" s="756"/>
      <c r="D57" s="756"/>
      <c r="E57" s="756"/>
      <c r="F57" s="756"/>
      <c r="G57" s="756"/>
      <c r="H57" s="756"/>
      <c r="I57" s="756"/>
      <c r="J57" s="756"/>
      <c r="K57" s="756"/>
      <c r="L57" s="756"/>
      <c r="M57" s="756"/>
      <c r="N57" s="756"/>
      <c r="O57" s="756"/>
      <c r="P57" s="757"/>
      <c r="Q57" s="810"/>
      <c r="R57" s="811"/>
      <c r="S57" s="811"/>
      <c r="T57" s="811"/>
      <c r="U57" s="811"/>
      <c r="V57" s="811"/>
      <c r="W57" s="811"/>
      <c r="X57" s="811"/>
      <c r="Y57" s="811"/>
      <c r="Z57" s="811"/>
      <c r="AA57" s="811"/>
      <c r="AB57" s="811"/>
      <c r="AC57" s="811"/>
      <c r="AD57" s="811"/>
      <c r="AE57" s="812"/>
      <c r="AF57" s="761"/>
      <c r="AG57" s="762"/>
      <c r="AH57" s="762"/>
      <c r="AI57" s="762"/>
      <c r="AJ57" s="763"/>
      <c r="AK57" s="814"/>
      <c r="AL57" s="811"/>
      <c r="AM57" s="811"/>
      <c r="AN57" s="811"/>
      <c r="AO57" s="811"/>
      <c r="AP57" s="811"/>
      <c r="AQ57" s="811"/>
      <c r="AR57" s="811"/>
      <c r="AS57" s="811"/>
      <c r="AT57" s="811"/>
      <c r="AU57" s="811"/>
      <c r="AV57" s="811"/>
      <c r="AW57" s="811"/>
      <c r="AX57" s="811"/>
      <c r="AY57" s="811"/>
      <c r="AZ57" s="813"/>
      <c r="BA57" s="813"/>
      <c r="BB57" s="813"/>
      <c r="BC57" s="813"/>
      <c r="BD57" s="813"/>
      <c r="BE57" s="807"/>
      <c r="BF57" s="807"/>
      <c r="BG57" s="807"/>
      <c r="BH57" s="807"/>
      <c r="BI57" s="808"/>
      <c r="BJ57" s="91"/>
      <c r="BK57" s="91"/>
      <c r="BL57" s="91"/>
      <c r="BM57" s="91"/>
      <c r="BN57" s="91"/>
      <c r="BO57" s="100"/>
      <c r="BP57" s="100"/>
      <c r="BQ57" s="97">
        <v>51</v>
      </c>
      <c r="BR57" s="98"/>
      <c r="BS57" s="748"/>
      <c r="BT57" s="749"/>
      <c r="BU57" s="749"/>
      <c r="BV57" s="749"/>
      <c r="BW57" s="749"/>
      <c r="BX57" s="749"/>
      <c r="BY57" s="749"/>
      <c r="BZ57" s="749"/>
      <c r="CA57" s="749"/>
      <c r="CB57" s="749"/>
      <c r="CC57" s="749"/>
      <c r="CD57" s="749"/>
      <c r="CE57" s="749"/>
      <c r="CF57" s="749"/>
      <c r="CG57" s="750"/>
      <c r="CH57" s="751"/>
      <c r="CI57" s="752"/>
      <c r="CJ57" s="752"/>
      <c r="CK57" s="752"/>
      <c r="CL57" s="753"/>
      <c r="CM57" s="751"/>
      <c r="CN57" s="752"/>
      <c r="CO57" s="752"/>
      <c r="CP57" s="752"/>
      <c r="CQ57" s="753"/>
      <c r="CR57" s="751"/>
      <c r="CS57" s="752"/>
      <c r="CT57" s="752"/>
      <c r="CU57" s="752"/>
      <c r="CV57" s="753"/>
      <c r="CW57" s="751"/>
      <c r="CX57" s="752"/>
      <c r="CY57" s="752"/>
      <c r="CZ57" s="752"/>
      <c r="DA57" s="753"/>
      <c r="DB57" s="751"/>
      <c r="DC57" s="752"/>
      <c r="DD57" s="752"/>
      <c r="DE57" s="752"/>
      <c r="DF57" s="753"/>
      <c r="DG57" s="751"/>
      <c r="DH57" s="752"/>
      <c r="DI57" s="752"/>
      <c r="DJ57" s="752"/>
      <c r="DK57" s="753"/>
      <c r="DL57" s="751"/>
      <c r="DM57" s="752"/>
      <c r="DN57" s="752"/>
      <c r="DO57" s="752"/>
      <c r="DP57" s="753"/>
      <c r="DQ57" s="751"/>
      <c r="DR57" s="752"/>
      <c r="DS57" s="752"/>
      <c r="DT57" s="752"/>
      <c r="DU57" s="753"/>
      <c r="DV57" s="748"/>
      <c r="DW57" s="749"/>
      <c r="DX57" s="749"/>
      <c r="DY57" s="749"/>
      <c r="DZ57" s="754"/>
      <c r="EA57" s="89"/>
    </row>
    <row r="58" spans="1:131" ht="26.25" customHeight="1" x14ac:dyDescent="0.15">
      <c r="A58" s="97">
        <v>31</v>
      </c>
      <c r="B58" s="755"/>
      <c r="C58" s="756"/>
      <c r="D58" s="756"/>
      <c r="E58" s="756"/>
      <c r="F58" s="756"/>
      <c r="G58" s="756"/>
      <c r="H58" s="756"/>
      <c r="I58" s="756"/>
      <c r="J58" s="756"/>
      <c r="K58" s="756"/>
      <c r="L58" s="756"/>
      <c r="M58" s="756"/>
      <c r="N58" s="756"/>
      <c r="O58" s="756"/>
      <c r="P58" s="757"/>
      <c r="Q58" s="810"/>
      <c r="R58" s="811"/>
      <c r="S58" s="811"/>
      <c r="T58" s="811"/>
      <c r="U58" s="811"/>
      <c r="V58" s="811"/>
      <c r="W58" s="811"/>
      <c r="X58" s="811"/>
      <c r="Y58" s="811"/>
      <c r="Z58" s="811"/>
      <c r="AA58" s="811"/>
      <c r="AB58" s="811"/>
      <c r="AC58" s="811"/>
      <c r="AD58" s="811"/>
      <c r="AE58" s="812"/>
      <c r="AF58" s="761"/>
      <c r="AG58" s="762"/>
      <c r="AH58" s="762"/>
      <c r="AI58" s="762"/>
      <c r="AJ58" s="763"/>
      <c r="AK58" s="814"/>
      <c r="AL58" s="811"/>
      <c r="AM58" s="811"/>
      <c r="AN58" s="811"/>
      <c r="AO58" s="811"/>
      <c r="AP58" s="811"/>
      <c r="AQ58" s="811"/>
      <c r="AR58" s="811"/>
      <c r="AS58" s="811"/>
      <c r="AT58" s="811"/>
      <c r="AU58" s="811"/>
      <c r="AV58" s="811"/>
      <c r="AW58" s="811"/>
      <c r="AX58" s="811"/>
      <c r="AY58" s="811"/>
      <c r="AZ58" s="813"/>
      <c r="BA58" s="813"/>
      <c r="BB58" s="813"/>
      <c r="BC58" s="813"/>
      <c r="BD58" s="813"/>
      <c r="BE58" s="807"/>
      <c r="BF58" s="807"/>
      <c r="BG58" s="807"/>
      <c r="BH58" s="807"/>
      <c r="BI58" s="808"/>
      <c r="BJ58" s="91"/>
      <c r="BK58" s="91"/>
      <c r="BL58" s="91"/>
      <c r="BM58" s="91"/>
      <c r="BN58" s="91"/>
      <c r="BO58" s="100"/>
      <c r="BP58" s="100"/>
      <c r="BQ58" s="97">
        <v>52</v>
      </c>
      <c r="BR58" s="98"/>
      <c r="BS58" s="748"/>
      <c r="BT58" s="749"/>
      <c r="BU58" s="749"/>
      <c r="BV58" s="749"/>
      <c r="BW58" s="749"/>
      <c r="BX58" s="749"/>
      <c r="BY58" s="749"/>
      <c r="BZ58" s="749"/>
      <c r="CA58" s="749"/>
      <c r="CB58" s="749"/>
      <c r="CC58" s="749"/>
      <c r="CD58" s="749"/>
      <c r="CE58" s="749"/>
      <c r="CF58" s="749"/>
      <c r="CG58" s="750"/>
      <c r="CH58" s="751"/>
      <c r="CI58" s="752"/>
      <c r="CJ58" s="752"/>
      <c r="CK58" s="752"/>
      <c r="CL58" s="753"/>
      <c r="CM58" s="751"/>
      <c r="CN58" s="752"/>
      <c r="CO58" s="752"/>
      <c r="CP58" s="752"/>
      <c r="CQ58" s="753"/>
      <c r="CR58" s="751"/>
      <c r="CS58" s="752"/>
      <c r="CT58" s="752"/>
      <c r="CU58" s="752"/>
      <c r="CV58" s="753"/>
      <c r="CW58" s="751"/>
      <c r="CX58" s="752"/>
      <c r="CY58" s="752"/>
      <c r="CZ58" s="752"/>
      <c r="DA58" s="753"/>
      <c r="DB58" s="751"/>
      <c r="DC58" s="752"/>
      <c r="DD58" s="752"/>
      <c r="DE58" s="752"/>
      <c r="DF58" s="753"/>
      <c r="DG58" s="751"/>
      <c r="DH58" s="752"/>
      <c r="DI58" s="752"/>
      <c r="DJ58" s="752"/>
      <c r="DK58" s="753"/>
      <c r="DL58" s="751"/>
      <c r="DM58" s="752"/>
      <c r="DN58" s="752"/>
      <c r="DO58" s="752"/>
      <c r="DP58" s="753"/>
      <c r="DQ58" s="751"/>
      <c r="DR58" s="752"/>
      <c r="DS58" s="752"/>
      <c r="DT58" s="752"/>
      <c r="DU58" s="753"/>
      <c r="DV58" s="748"/>
      <c r="DW58" s="749"/>
      <c r="DX58" s="749"/>
      <c r="DY58" s="749"/>
      <c r="DZ58" s="754"/>
      <c r="EA58" s="89"/>
    </row>
    <row r="59" spans="1:131" ht="26.25" customHeight="1" x14ac:dyDescent="0.15">
      <c r="A59" s="97">
        <v>32</v>
      </c>
      <c r="B59" s="755"/>
      <c r="C59" s="756"/>
      <c r="D59" s="756"/>
      <c r="E59" s="756"/>
      <c r="F59" s="756"/>
      <c r="G59" s="756"/>
      <c r="H59" s="756"/>
      <c r="I59" s="756"/>
      <c r="J59" s="756"/>
      <c r="K59" s="756"/>
      <c r="L59" s="756"/>
      <c r="M59" s="756"/>
      <c r="N59" s="756"/>
      <c r="O59" s="756"/>
      <c r="P59" s="757"/>
      <c r="Q59" s="810"/>
      <c r="R59" s="811"/>
      <c r="S59" s="811"/>
      <c r="T59" s="811"/>
      <c r="U59" s="811"/>
      <c r="V59" s="811"/>
      <c r="W59" s="811"/>
      <c r="X59" s="811"/>
      <c r="Y59" s="811"/>
      <c r="Z59" s="811"/>
      <c r="AA59" s="811"/>
      <c r="AB59" s="811"/>
      <c r="AC59" s="811"/>
      <c r="AD59" s="811"/>
      <c r="AE59" s="812"/>
      <c r="AF59" s="761"/>
      <c r="AG59" s="762"/>
      <c r="AH59" s="762"/>
      <c r="AI59" s="762"/>
      <c r="AJ59" s="763"/>
      <c r="AK59" s="814"/>
      <c r="AL59" s="811"/>
      <c r="AM59" s="811"/>
      <c r="AN59" s="811"/>
      <c r="AO59" s="811"/>
      <c r="AP59" s="811"/>
      <c r="AQ59" s="811"/>
      <c r="AR59" s="811"/>
      <c r="AS59" s="811"/>
      <c r="AT59" s="811"/>
      <c r="AU59" s="811"/>
      <c r="AV59" s="811"/>
      <c r="AW59" s="811"/>
      <c r="AX59" s="811"/>
      <c r="AY59" s="811"/>
      <c r="AZ59" s="813"/>
      <c r="BA59" s="813"/>
      <c r="BB59" s="813"/>
      <c r="BC59" s="813"/>
      <c r="BD59" s="813"/>
      <c r="BE59" s="807"/>
      <c r="BF59" s="807"/>
      <c r="BG59" s="807"/>
      <c r="BH59" s="807"/>
      <c r="BI59" s="808"/>
      <c r="BJ59" s="91"/>
      <c r="BK59" s="91"/>
      <c r="BL59" s="91"/>
      <c r="BM59" s="91"/>
      <c r="BN59" s="91"/>
      <c r="BO59" s="100"/>
      <c r="BP59" s="100"/>
      <c r="BQ59" s="97">
        <v>53</v>
      </c>
      <c r="BR59" s="98"/>
      <c r="BS59" s="748"/>
      <c r="BT59" s="749"/>
      <c r="BU59" s="749"/>
      <c r="BV59" s="749"/>
      <c r="BW59" s="749"/>
      <c r="BX59" s="749"/>
      <c r="BY59" s="749"/>
      <c r="BZ59" s="749"/>
      <c r="CA59" s="749"/>
      <c r="CB59" s="749"/>
      <c r="CC59" s="749"/>
      <c r="CD59" s="749"/>
      <c r="CE59" s="749"/>
      <c r="CF59" s="749"/>
      <c r="CG59" s="750"/>
      <c r="CH59" s="751"/>
      <c r="CI59" s="752"/>
      <c r="CJ59" s="752"/>
      <c r="CK59" s="752"/>
      <c r="CL59" s="753"/>
      <c r="CM59" s="751"/>
      <c r="CN59" s="752"/>
      <c r="CO59" s="752"/>
      <c r="CP59" s="752"/>
      <c r="CQ59" s="753"/>
      <c r="CR59" s="751"/>
      <c r="CS59" s="752"/>
      <c r="CT59" s="752"/>
      <c r="CU59" s="752"/>
      <c r="CV59" s="753"/>
      <c r="CW59" s="751"/>
      <c r="CX59" s="752"/>
      <c r="CY59" s="752"/>
      <c r="CZ59" s="752"/>
      <c r="DA59" s="753"/>
      <c r="DB59" s="751"/>
      <c r="DC59" s="752"/>
      <c r="DD59" s="752"/>
      <c r="DE59" s="752"/>
      <c r="DF59" s="753"/>
      <c r="DG59" s="751"/>
      <c r="DH59" s="752"/>
      <c r="DI59" s="752"/>
      <c r="DJ59" s="752"/>
      <c r="DK59" s="753"/>
      <c r="DL59" s="751"/>
      <c r="DM59" s="752"/>
      <c r="DN59" s="752"/>
      <c r="DO59" s="752"/>
      <c r="DP59" s="753"/>
      <c r="DQ59" s="751"/>
      <c r="DR59" s="752"/>
      <c r="DS59" s="752"/>
      <c r="DT59" s="752"/>
      <c r="DU59" s="753"/>
      <c r="DV59" s="748"/>
      <c r="DW59" s="749"/>
      <c r="DX59" s="749"/>
      <c r="DY59" s="749"/>
      <c r="DZ59" s="754"/>
      <c r="EA59" s="89"/>
    </row>
    <row r="60" spans="1:131" ht="26.25" customHeight="1" x14ac:dyDescent="0.15">
      <c r="A60" s="97">
        <v>33</v>
      </c>
      <c r="B60" s="755"/>
      <c r="C60" s="756"/>
      <c r="D60" s="756"/>
      <c r="E60" s="756"/>
      <c r="F60" s="756"/>
      <c r="G60" s="756"/>
      <c r="H60" s="756"/>
      <c r="I60" s="756"/>
      <c r="J60" s="756"/>
      <c r="K60" s="756"/>
      <c r="L60" s="756"/>
      <c r="M60" s="756"/>
      <c r="N60" s="756"/>
      <c r="O60" s="756"/>
      <c r="P60" s="757"/>
      <c r="Q60" s="810"/>
      <c r="R60" s="811"/>
      <c r="S60" s="811"/>
      <c r="T60" s="811"/>
      <c r="U60" s="811"/>
      <c r="V60" s="811"/>
      <c r="W60" s="811"/>
      <c r="X60" s="811"/>
      <c r="Y60" s="811"/>
      <c r="Z60" s="811"/>
      <c r="AA60" s="811"/>
      <c r="AB60" s="811"/>
      <c r="AC60" s="811"/>
      <c r="AD60" s="811"/>
      <c r="AE60" s="812"/>
      <c r="AF60" s="761"/>
      <c r="AG60" s="762"/>
      <c r="AH60" s="762"/>
      <c r="AI60" s="762"/>
      <c r="AJ60" s="763"/>
      <c r="AK60" s="814"/>
      <c r="AL60" s="811"/>
      <c r="AM60" s="811"/>
      <c r="AN60" s="811"/>
      <c r="AO60" s="811"/>
      <c r="AP60" s="811"/>
      <c r="AQ60" s="811"/>
      <c r="AR60" s="811"/>
      <c r="AS60" s="811"/>
      <c r="AT60" s="811"/>
      <c r="AU60" s="811"/>
      <c r="AV60" s="811"/>
      <c r="AW60" s="811"/>
      <c r="AX60" s="811"/>
      <c r="AY60" s="811"/>
      <c r="AZ60" s="813"/>
      <c r="BA60" s="813"/>
      <c r="BB60" s="813"/>
      <c r="BC60" s="813"/>
      <c r="BD60" s="813"/>
      <c r="BE60" s="807"/>
      <c r="BF60" s="807"/>
      <c r="BG60" s="807"/>
      <c r="BH60" s="807"/>
      <c r="BI60" s="808"/>
      <c r="BJ60" s="91"/>
      <c r="BK60" s="91"/>
      <c r="BL60" s="91"/>
      <c r="BM60" s="91"/>
      <c r="BN60" s="91"/>
      <c r="BO60" s="100"/>
      <c r="BP60" s="100"/>
      <c r="BQ60" s="97">
        <v>54</v>
      </c>
      <c r="BR60" s="98"/>
      <c r="BS60" s="748"/>
      <c r="BT60" s="749"/>
      <c r="BU60" s="749"/>
      <c r="BV60" s="749"/>
      <c r="BW60" s="749"/>
      <c r="BX60" s="749"/>
      <c r="BY60" s="749"/>
      <c r="BZ60" s="749"/>
      <c r="CA60" s="749"/>
      <c r="CB60" s="749"/>
      <c r="CC60" s="749"/>
      <c r="CD60" s="749"/>
      <c r="CE60" s="749"/>
      <c r="CF60" s="749"/>
      <c r="CG60" s="750"/>
      <c r="CH60" s="751"/>
      <c r="CI60" s="752"/>
      <c r="CJ60" s="752"/>
      <c r="CK60" s="752"/>
      <c r="CL60" s="753"/>
      <c r="CM60" s="751"/>
      <c r="CN60" s="752"/>
      <c r="CO60" s="752"/>
      <c r="CP60" s="752"/>
      <c r="CQ60" s="753"/>
      <c r="CR60" s="751"/>
      <c r="CS60" s="752"/>
      <c r="CT60" s="752"/>
      <c r="CU60" s="752"/>
      <c r="CV60" s="753"/>
      <c r="CW60" s="751"/>
      <c r="CX60" s="752"/>
      <c r="CY60" s="752"/>
      <c r="CZ60" s="752"/>
      <c r="DA60" s="753"/>
      <c r="DB60" s="751"/>
      <c r="DC60" s="752"/>
      <c r="DD60" s="752"/>
      <c r="DE60" s="752"/>
      <c r="DF60" s="753"/>
      <c r="DG60" s="751"/>
      <c r="DH60" s="752"/>
      <c r="DI60" s="752"/>
      <c r="DJ60" s="752"/>
      <c r="DK60" s="753"/>
      <c r="DL60" s="751"/>
      <c r="DM60" s="752"/>
      <c r="DN60" s="752"/>
      <c r="DO60" s="752"/>
      <c r="DP60" s="753"/>
      <c r="DQ60" s="751"/>
      <c r="DR60" s="752"/>
      <c r="DS60" s="752"/>
      <c r="DT60" s="752"/>
      <c r="DU60" s="753"/>
      <c r="DV60" s="748"/>
      <c r="DW60" s="749"/>
      <c r="DX60" s="749"/>
      <c r="DY60" s="749"/>
      <c r="DZ60" s="754"/>
      <c r="EA60" s="89"/>
    </row>
    <row r="61" spans="1:131" ht="26.25" customHeight="1" thickBot="1" x14ac:dyDescent="0.2">
      <c r="A61" s="97">
        <v>34</v>
      </c>
      <c r="B61" s="755"/>
      <c r="C61" s="756"/>
      <c r="D61" s="756"/>
      <c r="E61" s="756"/>
      <c r="F61" s="756"/>
      <c r="G61" s="756"/>
      <c r="H61" s="756"/>
      <c r="I61" s="756"/>
      <c r="J61" s="756"/>
      <c r="K61" s="756"/>
      <c r="L61" s="756"/>
      <c r="M61" s="756"/>
      <c r="N61" s="756"/>
      <c r="O61" s="756"/>
      <c r="P61" s="757"/>
      <c r="Q61" s="810"/>
      <c r="R61" s="811"/>
      <c r="S61" s="811"/>
      <c r="T61" s="811"/>
      <c r="U61" s="811"/>
      <c r="V61" s="811"/>
      <c r="W61" s="811"/>
      <c r="X61" s="811"/>
      <c r="Y61" s="811"/>
      <c r="Z61" s="811"/>
      <c r="AA61" s="811"/>
      <c r="AB61" s="811"/>
      <c r="AC61" s="811"/>
      <c r="AD61" s="811"/>
      <c r="AE61" s="812"/>
      <c r="AF61" s="761"/>
      <c r="AG61" s="762"/>
      <c r="AH61" s="762"/>
      <c r="AI61" s="762"/>
      <c r="AJ61" s="763"/>
      <c r="AK61" s="814"/>
      <c r="AL61" s="811"/>
      <c r="AM61" s="811"/>
      <c r="AN61" s="811"/>
      <c r="AO61" s="811"/>
      <c r="AP61" s="811"/>
      <c r="AQ61" s="811"/>
      <c r="AR61" s="811"/>
      <c r="AS61" s="811"/>
      <c r="AT61" s="811"/>
      <c r="AU61" s="811"/>
      <c r="AV61" s="811"/>
      <c r="AW61" s="811"/>
      <c r="AX61" s="811"/>
      <c r="AY61" s="811"/>
      <c r="AZ61" s="813"/>
      <c r="BA61" s="813"/>
      <c r="BB61" s="813"/>
      <c r="BC61" s="813"/>
      <c r="BD61" s="813"/>
      <c r="BE61" s="807"/>
      <c r="BF61" s="807"/>
      <c r="BG61" s="807"/>
      <c r="BH61" s="807"/>
      <c r="BI61" s="808"/>
      <c r="BJ61" s="91"/>
      <c r="BK61" s="91"/>
      <c r="BL61" s="91"/>
      <c r="BM61" s="91"/>
      <c r="BN61" s="91"/>
      <c r="BO61" s="100"/>
      <c r="BP61" s="100"/>
      <c r="BQ61" s="97">
        <v>55</v>
      </c>
      <c r="BR61" s="98"/>
      <c r="BS61" s="748"/>
      <c r="BT61" s="749"/>
      <c r="BU61" s="749"/>
      <c r="BV61" s="749"/>
      <c r="BW61" s="749"/>
      <c r="BX61" s="749"/>
      <c r="BY61" s="749"/>
      <c r="BZ61" s="749"/>
      <c r="CA61" s="749"/>
      <c r="CB61" s="749"/>
      <c r="CC61" s="749"/>
      <c r="CD61" s="749"/>
      <c r="CE61" s="749"/>
      <c r="CF61" s="749"/>
      <c r="CG61" s="750"/>
      <c r="CH61" s="751"/>
      <c r="CI61" s="752"/>
      <c r="CJ61" s="752"/>
      <c r="CK61" s="752"/>
      <c r="CL61" s="753"/>
      <c r="CM61" s="751"/>
      <c r="CN61" s="752"/>
      <c r="CO61" s="752"/>
      <c r="CP61" s="752"/>
      <c r="CQ61" s="753"/>
      <c r="CR61" s="751"/>
      <c r="CS61" s="752"/>
      <c r="CT61" s="752"/>
      <c r="CU61" s="752"/>
      <c r="CV61" s="753"/>
      <c r="CW61" s="751"/>
      <c r="CX61" s="752"/>
      <c r="CY61" s="752"/>
      <c r="CZ61" s="752"/>
      <c r="DA61" s="753"/>
      <c r="DB61" s="751"/>
      <c r="DC61" s="752"/>
      <c r="DD61" s="752"/>
      <c r="DE61" s="752"/>
      <c r="DF61" s="753"/>
      <c r="DG61" s="751"/>
      <c r="DH61" s="752"/>
      <c r="DI61" s="752"/>
      <c r="DJ61" s="752"/>
      <c r="DK61" s="753"/>
      <c r="DL61" s="751"/>
      <c r="DM61" s="752"/>
      <c r="DN61" s="752"/>
      <c r="DO61" s="752"/>
      <c r="DP61" s="753"/>
      <c r="DQ61" s="751"/>
      <c r="DR61" s="752"/>
      <c r="DS61" s="752"/>
      <c r="DT61" s="752"/>
      <c r="DU61" s="753"/>
      <c r="DV61" s="748"/>
      <c r="DW61" s="749"/>
      <c r="DX61" s="749"/>
      <c r="DY61" s="749"/>
      <c r="DZ61" s="754"/>
      <c r="EA61" s="89"/>
    </row>
    <row r="62" spans="1:131" ht="26.25" customHeight="1" x14ac:dyDescent="0.15">
      <c r="A62" s="97">
        <v>35</v>
      </c>
      <c r="B62" s="755"/>
      <c r="C62" s="756"/>
      <c r="D62" s="756"/>
      <c r="E62" s="756"/>
      <c r="F62" s="756"/>
      <c r="G62" s="756"/>
      <c r="H62" s="756"/>
      <c r="I62" s="756"/>
      <c r="J62" s="756"/>
      <c r="K62" s="756"/>
      <c r="L62" s="756"/>
      <c r="M62" s="756"/>
      <c r="N62" s="756"/>
      <c r="O62" s="756"/>
      <c r="P62" s="757"/>
      <c r="Q62" s="810"/>
      <c r="R62" s="811"/>
      <c r="S62" s="811"/>
      <c r="T62" s="811"/>
      <c r="U62" s="811"/>
      <c r="V62" s="811"/>
      <c r="W62" s="811"/>
      <c r="X62" s="811"/>
      <c r="Y62" s="811"/>
      <c r="Z62" s="811"/>
      <c r="AA62" s="811"/>
      <c r="AB62" s="811"/>
      <c r="AC62" s="811"/>
      <c r="AD62" s="811"/>
      <c r="AE62" s="812"/>
      <c r="AF62" s="761"/>
      <c r="AG62" s="762"/>
      <c r="AH62" s="762"/>
      <c r="AI62" s="762"/>
      <c r="AJ62" s="763"/>
      <c r="AK62" s="814"/>
      <c r="AL62" s="811"/>
      <c r="AM62" s="811"/>
      <c r="AN62" s="811"/>
      <c r="AO62" s="811"/>
      <c r="AP62" s="811"/>
      <c r="AQ62" s="811"/>
      <c r="AR62" s="811"/>
      <c r="AS62" s="811"/>
      <c r="AT62" s="811"/>
      <c r="AU62" s="811"/>
      <c r="AV62" s="811"/>
      <c r="AW62" s="811"/>
      <c r="AX62" s="811"/>
      <c r="AY62" s="811"/>
      <c r="AZ62" s="813"/>
      <c r="BA62" s="813"/>
      <c r="BB62" s="813"/>
      <c r="BC62" s="813"/>
      <c r="BD62" s="813"/>
      <c r="BE62" s="807"/>
      <c r="BF62" s="807"/>
      <c r="BG62" s="807"/>
      <c r="BH62" s="807"/>
      <c r="BI62" s="808"/>
      <c r="BJ62" s="822" t="s">
        <v>339</v>
      </c>
      <c r="BK62" s="781"/>
      <c r="BL62" s="781"/>
      <c r="BM62" s="781"/>
      <c r="BN62" s="782"/>
      <c r="BO62" s="100"/>
      <c r="BP62" s="100"/>
      <c r="BQ62" s="97">
        <v>56</v>
      </c>
      <c r="BR62" s="98"/>
      <c r="BS62" s="748"/>
      <c r="BT62" s="749"/>
      <c r="BU62" s="749"/>
      <c r="BV62" s="749"/>
      <c r="BW62" s="749"/>
      <c r="BX62" s="749"/>
      <c r="BY62" s="749"/>
      <c r="BZ62" s="749"/>
      <c r="CA62" s="749"/>
      <c r="CB62" s="749"/>
      <c r="CC62" s="749"/>
      <c r="CD62" s="749"/>
      <c r="CE62" s="749"/>
      <c r="CF62" s="749"/>
      <c r="CG62" s="750"/>
      <c r="CH62" s="751"/>
      <c r="CI62" s="752"/>
      <c r="CJ62" s="752"/>
      <c r="CK62" s="752"/>
      <c r="CL62" s="753"/>
      <c r="CM62" s="751"/>
      <c r="CN62" s="752"/>
      <c r="CO62" s="752"/>
      <c r="CP62" s="752"/>
      <c r="CQ62" s="753"/>
      <c r="CR62" s="751"/>
      <c r="CS62" s="752"/>
      <c r="CT62" s="752"/>
      <c r="CU62" s="752"/>
      <c r="CV62" s="753"/>
      <c r="CW62" s="751"/>
      <c r="CX62" s="752"/>
      <c r="CY62" s="752"/>
      <c r="CZ62" s="752"/>
      <c r="DA62" s="753"/>
      <c r="DB62" s="751"/>
      <c r="DC62" s="752"/>
      <c r="DD62" s="752"/>
      <c r="DE62" s="752"/>
      <c r="DF62" s="753"/>
      <c r="DG62" s="751"/>
      <c r="DH62" s="752"/>
      <c r="DI62" s="752"/>
      <c r="DJ62" s="752"/>
      <c r="DK62" s="753"/>
      <c r="DL62" s="751"/>
      <c r="DM62" s="752"/>
      <c r="DN62" s="752"/>
      <c r="DO62" s="752"/>
      <c r="DP62" s="753"/>
      <c r="DQ62" s="751"/>
      <c r="DR62" s="752"/>
      <c r="DS62" s="752"/>
      <c r="DT62" s="752"/>
      <c r="DU62" s="753"/>
      <c r="DV62" s="748"/>
      <c r="DW62" s="749"/>
      <c r="DX62" s="749"/>
      <c r="DY62" s="749"/>
      <c r="DZ62" s="754"/>
      <c r="EA62" s="89"/>
    </row>
    <row r="63" spans="1:131" ht="26.25" customHeight="1" thickBot="1" x14ac:dyDescent="0.2">
      <c r="A63" s="99" t="s">
        <v>320</v>
      </c>
      <c r="B63" s="764" t="s">
        <v>340</v>
      </c>
      <c r="C63" s="765"/>
      <c r="D63" s="765"/>
      <c r="E63" s="765"/>
      <c r="F63" s="765"/>
      <c r="G63" s="765"/>
      <c r="H63" s="765"/>
      <c r="I63" s="765"/>
      <c r="J63" s="765"/>
      <c r="K63" s="765"/>
      <c r="L63" s="765"/>
      <c r="M63" s="765"/>
      <c r="N63" s="765"/>
      <c r="O63" s="765"/>
      <c r="P63" s="766"/>
      <c r="Q63" s="815"/>
      <c r="R63" s="816"/>
      <c r="S63" s="816"/>
      <c r="T63" s="816"/>
      <c r="U63" s="816"/>
      <c r="V63" s="816"/>
      <c r="W63" s="816"/>
      <c r="X63" s="816"/>
      <c r="Y63" s="816"/>
      <c r="Z63" s="816"/>
      <c r="AA63" s="816"/>
      <c r="AB63" s="816"/>
      <c r="AC63" s="816"/>
      <c r="AD63" s="816"/>
      <c r="AE63" s="817"/>
      <c r="AF63" s="818">
        <v>1342</v>
      </c>
      <c r="AG63" s="819"/>
      <c r="AH63" s="819"/>
      <c r="AI63" s="819"/>
      <c r="AJ63" s="820"/>
      <c r="AK63" s="821"/>
      <c r="AL63" s="816"/>
      <c r="AM63" s="816"/>
      <c r="AN63" s="816"/>
      <c r="AO63" s="816"/>
      <c r="AP63" s="819">
        <v>1887</v>
      </c>
      <c r="AQ63" s="819"/>
      <c r="AR63" s="819"/>
      <c r="AS63" s="819"/>
      <c r="AT63" s="819"/>
      <c r="AU63" s="819">
        <v>1304</v>
      </c>
      <c r="AV63" s="819"/>
      <c r="AW63" s="819"/>
      <c r="AX63" s="819"/>
      <c r="AY63" s="819"/>
      <c r="AZ63" s="823"/>
      <c r="BA63" s="823"/>
      <c r="BB63" s="823"/>
      <c r="BC63" s="823"/>
      <c r="BD63" s="823"/>
      <c r="BE63" s="824"/>
      <c r="BF63" s="824"/>
      <c r="BG63" s="824"/>
      <c r="BH63" s="824"/>
      <c r="BI63" s="825"/>
      <c r="BJ63" s="826" t="s">
        <v>62</v>
      </c>
      <c r="BK63" s="827"/>
      <c r="BL63" s="827"/>
      <c r="BM63" s="827"/>
      <c r="BN63" s="828"/>
      <c r="BO63" s="100"/>
      <c r="BP63" s="100"/>
      <c r="BQ63" s="97">
        <v>57</v>
      </c>
      <c r="BR63" s="98"/>
      <c r="BS63" s="748"/>
      <c r="BT63" s="749"/>
      <c r="BU63" s="749"/>
      <c r="BV63" s="749"/>
      <c r="BW63" s="749"/>
      <c r="BX63" s="749"/>
      <c r="BY63" s="749"/>
      <c r="BZ63" s="749"/>
      <c r="CA63" s="749"/>
      <c r="CB63" s="749"/>
      <c r="CC63" s="749"/>
      <c r="CD63" s="749"/>
      <c r="CE63" s="749"/>
      <c r="CF63" s="749"/>
      <c r="CG63" s="750"/>
      <c r="CH63" s="751"/>
      <c r="CI63" s="752"/>
      <c r="CJ63" s="752"/>
      <c r="CK63" s="752"/>
      <c r="CL63" s="753"/>
      <c r="CM63" s="751"/>
      <c r="CN63" s="752"/>
      <c r="CO63" s="752"/>
      <c r="CP63" s="752"/>
      <c r="CQ63" s="753"/>
      <c r="CR63" s="751"/>
      <c r="CS63" s="752"/>
      <c r="CT63" s="752"/>
      <c r="CU63" s="752"/>
      <c r="CV63" s="753"/>
      <c r="CW63" s="751"/>
      <c r="CX63" s="752"/>
      <c r="CY63" s="752"/>
      <c r="CZ63" s="752"/>
      <c r="DA63" s="753"/>
      <c r="DB63" s="751"/>
      <c r="DC63" s="752"/>
      <c r="DD63" s="752"/>
      <c r="DE63" s="752"/>
      <c r="DF63" s="753"/>
      <c r="DG63" s="751"/>
      <c r="DH63" s="752"/>
      <c r="DI63" s="752"/>
      <c r="DJ63" s="752"/>
      <c r="DK63" s="753"/>
      <c r="DL63" s="751"/>
      <c r="DM63" s="752"/>
      <c r="DN63" s="752"/>
      <c r="DO63" s="752"/>
      <c r="DP63" s="753"/>
      <c r="DQ63" s="751"/>
      <c r="DR63" s="752"/>
      <c r="DS63" s="752"/>
      <c r="DT63" s="752"/>
      <c r="DU63" s="753"/>
      <c r="DV63" s="748"/>
      <c r="DW63" s="749"/>
      <c r="DX63" s="749"/>
      <c r="DY63" s="749"/>
      <c r="DZ63" s="754"/>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748"/>
      <c r="BT64" s="749"/>
      <c r="BU64" s="749"/>
      <c r="BV64" s="749"/>
      <c r="BW64" s="749"/>
      <c r="BX64" s="749"/>
      <c r="BY64" s="749"/>
      <c r="BZ64" s="749"/>
      <c r="CA64" s="749"/>
      <c r="CB64" s="749"/>
      <c r="CC64" s="749"/>
      <c r="CD64" s="749"/>
      <c r="CE64" s="749"/>
      <c r="CF64" s="749"/>
      <c r="CG64" s="750"/>
      <c r="CH64" s="751"/>
      <c r="CI64" s="752"/>
      <c r="CJ64" s="752"/>
      <c r="CK64" s="752"/>
      <c r="CL64" s="753"/>
      <c r="CM64" s="751"/>
      <c r="CN64" s="752"/>
      <c r="CO64" s="752"/>
      <c r="CP64" s="752"/>
      <c r="CQ64" s="753"/>
      <c r="CR64" s="751"/>
      <c r="CS64" s="752"/>
      <c r="CT64" s="752"/>
      <c r="CU64" s="752"/>
      <c r="CV64" s="753"/>
      <c r="CW64" s="751"/>
      <c r="CX64" s="752"/>
      <c r="CY64" s="752"/>
      <c r="CZ64" s="752"/>
      <c r="DA64" s="753"/>
      <c r="DB64" s="751"/>
      <c r="DC64" s="752"/>
      <c r="DD64" s="752"/>
      <c r="DE64" s="752"/>
      <c r="DF64" s="753"/>
      <c r="DG64" s="751"/>
      <c r="DH64" s="752"/>
      <c r="DI64" s="752"/>
      <c r="DJ64" s="752"/>
      <c r="DK64" s="753"/>
      <c r="DL64" s="751"/>
      <c r="DM64" s="752"/>
      <c r="DN64" s="752"/>
      <c r="DO64" s="752"/>
      <c r="DP64" s="753"/>
      <c r="DQ64" s="751"/>
      <c r="DR64" s="752"/>
      <c r="DS64" s="752"/>
      <c r="DT64" s="752"/>
      <c r="DU64" s="753"/>
      <c r="DV64" s="748"/>
      <c r="DW64" s="749"/>
      <c r="DX64" s="749"/>
      <c r="DY64" s="749"/>
      <c r="DZ64" s="754"/>
      <c r="EA64" s="89"/>
    </row>
    <row r="65" spans="1:131" ht="26.25" customHeight="1" thickBot="1" x14ac:dyDescent="0.2">
      <c r="A65" s="91" t="s">
        <v>341</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748"/>
      <c r="BT65" s="749"/>
      <c r="BU65" s="749"/>
      <c r="BV65" s="749"/>
      <c r="BW65" s="749"/>
      <c r="BX65" s="749"/>
      <c r="BY65" s="749"/>
      <c r="BZ65" s="749"/>
      <c r="CA65" s="749"/>
      <c r="CB65" s="749"/>
      <c r="CC65" s="749"/>
      <c r="CD65" s="749"/>
      <c r="CE65" s="749"/>
      <c r="CF65" s="749"/>
      <c r="CG65" s="750"/>
      <c r="CH65" s="751"/>
      <c r="CI65" s="752"/>
      <c r="CJ65" s="752"/>
      <c r="CK65" s="752"/>
      <c r="CL65" s="753"/>
      <c r="CM65" s="751"/>
      <c r="CN65" s="752"/>
      <c r="CO65" s="752"/>
      <c r="CP65" s="752"/>
      <c r="CQ65" s="753"/>
      <c r="CR65" s="751"/>
      <c r="CS65" s="752"/>
      <c r="CT65" s="752"/>
      <c r="CU65" s="752"/>
      <c r="CV65" s="753"/>
      <c r="CW65" s="751"/>
      <c r="CX65" s="752"/>
      <c r="CY65" s="752"/>
      <c r="CZ65" s="752"/>
      <c r="DA65" s="753"/>
      <c r="DB65" s="751"/>
      <c r="DC65" s="752"/>
      <c r="DD65" s="752"/>
      <c r="DE65" s="752"/>
      <c r="DF65" s="753"/>
      <c r="DG65" s="751"/>
      <c r="DH65" s="752"/>
      <c r="DI65" s="752"/>
      <c r="DJ65" s="752"/>
      <c r="DK65" s="753"/>
      <c r="DL65" s="751"/>
      <c r="DM65" s="752"/>
      <c r="DN65" s="752"/>
      <c r="DO65" s="752"/>
      <c r="DP65" s="753"/>
      <c r="DQ65" s="751"/>
      <c r="DR65" s="752"/>
      <c r="DS65" s="752"/>
      <c r="DT65" s="752"/>
      <c r="DU65" s="753"/>
      <c r="DV65" s="748"/>
      <c r="DW65" s="749"/>
      <c r="DX65" s="749"/>
      <c r="DY65" s="749"/>
      <c r="DZ65" s="754"/>
      <c r="EA65" s="89"/>
    </row>
    <row r="66" spans="1:131" ht="26.25" customHeight="1" x14ac:dyDescent="0.15">
      <c r="A66" s="702" t="s">
        <v>342</v>
      </c>
      <c r="B66" s="703"/>
      <c r="C66" s="703"/>
      <c r="D66" s="703"/>
      <c r="E66" s="703"/>
      <c r="F66" s="703"/>
      <c r="G66" s="703"/>
      <c r="H66" s="703"/>
      <c r="I66" s="703"/>
      <c r="J66" s="703"/>
      <c r="K66" s="703"/>
      <c r="L66" s="703"/>
      <c r="M66" s="703"/>
      <c r="N66" s="703"/>
      <c r="O66" s="703"/>
      <c r="P66" s="704"/>
      <c r="Q66" s="708" t="s">
        <v>324</v>
      </c>
      <c r="R66" s="709"/>
      <c r="S66" s="709"/>
      <c r="T66" s="709"/>
      <c r="U66" s="710"/>
      <c r="V66" s="708" t="s">
        <v>325</v>
      </c>
      <c r="W66" s="709"/>
      <c r="X66" s="709"/>
      <c r="Y66" s="709"/>
      <c r="Z66" s="710"/>
      <c r="AA66" s="708" t="s">
        <v>326</v>
      </c>
      <c r="AB66" s="709"/>
      <c r="AC66" s="709"/>
      <c r="AD66" s="709"/>
      <c r="AE66" s="710"/>
      <c r="AF66" s="829" t="s">
        <v>327</v>
      </c>
      <c r="AG66" s="790"/>
      <c r="AH66" s="790"/>
      <c r="AI66" s="790"/>
      <c r="AJ66" s="830"/>
      <c r="AK66" s="708" t="s">
        <v>328</v>
      </c>
      <c r="AL66" s="703"/>
      <c r="AM66" s="703"/>
      <c r="AN66" s="703"/>
      <c r="AO66" s="704"/>
      <c r="AP66" s="708" t="s">
        <v>329</v>
      </c>
      <c r="AQ66" s="709"/>
      <c r="AR66" s="709"/>
      <c r="AS66" s="709"/>
      <c r="AT66" s="710"/>
      <c r="AU66" s="708" t="s">
        <v>343</v>
      </c>
      <c r="AV66" s="709"/>
      <c r="AW66" s="709"/>
      <c r="AX66" s="709"/>
      <c r="AY66" s="710"/>
      <c r="AZ66" s="708" t="s">
        <v>308</v>
      </c>
      <c r="BA66" s="709"/>
      <c r="BB66" s="709"/>
      <c r="BC66" s="709"/>
      <c r="BD66" s="715"/>
      <c r="BE66" s="100"/>
      <c r="BF66" s="100"/>
      <c r="BG66" s="100"/>
      <c r="BH66" s="100"/>
      <c r="BI66" s="100"/>
      <c r="BJ66" s="100"/>
      <c r="BK66" s="100"/>
      <c r="BL66" s="100"/>
      <c r="BM66" s="100"/>
      <c r="BN66" s="100"/>
      <c r="BO66" s="100"/>
      <c r="BP66" s="100"/>
      <c r="BQ66" s="97">
        <v>60</v>
      </c>
      <c r="BR66" s="102"/>
      <c r="BS66" s="834"/>
      <c r="BT66" s="835"/>
      <c r="BU66" s="835"/>
      <c r="BV66" s="835"/>
      <c r="BW66" s="835"/>
      <c r="BX66" s="835"/>
      <c r="BY66" s="835"/>
      <c r="BZ66" s="835"/>
      <c r="CA66" s="835"/>
      <c r="CB66" s="835"/>
      <c r="CC66" s="835"/>
      <c r="CD66" s="835"/>
      <c r="CE66" s="835"/>
      <c r="CF66" s="835"/>
      <c r="CG66" s="840"/>
      <c r="CH66" s="837"/>
      <c r="CI66" s="838"/>
      <c r="CJ66" s="838"/>
      <c r="CK66" s="838"/>
      <c r="CL66" s="839"/>
      <c r="CM66" s="837"/>
      <c r="CN66" s="838"/>
      <c r="CO66" s="838"/>
      <c r="CP66" s="838"/>
      <c r="CQ66" s="839"/>
      <c r="CR66" s="837"/>
      <c r="CS66" s="838"/>
      <c r="CT66" s="838"/>
      <c r="CU66" s="838"/>
      <c r="CV66" s="839"/>
      <c r="CW66" s="837"/>
      <c r="CX66" s="838"/>
      <c r="CY66" s="838"/>
      <c r="CZ66" s="838"/>
      <c r="DA66" s="839"/>
      <c r="DB66" s="837"/>
      <c r="DC66" s="838"/>
      <c r="DD66" s="838"/>
      <c r="DE66" s="838"/>
      <c r="DF66" s="839"/>
      <c r="DG66" s="837"/>
      <c r="DH66" s="838"/>
      <c r="DI66" s="838"/>
      <c r="DJ66" s="838"/>
      <c r="DK66" s="839"/>
      <c r="DL66" s="837"/>
      <c r="DM66" s="838"/>
      <c r="DN66" s="838"/>
      <c r="DO66" s="838"/>
      <c r="DP66" s="839"/>
      <c r="DQ66" s="837"/>
      <c r="DR66" s="838"/>
      <c r="DS66" s="838"/>
      <c r="DT66" s="838"/>
      <c r="DU66" s="839"/>
      <c r="DV66" s="834"/>
      <c r="DW66" s="835"/>
      <c r="DX66" s="835"/>
      <c r="DY66" s="835"/>
      <c r="DZ66" s="836"/>
      <c r="EA66" s="89"/>
    </row>
    <row r="67" spans="1:131" ht="26.25" customHeight="1" thickBot="1" x14ac:dyDescent="0.2">
      <c r="A67" s="705"/>
      <c r="B67" s="706"/>
      <c r="C67" s="706"/>
      <c r="D67" s="706"/>
      <c r="E67" s="706"/>
      <c r="F67" s="706"/>
      <c r="G67" s="706"/>
      <c r="H67" s="706"/>
      <c r="I67" s="706"/>
      <c r="J67" s="706"/>
      <c r="K67" s="706"/>
      <c r="L67" s="706"/>
      <c r="M67" s="706"/>
      <c r="N67" s="706"/>
      <c r="O67" s="706"/>
      <c r="P67" s="707"/>
      <c r="Q67" s="711"/>
      <c r="R67" s="712"/>
      <c r="S67" s="712"/>
      <c r="T67" s="712"/>
      <c r="U67" s="713"/>
      <c r="V67" s="711"/>
      <c r="W67" s="712"/>
      <c r="X67" s="712"/>
      <c r="Y67" s="712"/>
      <c r="Z67" s="713"/>
      <c r="AA67" s="711"/>
      <c r="AB67" s="712"/>
      <c r="AC67" s="712"/>
      <c r="AD67" s="712"/>
      <c r="AE67" s="713"/>
      <c r="AF67" s="831"/>
      <c r="AG67" s="793"/>
      <c r="AH67" s="793"/>
      <c r="AI67" s="793"/>
      <c r="AJ67" s="832"/>
      <c r="AK67" s="833"/>
      <c r="AL67" s="706"/>
      <c r="AM67" s="706"/>
      <c r="AN67" s="706"/>
      <c r="AO67" s="707"/>
      <c r="AP67" s="711"/>
      <c r="AQ67" s="712"/>
      <c r="AR67" s="712"/>
      <c r="AS67" s="712"/>
      <c r="AT67" s="713"/>
      <c r="AU67" s="711"/>
      <c r="AV67" s="712"/>
      <c r="AW67" s="712"/>
      <c r="AX67" s="712"/>
      <c r="AY67" s="713"/>
      <c r="AZ67" s="711"/>
      <c r="BA67" s="712"/>
      <c r="BB67" s="712"/>
      <c r="BC67" s="712"/>
      <c r="BD67" s="717"/>
      <c r="BE67" s="100"/>
      <c r="BF67" s="100"/>
      <c r="BG67" s="100"/>
      <c r="BH67" s="100"/>
      <c r="BI67" s="100"/>
      <c r="BJ67" s="100"/>
      <c r="BK67" s="100"/>
      <c r="BL67" s="100"/>
      <c r="BM67" s="100"/>
      <c r="BN67" s="100"/>
      <c r="BO67" s="100"/>
      <c r="BP67" s="100"/>
      <c r="BQ67" s="97">
        <v>61</v>
      </c>
      <c r="BR67" s="102"/>
      <c r="BS67" s="834"/>
      <c r="BT67" s="835"/>
      <c r="BU67" s="835"/>
      <c r="BV67" s="835"/>
      <c r="BW67" s="835"/>
      <c r="BX67" s="835"/>
      <c r="BY67" s="835"/>
      <c r="BZ67" s="835"/>
      <c r="CA67" s="835"/>
      <c r="CB67" s="835"/>
      <c r="CC67" s="835"/>
      <c r="CD67" s="835"/>
      <c r="CE67" s="835"/>
      <c r="CF67" s="835"/>
      <c r="CG67" s="840"/>
      <c r="CH67" s="837"/>
      <c r="CI67" s="838"/>
      <c r="CJ67" s="838"/>
      <c r="CK67" s="838"/>
      <c r="CL67" s="839"/>
      <c r="CM67" s="837"/>
      <c r="CN67" s="838"/>
      <c r="CO67" s="838"/>
      <c r="CP67" s="838"/>
      <c r="CQ67" s="839"/>
      <c r="CR67" s="837"/>
      <c r="CS67" s="838"/>
      <c r="CT67" s="838"/>
      <c r="CU67" s="838"/>
      <c r="CV67" s="839"/>
      <c r="CW67" s="837"/>
      <c r="CX67" s="838"/>
      <c r="CY67" s="838"/>
      <c r="CZ67" s="838"/>
      <c r="DA67" s="839"/>
      <c r="DB67" s="837"/>
      <c r="DC67" s="838"/>
      <c r="DD67" s="838"/>
      <c r="DE67" s="838"/>
      <c r="DF67" s="839"/>
      <c r="DG67" s="837"/>
      <c r="DH67" s="838"/>
      <c r="DI67" s="838"/>
      <c r="DJ67" s="838"/>
      <c r="DK67" s="839"/>
      <c r="DL67" s="837"/>
      <c r="DM67" s="838"/>
      <c r="DN67" s="838"/>
      <c r="DO67" s="838"/>
      <c r="DP67" s="839"/>
      <c r="DQ67" s="837"/>
      <c r="DR67" s="838"/>
      <c r="DS67" s="838"/>
      <c r="DT67" s="838"/>
      <c r="DU67" s="839"/>
      <c r="DV67" s="834"/>
      <c r="DW67" s="835"/>
      <c r="DX67" s="835"/>
      <c r="DY67" s="835"/>
      <c r="DZ67" s="836"/>
      <c r="EA67" s="89"/>
    </row>
    <row r="68" spans="1:131" ht="26.25" customHeight="1" thickTop="1" x14ac:dyDescent="0.15">
      <c r="A68" s="95">
        <v>1</v>
      </c>
      <c r="B68" s="844" t="s">
        <v>344</v>
      </c>
      <c r="C68" s="845"/>
      <c r="D68" s="845"/>
      <c r="E68" s="845"/>
      <c r="F68" s="845"/>
      <c r="G68" s="845"/>
      <c r="H68" s="845"/>
      <c r="I68" s="845"/>
      <c r="J68" s="845"/>
      <c r="K68" s="845"/>
      <c r="L68" s="845"/>
      <c r="M68" s="845"/>
      <c r="N68" s="845"/>
      <c r="O68" s="845"/>
      <c r="P68" s="846"/>
      <c r="Q68" s="847">
        <v>1732</v>
      </c>
      <c r="R68" s="841"/>
      <c r="S68" s="841"/>
      <c r="T68" s="841"/>
      <c r="U68" s="841"/>
      <c r="V68" s="841">
        <v>1509</v>
      </c>
      <c r="W68" s="841"/>
      <c r="X68" s="841"/>
      <c r="Y68" s="841"/>
      <c r="Z68" s="841"/>
      <c r="AA68" s="841">
        <v>223</v>
      </c>
      <c r="AB68" s="841"/>
      <c r="AC68" s="841"/>
      <c r="AD68" s="841"/>
      <c r="AE68" s="841"/>
      <c r="AF68" s="841">
        <v>211</v>
      </c>
      <c r="AG68" s="841"/>
      <c r="AH68" s="841"/>
      <c r="AI68" s="841"/>
      <c r="AJ68" s="841"/>
      <c r="AK68" s="841">
        <v>0</v>
      </c>
      <c r="AL68" s="841"/>
      <c r="AM68" s="841"/>
      <c r="AN68" s="841"/>
      <c r="AO68" s="841"/>
      <c r="AP68" s="841">
        <v>0</v>
      </c>
      <c r="AQ68" s="841"/>
      <c r="AR68" s="841"/>
      <c r="AS68" s="841"/>
      <c r="AT68" s="841"/>
      <c r="AU68" s="841"/>
      <c r="AV68" s="841"/>
      <c r="AW68" s="841"/>
      <c r="AX68" s="841"/>
      <c r="AY68" s="841"/>
      <c r="AZ68" s="842"/>
      <c r="BA68" s="842"/>
      <c r="BB68" s="842"/>
      <c r="BC68" s="842"/>
      <c r="BD68" s="843"/>
      <c r="BE68" s="100"/>
      <c r="BF68" s="100"/>
      <c r="BG68" s="100"/>
      <c r="BH68" s="100"/>
      <c r="BI68" s="100"/>
      <c r="BJ68" s="100"/>
      <c r="BK68" s="100"/>
      <c r="BL68" s="100"/>
      <c r="BM68" s="100"/>
      <c r="BN68" s="100"/>
      <c r="BO68" s="100"/>
      <c r="BP68" s="100"/>
      <c r="BQ68" s="97">
        <v>62</v>
      </c>
      <c r="BR68" s="102"/>
      <c r="BS68" s="834"/>
      <c r="BT68" s="835"/>
      <c r="BU68" s="835"/>
      <c r="BV68" s="835"/>
      <c r="BW68" s="835"/>
      <c r="BX68" s="835"/>
      <c r="BY68" s="835"/>
      <c r="BZ68" s="835"/>
      <c r="CA68" s="835"/>
      <c r="CB68" s="835"/>
      <c r="CC68" s="835"/>
      <c r="CD68" s="835"/>
      <c r="CE68" s="835"/>
      <c r="CF68" s="835"/>
      <c r="CG68" s="840"/>
      <c r="CH68" s="837"/>
      <c r="CI68" s="838"/>
      <c r="CJ68" s="838"/>
      <c r="CK68" s="838"/>
      <c r="CL68" s="839"/>
      <c r="CM68" s="837"/>
      <c r="CN68" s="838"/>
      <c r="CO68" s="838"/>
      <c r="CP68" s="838"/>
      <c r="CQ68" s="839"/>
      <c r="CR68" s="837"/>
      <c r="CS68" s="838"/>
      <c r="CT68" s="838"/>
      <c r="CU68" s="838"/>
      <c r="CV68" s="839"/>
      <c r="CW68" s="837"/>
      <c r="CX68" s="838"/>
      <c r="CY68" s="838"/>
      <c r="CZ68" s="838"/>
      <c r="DA68" s="839"/>
      <c r="DB68" s="837"/>
      <c r="DC68" s="838"/>
      <c r="DD68" s="838"/>
      <c r="DE68" s="838"/>
      <c r="DF68" s="839"/>
      <c r="DG68" s="837"/>
      <c r="DH68" s="838"/>
      <c r="DI68" s="838"/>
      <c r="DJ68" s="838"/>
      <c r="DK68" s="839"/>
      <c r="DL68" s="837"/>
      <c r="DM68" s="838"/>
      <c r="DN68" s="838"/>
      <c r="DO68" s="838"/>
      <c r="DP68" s="839"/>
      <c r="DQ68" s="837"/>
      <c r="DR68" s="838"/>
      <c r="DS68" s="838"/>
      <c r="DT68" s="838"/>
      <c r="DU68" s="839"/>
      <c r="DV68" s="834"/>
      <c r="DW68" s="835"/>
      <c r="DX68" s="835"/>
      <c r="DY68" s="835"/>
      <c r="DZ68" s="836"/>
      <c r="EA68" s="89"/>
    </row>
    <row r="69" spans="1:131" ht="26.25" customHeight="1" x14ac:dyDescent="0.15">
      <c r="A69" s="97">
        <v>2</v>
      </c>
      <c r="B69" s="848" t="s">
        <v>345</v>
      </c>
      <c r="C69" s="849"/>
      <c r="D69" s="849"/>
      <c r="E69" s="849"/>
      <c r="F69" s="849"/>
      <c r="G69" s="849"/>
      <c r="H69" s="849"/>
      <c r="I69" s="849"/>
      <c r="J69" s="849"/>
      <c r="K69" s="849"/>
      <c r="L69" s="849"/>
      <c r="M69" s="849"/>
      <c r="N69" s="849"/>
      <c r="O69" s="849"/>
      <c r="P69" s="850"/>
      <c r="Q69" s="851">
        <v>23245</v>
      </c>
      <c r="R69" s="805"/>
      <c r="S69" s="805"/>
      <c r="T69" s="805"/>
      <c r="U69" s="805"/>
      <c r="V69" s="805">
        <v>14700</v>
      </c>
      <c r="W69" s="805"/>
      <c r="X69" s="805"/>
      <c r="Y69" s="805"/>
      <c r="Z69" s="805"/>
      <c r="AA69" s="805">
        <v>8545</v>
      </c>
      <c r="AB69" s="805"/>
      <c r="AC69" s="805"/>
      <c r="AD69" s="805"/>
      <c r="AE69" s="805"/>
      <c r="AF69" s="805">
        <v>8545</v>
      </c>
      <c r="AG69" s="805"/>
      <c r="AH69" s="805"/>
      <c r="AI69" s="805"/>
      <c r="AJ69" s="805"/>
      <c r="AK69" s="805">
        <v>21</v>
      </c>
      <c r="AL69" s="805"/>
      <c r="AM69" s="805"/>
      <c r="AN69" s="805"/>
      <c r="AO69" s="805"/>
      <c r="AP69" s="805">
        <v>0</v>
      </c>
      <c r="AQ69" s="805"/>
      <c r="AR69" s="805"/>
      <c r="AS69" s="805"/>
      <c r="AT69" s="805"/>
      <c r="AU69" s="805"/>
      <c r="AV69" s="805"/>
      <c r="AW69" s="805"/>
      <c r="AX69" s="805"/>
      <c r="AY69" s="805"/>
      <c r="AZ69" s="807"/>
      <c r="BA69" s="807"/>
      <c r="BB69" s="807"/>
      <c r="BC69" s="807"/>
      <c r="BD69" s="808"/>
      <c r="BE69" s="100"/>
      <c r="BF69" s="100"/>
      <c r="BG69" s="100"/>
      <c r="BH69" s="100"/>
      <c r="BI69" s="100"/>
      <c r="BJ69" s="100"/>
      <c r="BK69" s="100"/>
      <c r="BL69" s="100"/>
      <c r="BM69" s="100"/>
      <c r="BN69" s="100"/>
      <c r="BO69" s="100"/>
      <c r="BP69" s="100"/>
      <c r="BQ69" s="97">
        <v>63</v>
      </c>
      <c r="BR69" s="102"/>
      <c r="BS69" s="834"/>
      <c r="BT69" s="835"/>
      <c r="BU69" s="835"/>
      <c r="BV69" s="835"/>
      <c r="BW69" s="835"/>
      <c r="BX69" s="835"/>
      <c r="BY69" s="835"/>
      <c r="BZ69" s="835"/>
      <c r="CA69" s="835"/>
      <c r="CB69" s="835"/>
      <c r="CC69" s="835"/>
      <c r="CD69" s="835"/>
      <c r="CE69" s="835"/>
      <c r="CF69" s="835"/>
      <c r="CG69" s="840"/>
      <c r="CH69" s="837"/>
      <c r="CI69" s="838"/>
      <c r="CJ69" s="838"/>
      <c r="CK69" s="838"/>
      <c r="CL69" s="839"/>
      <c r="CM69" s="837"/>
      <c r="CN69" s="838"/>
      <c r="CO69" s="838"/>
      <c r="CP69" s="838"/>
      <c r="CQ69" s="839"/>
      <c r="CR69" s="837"/>
      <c r="CS69" s="838"/>
      <c r="CT69" s="838"/>
      <c r="CU69" s="838"/>
      <c r="CV69" s="839"/>
      <c r="CW69" s="837"/>
      <c r="CX69" s="838"/>
      <c r="CY69" s="838"/>
      <c r="CZ69" s="838"/>
      <c r="DA69" s="839"/>
      <c r="DB69" s="837"/>
      <c r="DC69" s="838"/>
      <c r="DD69" s="838"/>
      <c r="DE69" s="838"/>
      <c r="DF69" s="839"/>
      <c r="DG69" s="837"/>
      <c r="DH69" s="838"/>
      <c r="DI69" s="838"/>
      <c r="DJ69" s="838"/>
      <c r="DK69" s="839"/>
      <c r="DL69" s="837"/>
      <c r="DM69" s="838"/>
      <c r="DN69" s="838"/>
      <c r="DO69" s="838"/>
      <c r="DP69" s="839"/>
      <c r="DQ69" s="837"/>
      <c r="DR69" s="838"/>
      <c r="DS69" s="838"/>
      <c r="DT69" s="838"/>
      <c r="DU69" s="839"/>
      <c r="DV69" s="834"/>
      <c r="DW69" s="835"/>
      <c r="DX69" s="835"/>
      <c r="DY69" s="835"/>
      <c r="DZ69" s="836"/>
      <c r="EA69" s="89"/>
    </row>
    <row r="70" spans="1:131" ht="26.25" customHeight="1" x14ac:dyDescent="0.15">
      <c r="A70" s="97">
        <v>3</v>
      </c>
      <c r="B70" s="848" t="s">
        <v>346</v>
      </c>
      <c r="C70" s="849"/>
      <c r="D70" s="849"/>
      <c r="E70" s="849"/>
      <c r="F70" s="849"/>
      <c r="G70" s="849"/>
      <c r="H70" s="849"/>
      <c r="I70" s="849"/>
      <c r="J70" s="849"/>
      <c r="K70" s="849"/>
      <c r="L70" s="849"/>
      <c r="M70" s="849"/>
      <c r="N70" s="849"/>
      <c r="O70" s="849"/>
      <c r="P70" s="850"/>
      <c r="Q70" s="851">
        <v>3978</v>
      </c>
      <c r="R70" s="805"/>
      <c r="S70" s="805"/>
      <c r="T70" s="805"/>
      <c r="U70" s="805"/>
      <c r="V70" s="805">
        <v>3754</v>
      </c>
      <c r="W70" s="805"/>
      <c r="X70" s="805"/>
      <c r="Y70" s="805"/>
      <c r="Z70" s="805"/>
      <c r="AA70" s="805">
        <v>224</v>
      </c>
      <c r="AB70" s="805"/>
      <c r="AC70" s="805"/>
      <c r="AD70" s="805"/>
      <c r="AE70" s="805"/>
      <c r="AF70" s="805">
        <v>222</v>
      </c>
      <c r="AG70" s="805"/>
      <c r="AH70" s="805"/>
      <c r="AI70" s="805"/>
      <c r="AJ70" s="805"/>
      <c r="AK70" s="805">
        <v>0</v>
      </c>
      <c r="AL70" s="805"/>
      <c r="AM70" s="805"/>
      <c r="AN70" s="805"/>
      <c r="AO70" s="805"/>
      <c r="AP70" s="805">
        <v>2644</v>
      </c>
      <c r="AQ70" s="805"/>
      <c r="AR70" s="805"/>
      <c r="AS70" s="805"/>
      <c r="AT70" s="805"/>
      <c r="AU70" s="805">
        <v>278</v>
      </c>
      <c r="AV70" s="805"/>
      <c r="AW70" s="805"/>
      <c r="AX70" s="805"/>
      <c r="AY70" s="805"/>
      <c r="AZ70" s="807"/>
      <c r="BA70" s="807"/>
      <c r="BB70" s="807"/>
      <c r="BC70" s="807"/>
      <c r="BD70" s="808"/>
      <c r="BE70" s="100"/>
      <c r="BF70" s="100"/>
      <c r="BG70" s="100"/>
      <c r="BH70" s="100"/>
      <c r="BI70" s="100"/>
      <c r="BJ70" s="100"/>
      <c r="BK70" s="100"/>
      <c r="BL70" s="100"/>
      <c r="BM70" s="100"/>
      <c r="BN70" s="100"/>
      <c r="BO70" s="100"/>
      <c r="BP70" s="100"/>
      <c r="BQ70" s="97">
        <v>64</v>
      </c>
      <c r="BR70" s="102"/>
      <c r="BS70" s="834"/>
      <c r="BT70" s="835"/>
      <c r="BU70" s="835"/>
      <c r="BV70" s="835"/>
      <c r="BW70" s="835"/>
      <c r="BX70" s="835"/>
      <c r="BY70" s="835"/>
      <c r="BZ70" s="835"/>
      <c r="CA70" s="835"/>
      <c r="CB70" s="835"/>
      <c r="CC70" s="835"/>
      <c r="CD70" s="835"/>
      <c r="CE70" s="835"/>
      <c r="CF70" s="835"/>
      <c r="CG70" s="840"/>
      <c r="CH70" s="837"/>
      <c r="CI70" s="838"/>
      <c r="CJ70" s="838"/>
      <c r="CK70" s="838"/>
      <c r="CL70" s="839"/>
      <c r="CM70" s="837"/>
      <c r="CN70" s="838"/>
      <c r="CO70" s="838"/>
      <c r="CP70" s="838"/>
      <c r="CQ70" s="839"/>
      <c r="CR70" s="837"/>
      <c r="CS70" s="838"/>
      <c r="CT70" s="838"/>
      <c r="CU70" s="838"/>
      <c r="CV70" s="839"/>
      <c r="CW70" s="837"/>
      <c r="CX70" s="838"/>
      <c r="CY70" s="838"/>
      <c r="CZ70" s="838"/>
      <c r="DA70" s="839"/>
      <c r="DB70" s="837"/>
      <c r="DC70" s="838"/>
      <c r="DD70" s="838"/>
      <c r="DE70" s="838"/>
      <c r="DF70" s="839"/>
      <c r="DG70" s="837"/>
      <c r="DH70" s="838"/>
      <c r="DI70" s="838"/>
      <c r="DJ70" s="838"/>
      <c r="DK70" s="839"/>
      <c r="DL70" s="837"/>
      <c r="DM70" s="838"/>
      <c r="DN70" s="838"/>
      <c r="DO70" s="838"/>
      <c r="DP70" s="839"/>
      <c r="DQ70" s="837"/>
      <c r="DR70" s="838"/>
      <c r="DS70" s="838"/>
      <c r="DT70" s="838"/>
      <c r="DU70" s="839"/>
      <c r="DV70" s="834"/>
      <c r="DW70" s="835"/>
      <c r="DX70" s="835"/>
      <c r="DY70" s="835"/>
      <c r="DZ70" s="836"/>
      <c r="EA70" s="89"/>
    </row>
    <row r="71" spans="1:131" ht="26.25" customHeight="1" x14ac:dyDescent="0.15">
      <c r="A71" s="97">
        <v>4</v>
      </c>
      <c r="B71" s="848" t="s">
        <v>347</v>
      </c>
      <c r="C71" s="849"/>
      <c r="D71" s="849"/>
      <c r="E71" s="849"/>
      <c r="F71" s="849"/>
      <c r="G71" s="849"/>
      <c r="H71" s="849"/>
      <c r="I71" s="849"/>
      <c r="J71" s="849"/>
      <c r="K71" s="849"/>
      <c r="L71" s="849"/>
      <c r="M71" s="849"/>
      <c r="N71" s="849"/>
      <c r="O71" s="849"/>
      <c r="P71" s="850"/>
      <c r="Q71" s="851">
        <v>289</v>
      </c>
      <c r="R71" s="805"/>
      <c r="S71" s="805"/>
      <c r="T71" s="805"/>
      <c r="U71" s="805"/>
      <c r="V71" s="805">
        <v>262</v>
      </c>
      <c r="W71" s="805"/>
      <c r="X71" s="805"/>
      <c r="Y71" s="805"/>
      <c r="Z71" s="805"/>
      <c r="AA71" s="805">
        <v>26</v>
      </c>
      <c r="AB71" s="805"/>
      <c r="AC71" s="805"/>
      <c r="AD71" s="805"/>
      <c r="AE71" s="805"/>
      <c r="AF71" s="805">
        <v>26</v>
      </c>
      <c r="AG71" s="805"/>
      <c r="AH71" s="805"/>
      <c r="AI71" s="805"/>
      <c r="AJ71" s="805"/>
      <c r="AK71" s="805">
        <v>4</v>
      </c>
      <c r="AL71" s="805"/>
      <c r="AM71" s="805"/>
      <c r="AN71" s="805"/>
      <c r="AO71" s="805"/>
      <c r="AP71" s="805">
        <v>0</v>
      </c>
      <c r="AQ71" s="805"/>
      <c r="AR71" s="805"/>
      <c r="AS71" s="805"/>
      <c r="AT71" s="805"/>
      <c r="AU71" s="805"/>
      <c r="AV71" s="805"/>
      <c r="AW71" s="805"/>
      <c r="AX71" s="805"/>
      <c r="AY71" s="805"/>
      <c r="AZ71" s="807"/>
      <c r="BA71" s="807"/>
      <c r="BB71" s="807"/>
      <c r="BC71" s="807"/>
      <c r="BD71" s="808"/>
      <c r="BE71" s="100"/>
      <c r="BF71" s="100"/>
      <c r="BG71" s="100"/>
      <c r="BH71" s="100"/>
      <c r="BI71" s="100"/>
      <c r="BJ71" s="100"/>
      <c r="BK71" s="100"/>
      <c r="BL71" s="100"/>
      <c r="BM71" s="100"/>
      <c r="BN71" s="100"/>
      <c r="BO71" s="100"/>
      <c r="BP71" s="100"/>
      <c r="BQ71" s="97">
        <v>65</v>
      </c>
      <c r="BR71" s="102"/>
      <c r="BS71" s="834"/>
      <c r="BT71" s="835"/>
      <c r="BU71" s="835"/>
      <c r="BV71" s="835"/>
      <c r="BW71" s="835"/>
      <c r="BX71" s="835"/>
      <c r="BY71" s="835"/>
      <c r="BZ71" s="835"/>
      <c r="CA71" s="835"/>
      <c r="CB71" s="835"/>
      <c r="CC71" s="835"/>
      <c r="CD71" s="835"/>
      <c r="CE71" s="835"/>
      <c r="CF71" s="835"/>
      <c r="CG71" s="840"/>
      <c r="CH71" s="837"/>
      <c r="CI71" s="838"/>
      <c r="CJ71" s="838"/>
      <c r="CK71" s="838"/>
      <c r="CL71" s="839"/>
      <c r="CM71" s="837"/>
      <c r="CN71" s="838"/>
      <c r="CO71" s="838"/>
      <c r="CP71" s="838"/>
      <c r="CQ71" s="839"/>
      <c r="CR71" s="837"/>
      <c r="CS71" s="838"/>
      <c r="CT71" s="838"/>
      <c r="CU71" s="838"/>
      <c r="CV71" s="839"/>
      <c r="CW71" s="837"/>
      <c r="CX71" s="838"/>
      <c r="CY71" s="838"/>
      <c r="CZ71" s="838"/>
      <c r="DA71" s="839"/>
      <c r="DB71" s="837"/>
      <c r="DC71" s="838"/>
      <c r="DD71" s="838"/>
      <c r="DE71" s="838"/>
      <c r="DF71" s="839"/>
      <c r="DG71" s="837"/>
      <c r="DH71" s="838"/>
      <c r="DI71" s="838"/>
      <c r="DJ71" s="838"/>
      <c r="DK71" s="839"/>
      <c r="DL71" s="837"/>
      <c r="DM71" s="838"/>
      <c r="DN71" s="838"/>
      <c r="DO71" s="838"/>
      <c r="DP71" s="839"/>
      <c r="DQ71" s="837"/>
      <c r="DR71" s="838"/>
      <c r="DS71" s="838"/>
      <c r="DT71" s="838"/>
      <c r="DU71" s="839"/>
      <c r="DV71" s="834"/>
      <c r="DW71" s="835"/>
      <c r="DX71" s="835"/>
      <c r="DY71" s="835"/>
      <c r="DZ71" s="836"/>
      <c r="EA71" s="89"/>
    </row>
    <row r="72" spans="1:131" ht="26.25" customHeight="1" x14ac:dyDescent="0.15">
      <c r="A72" s="97">
        <v>5</v>
      </c>
      <c r="B72" s="848" t="s">
        <v>348</v>
      </c>
      <c r="C72" s="849"/>
      <c r="D72" s="849"/>
      <c r="E72" s="849"/>
      <c r="F72" s="849"/>
      <c r="G72" s="849"/>
      <c r="H72" s="849"/>
      <c r="I72" s="849"/>
      <c r="J72" s="849"/>
      <c r="K72" s="849"/>
      <c r="L72" s="849"/>
      <c r="M72" s="849"/>
      <c r="N72" s="849"/>
      <c r="O72" s="849"/>
      <c r="P72" s="850"/>
      <c r="Q72" s="851">
        <v>163</v>
      </c>
      <c r="R72" s="805"/>
      <c r="S72" s="805"/>
      <c r="T72" s="805"/>
      <c r="U72" s="805"/>
      <c r="V72" s="805">
        <v>139</v>
      </c>
      <c r="W72" s="805"/>
      <c r="X72" s="805"/>
      <c r="Y72" s="805"/>
      <c r="Z72" s="805"/>
      <c r="AA72" s="805">
        <v>24</v>
      </c>
      <c r="AB72" s="805"/>
      <c r="AC72" s="805"/>
      <c r="AD72" s="805"/>
      <c r="AE72" s="805"/>
      <c r="AF72" s="805">
        <v>24</v>
      </c>
      <c r="AG72" s="805"/>
      <c r="AH72" s="805"/>
      <c r="AI72" s="805"/>
      <c r="AJ72" s="805"/>
      <c r="AK72" s="805">
        <v>0</v>
      </c>
      <c r="AL72" s="805"/>
      <c r="AM72" s="805"/>
      <c r="AN72" s="805"/>
      <c r="AO72" s="805"/>
      <c r="AP72" s="805">
        <v>0</v>
      </c>
      <c r="AQ72" s="805"/>
      <c r="AR72" s="805"/>
      <c r="AS72" s="805"/>
      <c r="AT72" s="805"/>
      <c r="AU72" s="805"/>
      <c r="AV72" s="805"/>
      <c r="AW72" s="805"/>
      <c r="AX72" s="805"/>
      <c r="AY72" s="805"/>
      <c r="AZ72" s="807"/>
      <c r="BA72" s="807"/>
      <c r="BB72" s="807"/>
      <c r="BC72" s="807"/>
      <c r="BD72" s="808"/>
      <c r="BE72" s="100"/>
      <c r="BF72" s="100"/>
      <c r="BG72" s="100"/>
      <c r="BH72" s="100"/>
      <c r="BI72" s="100"/>
      <c r="BJ72" s="100"/>
      <c r="BK72" s="100"/>
      <c r="BL72" s="100"/>
      <c r="BM72" s="100"/>
      <c r="BN72" s="100"/>
      <c r="BO72" s="100"/>
      <c r="BP72" s="100"/>
      <c r="BQ72" s="97">
        <v>66</v>
      </c>
      <c r="BR72" s="102"/>
      <c r="BS72" s="834"/>
      <c r="BT72" s="835"/>
      <c r="BU72" s="835"/>
      <c r="BV72" s="835"/>
      <c r="BW72" s="835"/>
      <c r="BX72" s="835"/>
      <c r="BY72" s="835"/>
      <c r="BZ72" s="835"/>
      <c r="CA72" s="835"/>
      <c r="CB72" s="835"/>
      <c r="CC72" s="835"/>
      <c r="CD72" s="835"/>
      <c r="CE72" s="835"/>
      <c r="CF72" s="835"/>
      <c r="CG72" s="840"/>
      <c r="CH72" s="837"/>
      <c r="CI72" s="838"/>
      <c r="CJ72" s="838"/>
      <c r="CK72" s="838"/>
      <c r="CL72" s="839"/>
      <c r="CM72" s="837"/>
      <c r="CN72" s="838"/>
      <c r="CO72" s="838"/>
      <c r="CP72" s="838"/>
      <c r="CQ72" s="839"/>
      <c r="CR72" s="837"/>
      <c r="CS72" s="838"/>
      <c r="CT72" s="838"/>
      <c r="CU72" s="838"/>
      <c r="CV72" s="839"/>
      <c r="CW72" s="837"/>
      <c r="CX72" s="838"/>
      <c r="CY72" s="838"/>
      <c r="CZ72" s="838"/>
      <c r="DA72" s="839"/>
      <c r="DB72" s="837"/>
      <c r="DC72" s="838"/>
      <c r="DD72" s="838"/>
      <c r="DE72" s="838"/>
      <c r="DF72" s="839"/>
      <c r="DG72" s="837"/>
      <c r="DH72" s="838"/>
      <c r="DI72" s="838"/>
      <c r="DJ72" s="838"/>
      <c r="DK72" s="839"/>
      <c r="DL72" s="837"/>
      <c r="DM72" s="838"/>
      <c r="DN72" s="838"/>
      <c r="DO72" s="838"/>
      <c r="DP72" s="839"/>
      <c r="DQ72" s="837"/>
      <c r="DR72" s="838"/>
      <c r="DS72" s="838"/>
      <c r="DT72" s="838"/>
      <c r="DU72" s="839"/>
      <c r="DV72" s="834"/>
      <c r="DW72" s="835"/>
      <c r="DX72" s="835"/>
      <c r="DY72" s="835"/>
      <c r="DZ72" s="836"/>
      <c r="EA72" s="89"/>
    </row>
    <row r="73" spans="1:131" ht="26.25" customHeight="1" x14ac:dyDescent="0.15">
      <c r="A73" s="97">
        <v>6</v>
      </c>
      <c r="B73" s="848"/>
      <c r="C73" s="849"/>
      <c r="D73" s="849"/>
      <c r="E73" s="849"/>
      <c r="F73" s="849"/>
      <c r="G73" s="849"/>
      <c r="H73" s="849"/>
      <c r="I73" s="849"/>
      <c r="J73" s="849"/>
      <c r="K73" s="849"/>
      <c r="L73" s="849"/>
      <c r="M73" s="849"/>
      <c r="N73" s="849"/>
      <c r="O73" s="849"/>
      <c r="P73" s="850"/>
      <c r="Q73" s="851"/>
      <c r="R73" s="805"/>
      <c r="S73" s="805"/>
      <c r="T73" s="805"/>
      <c r="U73" s="805"/>
      <c r="V73" s="805"/>
      <c r="W73" s="805"/>
      <c r="X73" s="805"/>
      <c r="Y73" s="805"/>
      <c r="Z73" s="805"/>
      <c r="AA73" s="805"/>
      <c r="AB73" s="805"/>
      <c r="AC73" s="805"/>
      <c r="AD73" s="805"/>
      <c r="AE73" s="805"/>
      <c r="AF73" s="805"/>
      <c r="AG73" s="805"/>
      <c r="AH73" s="805"/>
      <c r="AI73" s="805"/>
      <c r="AJ73" s="805"/>
      <c r="AK73" s="805"/>
      <c r="AL73" s="805"/>
      <c r="AM73" s="805"/>
      <c r="AN73" s="805"/>
      <c r="AO73" s="805"/>
      <c r="AP73" s="805"/>
      <c r="AQ73" s="805"/>
      <c r="AR73" s="805"/>
      <c r="AS73" s="805"/>
      <c r="AT73" s="805"/>
      <c r="AU73" s="805"/>
      <c r="AV73" s="805"/>
      <c r="AW73" s="805"/>
      <c r="AX73" s="805"/>
      <c r="AY73" s="805"/>
      <c r="AZ73" s="807"/>
      <c r="BA73" s="807"/>
      <c r="BB73" s="807"/>
      <c r="BC73" s="807"/>
      <c r="BD73" s="808"/>
      <c r="BE73" s="100"/>
      <c r="BF73" s="100"/>
      <c r="BG73" s="100"/>
      <c r="BH73" s="100"/>
      <c r="BI73" s="100"/>
      <c r="BJ73" s="100"/>
      <c r="BK73" s="100"/>
      <c r="BL73" s="100"/>
      <c r="BM73" s="100"/>
      <c r="BN73" s="100"/>
      <c r="BO73" s="100"/>
      <c r="BP73" s="100"/>
      <c r="BQ73" s="97">
        <v>67</v>
      </c>
      <c r="BR73" s="102"/>
      <c r="BS73" s="834"/>
      <c r="BT73" s="835"/>
      <c r="BU73" s="835"/>
      <c r="BV73" s="835"/>
      <c r="BW73" s="835"/>
      <c r="BX73" s="835"/>
      <c r="BY73" s="835"/>
      <c r="BZ73" s="835"/>
      <c r="CA73" s="835"/>
      <c r="CB73" s="835"/>
      <c r="CC73" s="835"/>
      <c r="CD73" s="835"/>
      <c r="CE73" s="835"/>
      <c r="CF73" s="835"/>
      <c r="CG73" s="840"/>
      <c r="CH73" s="837"/>
      <c r="CI73" s="838"/>
      <c r="CJ73" s="838"/>
      <c r="CK73" s="838"/>
      <c r="CL73" s="839"/>
      <c r="CM73" s="837"/>
      <c r="CN73" s="838"/>
      <c r="CO73" s="838"/>
      <c r="CP73" s="838"/>
      <c r="CQ73" s="839"/>
      <c r="CR73" s="837"/>
      <c r="CS73" s="838"/>
      <c r="CT73" s="838"/>
      <c r="CU73" s="838"/>
      <c r="CV73" s="839"/>
      <c r="CW73" s="837"/>
      <c r="CX73" s="838"/>
      <c r="CY73" s="838"/>
      <c r="CZ73" s="838"/>
      <c r="DA73" s="839"/>
      <c r="DB73" s="837"/>
      <c r="DC73" s="838"/>
      <c r="DD73" s="838"/>
      <c r="DE73" s="838"/>
      <c r="DF73" s="839"/>
      <c r="DG73" s="837"/>
      <c r="DH73" s="838"/>
      <c r="DI73" s="838"/>
      <c r="DJ73" s="838"/>
      <c r="DK73" s="839"/>
      <c r="DL73" s="837"/>
      <c r="DM73" s="838"/>
      <c r="DN73" s="838"/>
      <c r="DO73" s="838"/>
      <c r="DP73" s="839"/>
      <c r="DQ73" s="837"/>
      <c r="DR73" s="838"/>
      <c r="DS73" s="838"/>
      <c r="DT73" s="838"/>
      <c r="DU73" s="839"/>
      <c r="DV73" s="834"/>
      <c r="DW73" s="835"/>
      <c r="DX73" s="835"/>
      <c r="DY73" s="835"/>
      <c r="DZ73" s="836"/>
      <c r="EA73" s="89"/>
    </row>
    <row r="74" spans="1:131" ht="26.25" customHeight="1" x14ac:dyDescent="0.15">
      <c r="A74" s="97">
        <v>7</v>
      </c>
      <c r="B74" s="848"/>
      <c r="C74" s="849"/>
      <c r="D74" s="849"/>
      <c r="E74" s="849"/>
      <c r="F74" s="849"/>
      <c r="G74" s="849"/>
      <c r="H74" s="849"/>
      <c r="I74" s="849"/>
      <c r="J74" s="849"/>
      <c r="K74" s="849"/>
      <c r="L74" s="849"/>
      <c r="M74" s="849"/>
      <c r="N74" s="849"/>
      <c r="O74" s="849"/>
      <c r="P74" s="850"/>
      <c r="Q74" s="851"/>
      <c r="R74" s="805"/>
      <c r="S74" s="805"/>
      <c r="T74" s="805"/>
      <c r="U74" s="805"/>
      <c r="V74" s="805"/>
      <c r="W74" s="805"/>
      <c r="X74" s="805"/>
      <c r="Y74" s="805"/>
      <c r="Z74" s="805"/>
      <c r="AA74" s="805"/>
      <c r="AB74" s="805"/>
      <c r="AC74" s="805"/>
      <c r="AD74" s="805"/>
      <c r="AE74" s="805"/>
      <c r="AF74" s="805"/>
      <c r="AG74" s="805"/>
      <c r="AH74" s="805"/>
      <c r="AI74" s="805"/>
      <c r="AJ74" s="805"/>
      <c r="AK74" s="805"/>
      <c r="AL74" s="805"/>
      <c r="AM74" s="805"/>
      <c r="AN74" s="805"/>
      <c r="AO74" s="805"/>
      <c r="AP74" s="805"/>
      <c r="AQ74" s="805"/>
      <c r="AR74" s="805"/>
      <c r="AS74" s="805"/>
      <c r="AT74" s="805"/>
      <c r="AU74" s="805"/>
      <c r="AV74" s="805"/>
      <c r="AW74" s="805"/>
      <c r="AX74" s="805"/>
      <c r="AY74" s="805"/>
      <c r="AZ74" s="807"/>
      <c r="BA74" s="807"/>
      <c r="BB74" s="807"/>
      <c r="BC74" s="807"/>
      <c r="BD74" s="808"/>
      <c r="BE74" s="100"/>
      <c r="BF74" s="100"/>
      <c r="BG74" s="100"/>
      <c r="BH74" s="100"/>
      <c r="BI74" s="100"/>
      <c r="BJ74" s="100"/>
      <c r="BK74" s="100"/>
      <c r="BL74" s="100"/>
      <c r="BM74" s="100"/>
      <c r="BN74" s="100"/>
      <c r="BO74" s="100"/>
      <c r="BP74" s="100"/>
      <c r="BQ74" s="97">
        <v>68</v>
      </c>
      <c r="BR74" s="102"/>
      <c r="BS74" s="834"/>
      <c r="BT74" s="835"/>
      <c r="BU74" s="835"/>
      <c r="BV74" s="835"/>
      <c r="BW74" s="835"/>
      <c r="BX74" s="835"/>
      <c r="BY74" s="835"/>
      <c r="BZ74" s="835"/>
      <c r="CA74" s="835"/>
      <c r="CB74" s="835"/>
      <c r="CC74" s="835"/>
      <c r="CD74" s="835"/>
      <c r="CE74" s="835"/>
      <c r="CF74" s="835"/>
      <c r="CG74" s="840"/>
      <c r="CH74" s="837"/>
      <c r="CI74" s="838"/>
      <c r="CJ74" s="838"/>
      <c r="CK74" s="838"/>
      <c r="CL74" s="839"/>
      <c r="CM74" s="837"/>
      <c r="CN74" s="838"/>
      <c r="CO74" s="838"/>
      <c r="CP74" s="838"/>
      <c r="CQ74" s="839"/>
      <c r="CR74" s="837"/>
      <c r="CS74" s="838"/>
      <c r="CT74" s="838"/>
      <c r="CU74" s="838"/>
      <c r="CV74" s="839"/>
      <c r="CW74" s="837"/>
      <c r="CX74" s="838"/>
      <c r="CY74" s="838"/>
      <c r="CZ74" s="838"/>
      <c r="DA74" s="839"/>
      <c r="DB74" s="837"/>
      <c r="DC74" s="838"/>
      <c r="DD74" s="838"/>
      <c r="DE74" s="838"/>
      <c r="DF74" s="839"/>
      <c r="DG74" s="837"/>
      <c r="DH74" s="838"/>
      <c r="DI74" s="838"/>
      <c r="DJ74" s="838"/>
      <c r="DK74" s="839"/>
      <c r="DL74" s="837"/>
      <c r="DM74" s="838"/>
      <c r="DN74" s="838"/>
      <c r="DO74" s="838"/>
      <c r="DP74" s="839"/>
      <c r="DQ74" s="837"/>
      <c r="DR74" s="838"/>
      <c r="DS74" s="838"/>
      <c r="DT74" s="838"/>
      <c r="DU74" s="839"/>
      <c r="DV74" s="834"/>
      <c r="DW74" s="835"/>
      <c r="DX74" s="835"/>
      <c r="DY74" s="835"/>
      <c r="DZ74" s="836"/>
      <c r="EA74" s="89"/>
    </row>
    <row r="75" spans="1:131" ht="26.25" customHeight="1" x14ac:dyDescent="0.15">
      <c r="A75" s="97">
        <v>8</v>
      </c>
      <c r="B75" s="848"/>
      <c r="C75" s="849"/>
      <c r="D75" s="849"/>
      <c r="E75" s="849"/>
      <c r="F75" s="849"/>
      <c r="G75" s="849"/>
      <c r="H75" s="849"/>
      <c r="I75" s="849"/>
      <c r="J75" s="849"/>
      <c r="K75" s="849"/>
      <c r="L75" s="849"/>
      <c r="M75" s="849"/>
      <c r="N75" s="849"/>
      <c r="O75" s="849"/>
      <c r="P75" s="850"/>
      <c r="Q75" s="852"/>
      <c r="R75" s="853"/>
      <c r="S75" s="853"/>
      <c r="T75" s="853"/>
      <c r="U75" s="809"/>
      <c r="V75" s="854"/>
      <c r="W75" s="853"/>
      <c r="X75" s="853"/>
      <c r="Y75" s="853"/>
      <c r="Z75" s="809"/>
      <c r="AA75" s="854"/>
      <c r="AB75" s="853"/>
      <c r="AC75" s="853"/>
      <c r="AD75" s="853"/>
      <c r="AE75" s="809"/>
      <c r="AF75" s="854"/>
      <c r="AG75" s="853"/>
      <c r="AH75" s="853"/>
      <c r="AI75" s="853"/>
      <c r="AJ75" s="809"/>
      <c r="AK75" s="854"/>
      <c r="AL75" s="853"/>
      <c r="AM75" s="853"/>
      <c r="AN75" s="853"/>
      <c r="AO75" s="809"/>
      <c r="AP75" s="854"/>
      <c r="AQ75" s="853"/>
      <c r="AR75" s="853"/>
      <c r="AS75" s="853"/>
      <c r="AT75" s="809"/>
      <c r="AU75" s="854"/>
      <c r="AV75" s="853"/>
      <c r="AW75" s="853"/>
      <c r="AX75" s="853"/>
      <c r="AY75" s="809"/>
      <c r="AZ75" s="807"/>
      <c r="BA75" s="807"/>
      <c r="BB75" s="807"/>
      <c r="BC75" s="807"/>
      <c r="BD75" s="808"/>
      <c r="BE75" s="100"/>
      <c r="BF75" s="100"/>
      <c r="BG75" s="100"/>
      <c r="BH75" s="100"/>
      <c r="BI75" s="100"/>
      <c r="BJ75" s="100"/>
      <c r="BK75" s="100"/>
      <c r="BL75" s="100"/>
      <c r="BM75" s="100"/>
      <c r="BN75" s="100"/>
      <c r="BO75" s="100"/>
      <c r="BP75" s="100"/>
      <c r="BQ75" s="97">
        <v>69</v>
      </c>
      <c r="BR75" s="102"/>
      <c r="BS75" s="834"/>
      <c r="BT75" s="835"/>
      <c r="BU75" s="835"/>
      <c r="BV75" s="835"/>
      <c r="BW75" s="835"/>
      <c r="BX75" s="835"/>
      <c r="BY75" s="835"/>
      <c r="BZ75" s="835"/>
      <c r="CA75" s="835"/>
      <c r="CB75" s="835"/>
      <c r="CC75" s="835"/>
      <c r="CD75" s="835"/>
      <c r="CE75" s="835"/>
      <c r="CF75" s="835"/>
      <c r="CG75" s="840"/>
      <c r="CH75" s="837"/>
      <c r="CI75" s="838"/>
      <c r="CJ75" s="838"/>
      <c r="CK75" s="838"/>
      <c r="CL75" s="839"/>
      <c r="CM75" s="837"/>
      <c r="CN75" s="838"/>
      <c r="CO75" s="838"/>
      <c r="CP75" s="838"/>
      <c r="CQ75" s="839"/>
      <c r="CR75" s="837"/>
      <c r="CS75" s="838"/>
      <c r="CT75" s="838"/>
      <c r="CU75" s="838"/>
      <c r="CV75" s="839"/>
      <c r="CW75" s="837"/>
      <c r="CX75" s="838"/>
      <c r="CY75" s="838"/>
      <c r="CZ75" s="838"/>
      <c r="DA75" s="839"/>
      <c r="DB75" s="837"/>
      <c r="DC75" s="838"/>
      <c r="DD75" s="838"/>
      <c r="DE75" s="838"/>
      <c r="DF75" s="839"/>
      <c r="DG75" s="837"/>
      <c r="DH75" s="838"/>
      <c r="DI75" s="838"/>
      <c r="DJ75" s="838"/>
      <c r="DK75" s="839"/>
      <c r="DL75" s="837"/>
      <c r="DM75" s="838"/>
      <c r="DN75" s="838"/>
      <c r="DO75" s="838"/>
      <c r="DP75" s="839"/>
      <c r="DQ75" s="837"/>
      <c r="DR75" s="838"/>
      <c r="DS75" s="838"/>
      <c r="DT75" s="838"/>
      <c r="DU75" s="839"/>
      <c r="DV75" s="834"/>
      <c r="DW75" s="835"/>
      <c r="DX75" s="835"/>
      <c r="DY75" s="835"/>
      <c r="DZ75" s="836"/>
      <c r="EA75" s="89"/>
    </row>
    <row r="76" spans="1:131" ht="26.25" customHeight="1" x14ac:dyDescent="0.15">
      <c r="A76" s="97">
        <v>9</v>
      </c>
      <c r="B76" s="848"/>
      <c r="C76" s="849"/>
      <c r="D76" s="849"/>
      <c r="E76" s="849"/>
      <c r="F76" s="849"/>
      <c r="G76" s="849"/>
      <c r="H76" s="849"/>
      <c r="I76" s="849"/>
      <c r="J76" s="849"/>
      <c r="K76" s="849"/>
      <c r="L76" s="849"/>
      <c r="M76" s="849"/>
      <c r="N76" s="849"/>
      <c r="O76" s="849"/>
      <c r="P76" s="850"/>
      <c r="Q76" s="852"/>
      <c r="R76" s="853"/>
      <c r="S76" s="853"/>
      <c r="T76" s="853"/>
      <c r="U76" s="809"/>
      <c r="V76" s="854"/>
      <c r="W76" s="853"/>
      <c r="X76" s="853"/>
      <c r="Y76" s="853"/>
      <c r="Z76" s="809"/>
      <c r="AA76" s="854"/>
      <c r="AB76" s="853"/>
      <c r="AC76" s="853"/>
      <c r="AD76" s="853"/>
      <c r="AE76" s="809"/>
      <c r="AF76" s="854"/>
      <c r="AG76" s="853"/>
      <c r="AH76" s="853"/>
      <c r="AI76" s="853"/>
      <c r="AJ76" s="809"/>
      <c r="AK76" s="854"/>
      <c r="AL76" s="853"/>
      <c r="AM76" s="853"/>
      <c r="AN76" s="853"/>
      <c r="AO76" s="809"/>
      <c r="AP76" s="854"/>
      <c r="AQ76" s="853"/>
      <c r="AR76" s="853"/>
      <c r="AS76" s="853"/>
      <c r="AT76" s="809"/>
      <c r="AU76" s="854"/>
      <c r="AV76" s="853"/>
      <c r="AW76" s="853"/>
      <c r="AX76" s="853"/>
      <c r="AY76" s="809"/>
      <c r="AZ76" s="807"/>
      <c r="BA76" s="807"/>
      <c r="BB76" s="807"/>
      <c r="BC76" s="807"/>
      <c r="BD76" s="808"/>
      <c r="BE76" s="100"/>
      <c r="BF76" s="100"/>
      <c r="BG76" s="100"/>
      <c r="BH76" s="100"/>
      <c r="BI76" s="100"/>
      <c r="BJ76" s="100"/>
      <c r="BK76" s="100"/>
      <c r="BL76" s="100"/>
      <c r="BM76" s="100"/>
      <c r="BN76" s="100"/>
      <c r="BO76" s="100"/>
      <c r="BP76" s="100"/>
      <c r="BQ76" s="97">
        <v>70</v>
      </c>
      <c r="BR76" s="102"/>
      <c r="BS76" s="834"/>
      <c r="BT76" s="835"/>
      <c r="BU76" s="835"/>
      <c r="BV76" s="835"/>
      <c r="BW76" s="835"/>
      <c r="BX76" s="835"/>
      <c r="BY76" s="835"/>
      <c r="BZ76" s="835"/>
      <c r="CA76" s="835"/>
      <c r="CB76" s="835"/>
      <c r="CC76" s="835"/>
      <c r="CD76" s="835"/>
      <c r="CE76" s="835"/>
      <c r="CF76" s="835"/>
      <c r="CG76" s="840"/>
      <c r="CH76" s="837"/>
      <c r="CI76" s="838"/>
      <c r="CJ76" s="838"/>
      <c r="CK76" s="838"/>
      <c r="CL76" s="839"/>
      <c r="CM76" s="837"/>
      <c r="CN76" s="838"/>
      <c r="CO76" s="838"/>
      <c r="CP76" s="838"/>
      <c r="CQ76" s="839"/>
      <c r="CR76" s="837"/>
      <c r="CS76" s="838"/>
      <c r="CT76" s="838"/>
      <c r="CU76" s="838"/>
      <c r="CV76" s="839"/>
      <c r="CW76" s="837"/>
      <c r="CX76" s="838"/>
      <c r="CY76" s="838"/>
      <c r="CZ76" s="838"/>
      <c r="DA76" s="839"/>
      <c r="DB76" s="837"/>
      <c r="DC76" s="838"/>
      <c r="DD76" s="838"/>
      <c r="DE76" s="838"/>
      <c r="DF76" s="839"/>
      <c r="DG76" s="837"/>
      <c r="DH76" s="838"/>
      <c r="DI76" s="838"/>
      <c r="DJ76" s="838"/>
      <c r="DK76" s="839"/>
      <c r="DL76" s="837"/>
      <c r="DM76" s="838"/>
      <c r="DN76" s="838"/>
      <c r="DO76" s="838"/>
      <c r="DP76" s="839"/>
      <c r="DQ76" s="837"/>
      <c r="DR76" s="838"/>
      <c r="DS76" s="838"/>
      <c r="DT76" s="838"/>
      <c r="DU76" s="839"/>
      <c r="DV76" s="834"/>
      <c r="DW76" s="835"/>
      <c r="DX76" s="835"/>
      <c r="DY76" s="835"/>
      <c r="DZ76" s="836"/>
      <c r="EA76" s="89"/>
    </row>
    <row r="77" spans="1:131" ht="26.25" customHeight="1" x14ac:dyDescent="0.15">
      <c r="A77" s="97">
        <v>10</v>
      </c>
      <c r="B77" s="848"/>
      <c r="C77" s="849"/>
      <c r="D77" s="849"/>
      <c r="E77" s="849"/>
      <c r="F77" s="849"/>
      <c r="G77" s="849"/>
      <c r="H77" s="849"/>
      <c r="I77" s="849"/>
      <c r="J77" s="849"/>
      <c r="K77" s="849"/>
      <c r="L77" s="849"/>
      <c r="M77" s="849"/>
      <c r="N77" s="849"/>
      <c r="O77" s="849"/>
      <c r="P77" s="850"/>
      <c r="Q77" s="852"/>
      <c r="R77" s="853"/>
      <c r="S77" s="853"/>
      <c r="T77" s="853"/>
      <c r="U77" s="809"/>
      <c r="V77" s="854"/>
      <c r="W77" s="853"/>
      <c r="X77" s="853"/>
      <c r="Y77" s="853"/>
      <c r="Z77" s="809"/>
      <c r="AA77" s="854"/>
      <c r="AB77" s="853"/>
      <c r="AC77" s="853"/>
      <c r="AD77" s="853"/>
      <c r="AE77" s="809"/>
      <c r="AF77" s="854"/>
      <c r="AG77" s="853"/>
      <c r="AH77" s="853"/>
      <c r="AI77" s="853"/>
      <c r="AJ77" s="809"/>
      <c r="AK77" s="854"/>
      <c r="AL77" s="853"/>
      <c r="AM77" s="853"/>
      <c r="AN77" s="853"/>
      <c r="AO77" s="809"/>
      <c r="AP77" s="854"/>
      <c r="AQ77" s="853"/>
      <c r="AR77" s="853"/>
      <c r="AS77" s="853"/>
      <c r="AT77" s="809"/>
      <c r="AU77" s="854"/>
      <c r="AV77" s="853"/>
      <c r="AW77" s="853"/>
      <c r="AX77" s="853"/>
      <c r="AY77" s="809"/>
      <c r="AZ77" s="807"/>
      <c r="BA77" s="807"/>
      <c r="BB77" s="807"/>
      <c r="BC77" s="807"/>
      <c r="BD77" s="808"/>
      <c r="BE77" s="100"/>
      <c r="BF77" s="100"/>
      <c r="BG77" s="100"/>
      <c r="BH77" s="100"/>
      <c r="BI77" s="100"/>
      <c r="BJ77" s="100"/>
      <c r="BK77" s="100"/>
      <c r="BL77" s="100"/>
      <c r="BM77" s="100"/>
      <c r="BN77" s="100"/>
      <c r="BO77" s="100"/>
      <c r="BP77" s="100"/>
      <c r="BQ77" s="97">
        <v>71</v>
      </c>
      <c r="BR77" s="102"/>
      <c r="BS77" s="834"/>
      <c r="BT77" s="835"/>
      <c r="BU77" s="835"/>
      <c r="BV77" s="835"/>
      <c r="BW77" s="835"/>
      <c r="BX77" s="835"/>
      <c r="BY77" s="835"/>
      <c r="BZ77" s="835"/>
      <c r="CA77" s="835"/>
      <c r="CB77" s="835"/>
      <c r="CC77" s="835"/>
      <c r="CD77" s="835"/>
      <c r="CE77" s="835"/>
      <c r="CF77" s="835"/>
      <c r="CG77" s="840"/>
      <c r="CH77" s="837"/>
      <c r="CI77" s="838"/>
      <c r="CJ77" s="838"/>
      <c r="CK77" s="838"/>
      <c r="CL77" s="839"/>
      <c r="CM77" s="837"/>
      <c r="CN77" s="838"/>
      <c r="CO77" s="838"/>
      <c r="CP77" s="838"/>
      <c r="CQ77" s="839"/>
      <c r="CR77" s="837"/>
      <c r="CS77" s="838"/>
      <c r="CT77" s="838"/>
      <c r="CU77" s="838"/>
      <c r="CV77" s="839"/>
      <c r="CW77" s="837"/>
      <c r="CX77" s="838"/>
      <c r="CY77" s="838"/>
      <c r="CZ77" s="838"/>
      <c r="DA77" s="839"/>
      <c r="DB77" s="837"/>
      <c r="DC77" s="838"/>
      <c r="DD77" s="838"/>
      <c r="DE77" s="838"/>
      <c r="DF77" s="839"/>
      <c r="DG77" s="837"/>
      <c r="DH77" s="838"/>
      <c r="DI77" s="838"/>
      <c r="DJ77" s="838"/>
      <c r="DK77" s="839"/>
      <c r="DL77" s="837"/>
      <c r="DM77" s="838"/>
      <c r="DN77" s="838"/>
      <c r="DO77" s="838"/>
      <c r="DP77" s="839"/>
      <c r="DQ77" s="837"/>
      <c r="DR77" s="838"/>
      <c r="DS77" s="838"/>
      <c r="DT77" s="838"/>
      <c r="DU77" s="839"/>
      <c r="DV77" s="834"/>
      <c r="DW77" s="835"/>
      <c r="DX77" s="835"/>
      <c r="DY77" s="835"/>
      <c r="DZ77" s="836"/>
      <c r="EA77" s="89"/>
    </row>
    <row r="78" spans="1:131" ht="26.25" customHeight="1" x14ac:dyDescent="0.15">
      <c r="A78" s="97">
        <v>11</v>
      </c>
      <c r="B78" s="848"/>
      <c r="C78" s="849"/>
      <c r="D78" s="849"/>
      <c r="E78" s="849"/>
      <c r="F78" s="849"/>
      <c r="G78" s="849"/>
      <c r="H78" s="849"/>
      <c r="I78" s="849"/>
      <c r="J78" s="849"/>
      <c r="K78" s="849"/>
      <c r="L78" s="849"/>
      <c r="M78" s="849"/>
      <c r="N78" s="849"/>
      <c r="O78" s="849"/>
      <c r="P78" s="850"/>
      <c r="Q78" s="851"/>
      <c r="R78" s="805"/>
      <c r="S78" s="805"/>
      <c r="T78" s="805"/>
      <c r="U78" s="805"/>
      <c r="V78" s="805"/>
      <c r="W78" s="805"/>
      <c r="X78" s="805"/>
      <c r="Y78" s="805"/>
      <c r="Z78" s="805"/>
      <c r="AA78" s="805"/>
      <c r="AB78" s="805"/>
      <c r="AC78" s="805"/>
      <c r="AD78" s="805"/>
      <c r="AE78" s="805"/>
      <c r="AF78" s="805"/>
      <c r="AG78" s="805"/>
      <c r="AH78" s="805"/>
      <c r="AI78" s="805"/>
      <c r="AJ78" s="805"/>
      <c r="AK78" s="805"/>
      <c r="AL78" s="805"/>
      <c r="AM78" s="805"/>
      <c r="AN78" s="805"/>
      <c r="AO78" s="805"/>
      <c r="AP78" s="805"/>
      <c r="AQ78" s="805"/>
      <c r="AR78" s="805"/>
      <c r="AS78" s="805"/>
      <c r="AT78" s="805"/>
      <c r="AU78" s="805"/>
      <c r="AV78" s="805"/>
      <c r="AW78" s="805"/>
      <c r="AX78" s="805"/>
      <c r="AY78" s="805"/>
      <c r="AZ78" s="807"/>
      <c r="BA78" s="807"/>
      <c r="BB78" s="807"/>
      <c r="BC78" s="807"/>
      <c r="BD78" s="808"/>
      <c r="BE78" s="100"/>
      <c r="BF78" s="100"/>
      <c r="BG78" s="100"/>
      <c r="BH78" s="100"/>
      <c r="BI78" s="100"/>
      <c r="BJ78" s="89"/>
      <c r="BK78" s="89"/>
      <c r="BL78" s="89"/>
      <c r="BM78" s="89"/>
      <c r="BN78" s="89"/>
      <c r="BO78" s="100"/>
      <c r="BP78" s="100"/>
      <c r="BQ78" s="97">
        <v>72</v>
      </c>
      <c r="BR78" s="102"/>
      <c r="BS78" s="834"/>
      <c r="BT78" s="835"/>
      <c r="BU78" s="835"/>
      <c r="BV78" s="835"/>
      <c r="BW78" s="835"/>
      <c r="BX78" s="835"/>
      <c r="BY78" s="835"/>
      <c r="BZ78" s="835"/>
      <c r="CA78" s="835"/>
      <c r="CB78" s="835"/>
      <c r="CC78" s="835"/>
      <c r="CD78" s="835"/>
      <c r="CE78" s="835"/>
      <c r="CF78" s="835"/>
      <c r="CG78" s="840"/>
      <c r="CH78" s="837"/>
      <c r="CI78" s="838"/>
      <c r="CJ78" s="838"/>
      <c r="CK78" s="838"/>
      <c r="CL78" s="839"/>
      <c r="CM78" s="837"/>
      <c r="CN78" s="838"/>
      <c r="CO78" s="838"/>
      <c r="CP78" s="838"/>
      <c r="CQ78" s="839"/>
      <c r="CR78" s="837"/>
      <c r="CS78" s="838"/>
      <c r="CT78" s="838"/>
      <c r="CU78" s="838"/>
      <c r="CV78" s="839"/>
      <c r="CW78" s="837"/>
      <c r="CX78" s="838"/>
      <c r="CY78" s="838"/>
      <c r="CZ78" s="838"/>
      <c r="DA78" s="839"/>
      <c r="DB78" s="837"/>
      <c r="DC78" s="838"/>
      <c r="DD78" s="838"/>
      <c r="DE78" s="838"/>
      <c r="DF78" s="839"/>
      <c r="DG78" s="837"/>
      <c r="DH78" s="838"/>
      <c r="DI78" s="838"/>
      <c r="DJ78" s="838"/>
      <c r="DK78" s="839"/>
      <c r="DL78" s="837"/>
      <c r="DM78" s="838"/>
      <c r="DN78" s="838"/>
      <c r="DO78" s="838"/>
      <c r="DP78" s="839"/>
      <c r="DQ78" s="837"/>
      <c r="DR78" s="838"/>
      <c r="DS78" s="838"/>
      <c r="DT78" s="838"/>
      <c r="DU78" s="839"/>
      <c r="DV78" s="834"/>
      <c r="DW78" s="835"/>
      <c r="DX78" s="835"/>
      <c r="DY78" s="835"/>
      <c r="DZ78" s="836"/>
      <c r="EA78" s="89"/>
    </row>
    <row r="79" spans="1:131" ht="26.25" customHeight="1" x14ac:dyDescent="0.15">
      <c r="A79" s="97">
        <v>12</v>
      </c>
      <c r="B79" s="848"/>
      <c r="C79" s="849"/>
      <c r="D79" s="849"/>
      <c r="E79" s="849"/>
      <c r="F79" s="849"/>
      <c r="G79" s="849"/>
      <c r="H79" s="849"/>
      <c r="I79" s="849"/>
      <c r="J79" s="849"/>
      <c r="K79" s="849"/>
      <c r="L79" s="849"/>
      <c r="M79" s="849"/>
      <c r="N79" s="849"/>
      <c r="O79" s="849"/>
      <c r="P79" s="850"/>
      <c r="Q79" s="851"/>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805"/>
      <c r="AP79" s="805"/>
      <c r="AQ79" s="805"/>
      <c r="AR79" s="805"/>
      <c r="AS79" s="805"/>
      <c r="AT79" s="805"/>
      <c r="AU79" s="805"/>
      <c r="AV79" s="805"/>
      <c r="AW79" s="805"/>
      <c r="AX79" s="805"/>
      <c r="AY79" s="805"/>
      <c r="AZ79" s="807"/>
      <c r="BA79" s="807"/>
      <c r="BB79" s="807"/>
      <c r="BC79" s="807"/>
      <c r="BD79" s="808"/>
      <c r="BE79" s="100"/>
      <c r="BF79" s="100"/>
      <c r="BG79" s="100"/>
      <c r="BH79" s="100"/>
      <c r="BI79" s="100"/>
      <c r="BJ79" s="89"/>
      <c r="BK79" s="89"/>
      <c r="BL79" s="89"/>
      <c r="BM79" s="89"/>
      <c r="BN79" s="89"/>
      <c r="BO79" s="100"/>
      <c r="BP79" s="100"/>
      <c r="BQ79" s="97">
        <v>73</v>
      </c>
      <c r="BR79" s="102"/>
      <c r="BS79" s="834"/>
      <c r="BT79" s="835"/>
      <c r="BU79" s="835"/>
      <c r="BV79" s="835"/>
      <c r="BW79" s="835"/>
      <c r="BX79" s="835"/>
      <c r="BY79" s="835"/>
      <c r="BZ79" s="835"/>
      <c r="CA79" s="835"/>
      <c r="CB79" s="835"/>
      <c r="CC79" s="835"/>
      <c r="CD79" s="835"/>
      <c r="CE79" s="835"/>
      <c r="CF79" s="835"/>
      <c r="CG79" s="840"/>
      <c r="CH79" s="837"/>
      <c r="CI79" s="838"/>
      <c r="CJ79" s="838"/>
      <c r="CK79" s="838"/>
      <c r="CL79" s="839"/>
      <c r="CM79" s="837"/>
      <c r="CN79" s="838"/>
      <c r="CO79" s="838"/>
      <c r="CP79" s="838"/>
      <c r="CQ79" s="839"/>
      <c r="CR79" s="837"/>
      <c r="CS79" s="838"/>
      <c r="CT79" s="838"/>
      <c r="CU79" s="838"/>
      <c r="CV79" s="839"/>
      <c r="CW79" s="837"/>
      <c r="CX79" s="838"/>
      <c r="CY79" s="838"/>
      <c r="CZ79" s="838"/>
      <c r="DA79" s="839"/>
      <c r="DB79" s="837"/>
      <c r="DC79" s="838"/>
      <c r="DD79" s="838"/>
      <c r="DE79" s="838"/>
      <c r="DF79" s="839"/>
      <c r="DG79" s="837"/>
      <c r="DH79" s="838"/>
      <c r="DI79" s="838"/>
      <c r="DJ79" s="838"/>
      <c r="DK79" s="839"/>
      <c r="DL79" s="837"/>
      <c r="DM79" s="838"/>
      <c r="DN79" s="838"/>
      <c r="DO79" s="838"/>
      <c r="DP79" s="839"/>
      <c r="DQ79" s="837"/>
      <c r="DR79" s="838"/>
      <c r="DS79" s="838"/>
      <c r="DT79" s="838"/>
      <c r="DU79" s="839"/>
      <c r="DV79" s="834"/>
      <c r="DW79" s="835"/>
      <c r="DX79" s="835"/>
      <c r="DY79" s="835"/>
      <c r="DZ79" s="836"/>
      <c r="EA79" s="89"/>
    </row>
    <row r="80" spans="1:131" ht="26.25" customHeight="1" x14ac:dyDescent="0.15">
      <c r="A80" s="97">
        <v>13</v>
      </c>
      <c r="B80" s="848"/>
      <c r="C80" s="849"/>
      <c r="D80" s="849"/>
      <c r="E80" s="849"/>
      <c r="F80" s="849"/>
      <c r="G80" s="849"/>
      <c r="H80" s="849"/>
      <c r="I80" s="849"/>
      <c r="J80" s="849"/>
      <c r="K80" s="849"/>
      <c r="L80" s="849"/>
      <c r="M80" s="849"/>
      <c r="N80" s="849"/>
      <c r="O80" s="849"/>
      <c r="P80" s="850"/>
      <c r="Q80" s="851"/>
      <c r="R80" s="805"/>
      <c r="S80" s="805"/>
      <c r="T80" s="805"/>
      <c r="U80" s="805"/>
      <c r="V80" s="805"/>
      <c r="W80" s="805"/>
      <c r="X80" s="805"/>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5"/>
      <c r="AY80" s="805"/>
      <c r="AZ80" s="807"/>
      <c r="BA80" s="807"/>
      <c r="BB80" s="807"/>
      <c r="BC80" s="807"/>
      <c r="BD80" s="808"/>
      <c r="BE80" s="100"/>
      <c r="BF80" s="100"/>
      <c r="BG80" s="100"/>
      <c r="BH80" s="100"/>
      <c r="BI80" s="100"/>
      <c r="BJ80" s="100"/>
      <c r="BK80" s="100"/>
      <c r="BL80" s="100"/>
      <c r="BM80" s="100"/>
      <c r="BN80" s="100"/>
      <c r="BO80" s="100"/>
      <c r="BP80" s="100"/>
      <c r="BQ80" s="97">
        <v>74</v>
      </c>
      <c r="BR80" s="102"/>
      <c r="BS80" s="834"/>
      <c r="BT80" s="835"/>
      <c r="BU80" s="835"/>
      <c r="BV80" s="835"/>
      <c r="BW80" s="835"/>
      <c r="BX80" s="835"/>
      <c r="BY80" s="835"/>
      <c r="BZ80" s="835"/>
      <c r="CA80" s="835"/>
      <c r="CB80" s="835"/>
      <c r="CC80" s="835"/>
      <c r="CD80" s="835"/>
      <c r="CE80" s="835"/>
      <c r="CF80" s="835"/>
      <c r="CG80" s="840"/>
      <c r="CH80" s="837"/>
      <c r="CI80" s="838"/>
      <c r="CJ80" s="838"/>
      <c r="CK80" s="838"/>
      <c r="CL80" s="839"/>
      <c r="CM80" s="837"/>
      <c r="CN80" s="838"/>
      <c r="CO80" s="838"/>
      <c r="CP80" s="838"/>
      <c r="CQ80" s="839"/>
      <c r="CR80" s="837"/>
      <c r="CS80" s="838"/>
      <c r="CT80" s="838"/>
      <c r="CU80" s="838"/>
      <c r="CV80" s="839"/>
      <c r="CW80" s="837"/>
      <c r="CX80" s="838"/>
      <c r="CY80" s="838"/>
      <c r="CZ80" s="838"/>
      <c r="DA80" s="839"/>
      <c r="DB80" s="837"/>
      <c r="DC80" s="838"/>
      <c r="DD80" s="838"/>
      <c r="DE80" s="838"/>
      <c r="DF80" s="839"/>
      <c r="DG80" s="837"/>
      <c r="DH80" s="838"/>
      <c r="DI80" s="838"/>
      <c r="DJ80" s="838"/>
      <c r="DK80" s="839"/>
      <c r="DL80" s="837"/>
      <c r="DM80" s="838"/>
      <c r="DN80" s="838"/>
      <c r="DO80" s="838"/>
      <c r="DP80" s="839"/>
      <c r="DQ80" s="837"/>
      <c r="DR80" s="838"/>
      <c r="DS80" s="838"/>
      <c r="DT80" s="838"/>
      <c r="DU80" s="839"/>
      <c r="DV80" s="834"/>
      <c r="DW80" s="835"/>
      <c r="DX80" s="835"/>
      <c r="DY80" s="835"/>
      <c r="DZ80" s="836"/>
      <c r="EA80" s="89"/>
    </row>
    <row r="81" spans="1:131" ht="26.25" customHeight="1" x14ac:dyDescent="0.15">
      <c r="A81" s="97">
        <v>14</v>
      </c>
      <c r="B81" s="848"/>
      <c r="C81" s="849"/>
      <c r="D81" s="849"/>
      <c r="E81" s="849"/>
      <c r="F81" s="849"/>
      <c r="G81" s="849"/>
      <c r="H81" s="849"/>
      <c r="I81" s="849"/>
      <c r="J81" s="849"/>
      <c r="K81" s="849"/>
      <c r="L81" s="849"/>
      <c r="M81" s="849"/>
      <c r="N81" s="849"/>
      <c r="O81" s="849"/>
      <c r="P81" s="850"/>
      <c r="Q81" s="851"/>
      <c r="R81" s="805"/>
      <c r="S81" s="805"/>
      <c r="T81" s="805"/>
      <c r="U81" s="805"/>
      <c r="V81" s="805"/>
      <c r="W81" s="805"/>
      <c r="X81" s="805"/>
      <c r="Y81" s="805"/>
      <c r="Z81" s="805"/>
      <c r="AA81" s="805"/>
      <c r="AB81" s="805"/>
      <c r="AC81" s="805"/>
      <c r="AD81" s="805"/>
      <c r="AE81" s="805"/>
      <c r="AF81" s="805"/>
      <c r="AG81" s="805"/>
      <c r="AH81" s="805"/>
      <c r="AI81" s="805"/>
      <c r="AJ81" s="805"/>
      <c r="AK81" s="805"/>
      <c r="AL81" s="805"/>
      <c r="AM81" s="805"/>
      <c r="AN81" s="805"/>
      <c r="AO81" s="805"/>
      <c r="AP81" s="805"/>
      <c r="AQ81" s="805"/>
      <c r="AR81" s="805"/>
      <c r="AS81" s="805"/>
      <c r="AT81" s="805"/>
      <c r="AU81" s="805"/>
      <c r="AV81" s="805"/>
      <c r="AW81" s="805"/>
      <c r="AX81" s="805"/>
      <c r="AY81" s="805"/>
      <c r="AZ81" s="807"/>
      <c r="BA81" s="807"/>
      <c r="BB81" s="807"/>
      <c r="BC81" s="807"/>
      <c r="BD81" s="808"/>
      <c r="BE81" s="100"/>
      <c r="BF81" s="100"/>
      <c r="BG81" s="100"/>
      <c r="BH81" s="100"/>
      <c r="BI81" s="100"/>
      <c r="BJ81" s="100"/>
      <c r="BK81" s="100"/>
      <c r="BL81" s="100"/>
      <c r="BM81" s="100"/>
      <c r="BN81" s="100"/>
      <c r="BO81" s="100"/>
      <c r="BP81" s="100"/>
      <c r="BQ81" s="97">
        <v>75</v>
      </c>
      <c r="BR81" s="102"/>
      <c r="BS81" s="834"/>
      <c r="BT81" s="835"/>
      <c r="BU81" s="835"/>
      <c r="BV81" s="835"/>
      <c r="BW81" s="835"/>
      <c r="BX81" s="835"/>
      <c r="BY81" s="835"/>
      <c r="BZ81" s="835"/>
      <c r="CA81" s="835"/>
      <c r="CB81" s="835"/>
      <c r="CC81" s="835"/>
      <c r="CD81" s="835"/>
      <c r="CE81" s="835"/>
      <c r="CF81" s="835"/>
      <c r="CG81" s="840"/>
      <c r="CH81" s="837"/>
      <c r="CI81" s="838"/>
      <c r="CJ81" s="838"/>
      <c r="CK81" s="838"/>
      <c r="CL81" s="839"/>
      <c r="CM81" s="837"/>
      <c r="CN81" s="838"/>
      <c r="CO81" s="838"/>
      <c r="CP81" s="838"/>
      <c r="CQ81" s="839"/>
      <c r="CR81" s="837"/>
      <c r="CS81" s="838"/>
      <c r="CT81" s="838"/>
      <c r="CU81" s="838"/>
      <c r="CV81" s="839"/>
      <c r="CW81" s="837"/>
      <c r="CX81" s="838"/>
      <c r="CY81" s="838"/>
      <c r="CZ81" s="838"/>
      <c r="DA81" s="839"/>
      <c r="DB81" s="837"/>
      <c r="DC81" s="838"/>
      <c r="DD81" s="838"/>
      <c r="DE81" s="838"/>
      <c r="DF81" s="839"/>
      <c r="DG81" s="837"/>
      <c r="DH81" s="838"/>
      <c r="DI81" s="838"/>
      <c r="DJ81" s="838"/>
      <c r="DK81" s="839"/>
      <c r="DL81" s="837"/>
      <c r="DM81" s="838"/>
      <c r="DN81" s="838"/>
      <c r="DO81" s="838"/>
      <c r="DP81" s="839"/>
      <c r="DQ81" s="837"/>
      <c r="DR81" s="838"/>
      <c r="DS81" s="838"/>
      <c r="DT81" s="838"/>
      <c r="DU81" s="839"/>
      <c r="DV81" s="834"/>
      <c r="DW81" s="835"/>
      <c r="DX81" s="835"/>
      <c r="DY81" s="835"/>
      <c r="DZ81" s="836"/>
      <c r="EA81" s="89"/>
    </row>
    <row r="82" spans="1:131" ht="26.25" customHeight="1" x14ac:dyDescent="0.15">
      <c r="A82" s="97">
        <v>15</v>
      </c>
      <c r="B82" s="848"/>
      <c r="C82" s="849"/>
      <c r="D82" s="849"/>
      <c r="E82" s="849"/>
      <c r="F82" s="849"/>
      <c r="G82" s="849"/>
      <c r="H82" s="849"/>
      <c r="I82" s="849"/>
      <c r="J82" s="849"/>
      <c r="K82" s="849"/>
      <c r="L82" s="849"/>
      <c r="M82" s="849"/>
      <c r="N82" s="849"/>
      <c r="O82" s="849"/>
      <c r="P82" s="850"/>
      <c r="Q82" s="851"/>
      <c r="R82" s="805"/>
      <c r="S82" s="805"/>
      <c r="T82" s="805"/>
      <c r="U82" s="805"/>
      <c r="V82" s="805"/>
      <c r="W82" s="805"/>
      <c r="X82" s="805"/>
      <c r="Y82" s="805"/>
      <c r="Z82" s="805"/>
      <c r="AA82" s="805"/>
      <c r="AB82" s="805"/>
      <c r="AC82" s="805"/>
      <c r="AD82" s="805"/>
      <c r="AE82" s="805"/>
      <c r="AF82" s="805"/>
      <c r="AG82" s="805"/>
      <c r="AH82" s="805"/>
      <c r="AI82" s="805"/>
      <c r="AJ82" s="805"/>
      <c r="AK82" s="805"/>
      <c r="AL82" s="805"/>
      <c r="AM82" s="805"/>
      <c r="AN82" s="805"/>
      <c r="AO82" s="805"/>
      <c r="AP82" s="805"/>
      <c r="AQ82" s="805"/>
      <c r="AR82" s="805"/>
      <c r="AS82" s="805"/>
      <c r="AT82" s="805"/>
      <c r="AU82" s="805"/>
      <c r="AV82" s="805"/>
      <c r="AW82" s="805"/>
      <c r="AX82" s="805"/>
      <c r="AY82" s="805"/>
      <c r="AZ82" s="807"/>
      <c r="BA82" s="807"/>
      <c r="BB82" s="807"/>
      <c r="BC82" s="807"/>
      <c r="BD82" s="808"/>
      <c r="BE82" s="100"/>
      <c r="BF82" s="100"/>
      <c r="BG82" s="100"/>
      <c r="BH82" s="100"/>
      <c r="BI82" s="100"/>
      <c r="BJ82" s="100"/>
      <c r="BK82" s="100"/>
      <c r="BL82" s="100"/>
      <c r="BM82" s="100"/>
      <c r="BN82" s="100"/>
      <c r="BO82" s="100"/>
      <c r="BP82" s="100"/>
      <c r="BQ82" s="97">
        <v>76</v>
      </c>
      <c r="BR82" s="102"/>
      <c r="BS82" s="834"/>
      <c r="BT82" s="835"/>
      <c r="BU82" s="835"/>
      <c r="BV82" s="835"/>
      <c r="BW82" s="835"/>
      <c r="BX82" s="835"/>
      <c r="BY82" s="835"/>
      <c r="BZ82" s="835"/>
      <c r="CA82" s="835"/>
      <c r="CB82" s="835"/>
      <c r="CC82" s="835"/>
      <c r="CD82" s="835"/>
      <c r="CE82" s="835"/>
      <c r="CF82" s="835"/>
      <c r="CG82" s="840"/>
      <c r="CH82" s="837"/>
      <c r="CI82" s="838"/>
      <c r="CJ82" s="838"/>
      <c r="CK82" s="838"/>
      <c r="CL82" s="839"/>
      <c r="CM82" s="837"/>
      <c r="CN82" s="838"/>
      <c r="CO82" s="838"/>
      <c r="CP82" s="838"/>
      <c r="CQ82" s="839"/>
      <c r="CR82" s="837"/>
      <c r="CS82" s="838"/>
      <c r="CT82" s="838"/>
      <c r="CU82" s="838"/>
      <c r="CV82" s="839"/>
      <c r="CW82" s="837"/>
      <c r="CX82" s="838"/>
      <c r="CY82" s="838"/>
      <c r="CZ82" s="838"/>
      <c r="DA82" s="839"/>
      <c r="DB82" s="837"/>
      <c r="DC82" s="838"/>
      <c r="DD82" s="838"/>
      <c r="DE82" s="838"/>
      <c r="DF82" s="839"/>
      <c r="DG82" s="837"/>
      <c r="DH82" s="838"/>
      <c r="DI82" s="838"/>
      <c r="DJ82" s="838"/>
      <c r="DK82" s="839"/>
      <c r="DL82" s="837"/>
      <c r="DM82" s="838"/>
      <c r="DN82" s="838"/>
      <c r="DO82" s="838"/>
      <c r="DP82" s="839"/>
      <c r="DQ82" s="837"/>
      <c r="DR82" s="838"/>
      <c r="DS82" s="838"/>
      <c r="DT82" s="838"/>
      <c r="DU82" s="839"/>
      <c r="DV82" s="834"/>
      <c r="DW82" s="835"/>
      <c r="DX82" s="835"/>
      <c r="DY82" s="835"/>
      <c r="DZ82" s="836"/>
      <c r="EA82" s="89"/>
    </row>
    <row r="83" spans="1:131" ht="26.25" customHeight="1" x14ac:dyDescent="0.15">
      <c r="A83" s="97">
        <v>16</v>
      </c>
      <c r="B83" s="848"/>
      <c r="C83" s="849"/>
      <c r="D83" s="849"/>
      <c r="E83" s="849"/>
      <c r="F83" s="849"/>
      <c r="G83" s="849"/>
      <c r="H83" s="849"/>
      <c r="I83" s="849"/>
      <c r="J83" s="849"/>
      <c r="K83" s="849"/>
      <c r="L83" s="849"/>
      <c r="M83" s="849"/>
      <c r="N83" s="849"/>
      <c r="O83" s="849"/>
      <c r="P83" s="850"/>
      <c r="Q83" s="851"/>
      <c r="R83" s="805"/>
      <c r="S83" s="805"/>
      <c r="T83" s="805"/>
      <c r="U83" s="805"/>
      <c r="V83" s="805"/>
      <c r="W83" s="805"/>
      <c r="X83" s="805"/>
      <c r="Y83" s="805"/>
      <c r="Z83" s="805"/>
      <c r="AA83" s="805"/>
      <c r="AB83" s="805"/>
      <c r="AC83" s="805"/>
      <c r="AD83" s="805"/>
      <c r="AE83" s="805"/>
      <c r="AF83" s="805"/>
      <c r="AG83" s="805"/>
      <c r="AH83" s="805"/>
      <c r="AI83" s="805"/>
      <c r="AJ83" s="805"/>
      <c r="AK83" s="805"/>
      <c r="AL83" s="805"/>
      <c r="AM83" s="805"/>
      <c r="AN83" s="805"/>
      <c r="AO83" s="805"/>
      <c r="AP83" s="805"/>
      <c r="AQ83" s="805"/>
      <c r="AR83" s="805"/>
      <c r="AS83" s="805"/>
      <c r="AT83" s="805"/>
      <c r="AU83" s="805"/>
      <c r="AV83" s="805"/>
      <c r="AW83" s="805"/>
      <c r="AX83" s="805"/>
      <c r="AY83" s="805"/>
      <c r="AZ83" s="807"/>
      <c r="BA83" s="807"/>
      <c r="BB83" s="807"/>
      <c r="BC83" s="807"/>
      <c r="BD83" s="808"/>
      <c r="BE83" s="100"/>
      <c r="BF83" s="100"/>
      <c r="BG83" s="100"/>
      <c r="BH83" s="100"/>
      <c r="BI83" s="100"/>
      <c r="BJ83" s="100"/>
      <c r="BK83" s="100"/>
      <c r="BL83" s="100"/>
      <c r="BM83" s="100"/>
      <c r="BN83" s="100"/>
      <c r="BO83" s="100"/>
      <c r="BP83" s="100"/>
      <c r="BQ83" s="97">
        <v>77</v>
      </c>
      <c r="BR83" s="102"/>
      <c r="BS83" s="834"/>
      <c r="BT83" s="835"/>
      <c r="BU83" s="835"/>
      <c r="BV83" s="835"/>
      <c r="BW83" s="835"/>
      <c r="BX83" s="835"/>
      <c r="BY83" s="835"/>
      <c r="BZ83" s="835"/>
      <c r="CA83" s="835"/>
      <c r="CB83" s="835"/>
      <c r="CC83" s="835"/>
      <c r="CD83" s="835"/>
      <c r="CE83" s="835"/>
      <c r="CF83" s="835"/>
      <c r="CG83" s="840"/>
      <c r="CH83" s="837"/>
      <c r="CI83" s="838"/>
      <c r="CJ83" s="838"/>
      <c r="CK83" s="838"/>
      <c r="CL83" s="839"/>
      <c r="CM83" s="837"/>
      <c r="CN83" s="838"/>
      <c r="CO83" s="838"/>
      <c r="CP83" s="838"/>
      <c r="CQ83" s="839"/>
      <c r="CR83" s="837"/>
      <c r="CS83" s="838"/>
      <c r="CT83" s="838"/>
      <c r="CU83" s="838"/>
      <c r="CV83" s="839"/>
      <c r="CW83" s="837"/>
      <c r="CX83" s="838"/>
      <c r="CY83" s="838"/>
      <c r="CZ83" s="838"/>
      <c r="DA83" s="839"/>
      <c r="DB83" s="837"/>
      <c r="DC83" s="838"/>
      <c r="DD83" s="838"/>
      <c r="DE83" s="838"/>
      <c r="DF83" s="839"/>
      <c r="DG83" s="837"/>
      <c r="DH83" s="838"/>
      <c r="DI83" s="838"/>
      <c r="DJ83" s="838"/>
      <c r="DK83" s="839"/>
      <c r="DL83" s="837"/>
      <c r="DM83" s="838"/>
      <c r="DN83" s="838"/>
      <c r="DO83" s="838"/>
      <c r="DP83" s="839"/>
      <c r="DQ83" s="837"/>
      <c r="DR83" s="838"/>
      <c r="DS83" s="838"/>
      <c r="DT83" s="838"/>
      <c r="DU83" s="839"/>
      <c r="DV83" s="834"/>
      <c r="DW83" s="835"/>
      <c r="DX83" s="835"/>
      <c r="DY83" s="835"/>
      <c r="DZ83" s="836"/>
      <c r="EA83" s="89"/>
    </row>
    <row r="84" spans="1:131" ht="26.25" customHeight="1" x14ac:dyDescent="0.15">
      <c r="A84" s="97">
        <v>17</v>
      </c>
      <c r="B84" s="848"/>
      <c r="C84" s="849"/>
      <c r="D84" s="849"/>
      <c r="E84" s="849"/>
      <c r="F84" s="849"/>
      <c r="G84" s="849"/>
      <c r="H84" s="849"/>
      <c r="I84" s="849"/>
      <c r="J84" s="849"/>
      <c r="K84" s="849"/>
      <c r="L84" s="849"/>
      <c r="M84" s="849"/>
      <c r="N84" s="849"/>
      <c r="O84" s="849"/>
      <c r="P84" s="850"/>
      <c r="Q84" s="851"/>
      <c r="R84" s="805"/>
      <c r="S84" s="805"/>
      <c r="T84" s="805"/>
      <c r="U84" s="805"/>
      <c r="V84" s="805"/>
      <c r="W84" s="805"/>
      <c r="X84" s="805"/>
      <c r="Y84" s="805"/>
      <c r="Z84" s="805"/>
      <c r="AA84" s="805"/>
      <c r="AB84" s="805"/>
      <c r="AC84" s="805"/>
      <c r="AD84" s="805"/>
      <c r="AE84" s="805"/>
      <c r="AF84" s="805"/>
      <c r="AG84" s="805"/>
      <c r="AH84" s="805"/>
      <c r="AI84" s="805"/>
      <c r="AJ84" s="805"/>
      <c r="AK84" s="805"/>
      <c r="AL84" s="805"/>
      <c r="AM84" s="805"/>
      <c r="AN84" s="805"/>
      <c r="AO84" s="805"/>
      <c r="AP84" s="805"/>
      <c r="AQ84" s="805"/>
      <c r="AR84" s="805"/>
      <c r="AS84" s="805"/>
      <c r="AT84" s="805"/>
      <c r="AU84" s="805"/>
      <c r="AV84" s="805"/>
      <c r="AW84" s="805"/>
      <c r="AX84" s="805"/>
      <c r="AY84" s="805"/>
      <c r="AZ84" s="807"/>
      <c r="BA84" s="807"/>
      <c r="BB84" s="807"/>
      <c r="BC84" s="807"/>
      <c r="BD84" s="808"/>
      <c r="BE84" s="100"/>
      <c r="BF84" s="100"/>
      <c r="BG84" s="100"/>
      <c r="BH84" s="100"/>
      <c r="BI84" s="100"/>
      <c r="BJ84" s="100"/>
      <c r="BK84" s="100"/>
      <c r="BL84" s="100"/>
      <c r="BM84" s="100"/>
      <c r="BN84" s="100"/>
      <c r="BO84" s="100"/>
      <c r="BP84" s="100"/>
      <c r="BQ84" s="97">
        <v>78</v>
      </c>
      <c r="BR84" s="102"/>
      <c r="BS84" s="834"/>
      <c r="BT84" s="835"/>
      <c r="BU84" s="835"/>
      <c r="BV84" s="835"/>
      <c r="BW84" s="835"/>
      <c r="BX84" s="835"/>
      <c r="BY84" s="835"/>
      <c r="BZ84" s="835"/>
      <c r="CA84" s="835"/>
      <c r="CB84" s="835"/>
      <c r="CC84" s="835"/>
      <c r="CD84" s="835"/>
      <c r="CE84" s="835"/>
      <c r="CF84" s="835"/>
      <c r="CG84" s="840"/>
      <c r="CH84" s="837"/>
      <c r="CI84" s="838"/>
      <c r="CJ84" s="838"/>
      <c r="CK84" s="838"/>
      <c r="CL84" s="839"/>
      <c r="CM84" s="837"/>
      <c r="CN84" s="838"/>
      <c r="CO84" s="838"/>
      <c r="CP84" s="838"/>
      <c r="CQ84" s="839"/>
      <c r="CR84" s="837"/>
      <c r="CS84" s="838"/>
      <c r="CT84" s="838"/>
      <c r="CU84" s="838"/>
      <c r="CV84" s="839"/>
      <c r="CW84" s="837"/>
      <c r="CX84" s="838"/>
      <c r="CY84" s="838"/>
      <c r="CZ84" s="838"/>
      <c r="DA84" s="839"/>
      <c r="DB84" s="837"/>
      <c r="DC84" s="838"/>
      <c r="DD84" s="838"/>
      <c r="DE84" s="838"/>
      <c r="DF84" s="839"/>
      <c r="DG84" s="837"/>
      <c r="DH84" s="838"/>
      <c r="DI84" s="838"/>
      <c r="DJ84" s="838"/>
      <c r="DK84" s="839"/>
      <c r="DL84" s="837"/>
      <c r="DM84" s="838"/>
      <c r="DN84" s="838"/>
      <c r="DO84" s="838"/>
      <c r="DP84" s="839"/>
      <c r="DQ84" s="837"/>
      <c r="DR84" s="838"/>
      <c r="DS84" s="838"/>
      <c r="DT84" s="838"/>
      <c r="DU84" s="839"/>
      <c r="DV84" s="834"/>
      <c r="DW84" s="835"/>
      <c r="DX84" s="835"/>
      <c r="DY84" s="835"/>
      <c r="DZ84" s="836"/>
      <c r="EA84" s="89"/>
    </row>
    <row r="85" spans="1:131" ht="26.25" customHeight="1" x14ac:dyDescent="0.15">
      <c r="A85" s="97">
        <v>18</v>
      </c>
      <c r="B85" s="848"/>
      <c r="C85" s="849"/>
      <c r="D85" s="849"/>
      <c r="E85" s="849"/>
      <c r="F85" s="849"/>
      <c r="G85" s="849"/>
      <c r="H85" s="849"/>
      <c r="I85" s="849"/>
      <c r="J85" s="849"/>
      <c r="K85" s="849"/>
      <c r="L85" s="849"/>
      <c r="M85" s="849"/>
      <c r="N85" s="849"/>
      <c r="O85" s="849"/>
      <c r="P85" s="850"/>
      <c r="Q85" s="851"/>
      <c r="R85" s="805"/>
      <c r="S85" s="805"/>
      <c r="T85" s="805"/>
      <c r="U85" s="805"/>
      <c r="V85" s="805"/>
      <c r="W85" s="805"/>
      <c r="X85" s="805"/>
      <c r="Y85" s="805"/>
      <c r="Z85" s="805"/>
      <c r="AA85" s="805"/>
      <c r="AB85" s="805"/>
      <c r="AC85" s="805"/>
      <c r="AD85" s="805"/>
      <c r="AE85" s="805"/>
      <c r="AF85" s="805"/>
      <c r="AG85" s="805"/>
      <c r="AH85" s="805"/>
      <c r="AI85" s="805"/>
      <c r="AJ85" s="805"/>
      <c r="AK85" s="805"/>
      <c r="AL85" s="805"/>
      <c r="AM85" s="805"/>
      <c r="AN85" s="805"/>
      <c r="AO85" s="805"/>
      <c r="AP85" s="805"/>
      <c r="AQ85" s="805"/>
      <c r="AR85" s="805"/>
      <c r="AS85" s="805"/>
      <c r="AT85" s="805"/>
      <c r="AU85" s="805"/>
      <c r="AV85" s="805"/>
      <c r="AW85" s="805"/>
      <c r="AX85" s="805"/>
      <c r="AY85" s="805"/>
      <c r="AZ85" s="807"/>
      <c r="BA85" s="807"/>
      <c r="BB85" s="807"/>
      <c r="BC85" s="807"/>
      <c r="BD85" s="808"/>
      <c r="BE85" s="100"/>
      <c r="BF85" s="100"/>
      <c r="BG85" s="100"/>
      <c r="BH85" s="100"/>
      <c r="BI85" s="100"/>
      <c r="BJ85" s="100"/>
      <c r="BK85" s="100"/>
      <c r="BL85" s="100"/>
      <c r="BM85" s="100"/>
      <c r="BN85" s="100"/>
      <c r="BO85" s="100"/>
      <c r="BP85" s="100"/>
      <c r="BQ85" s="97">
        <v>79</v>
      </c>
      <c r="BR85" s="102"/>
      <c r="BS85" s="834"/>
      <c r="BT85" s="835"/>
      <c r="BU85" s="835"/>
      <c r="BV85" s="835"/>
      <c r="BW85" s="835"/>
      <c r="BX85" s="835"/>
      <c r="BY85" s="835"/>
      <c r="BZ85" s="835"/>
      <c r="CA85" s="835"/>
      <c r="CB85" s="835"/>
      <c r="CC85" s="835"/>
      <c r="CD85" s="835"/>
      <c r="CE85" s="835"/>
      <c r="CF85" s="835"/>
      <c r="CG85" s="840"/>
      <c r="CH85" s="837"/>
      <c r="CI85" s="838"/>
      <c r="CJ85" s="838"/>
      <c r="CK85" s="838"/>
      <c r="CL85" s="839"/>
      <c r="CM85" s="837"/>
      <c r="CN85" s="838"/>
      <c r="CO85" s="838"/>
      <c r="CP85" s="838"/>
      <c r="CQ85" s="839"/>
      <c r="CR85" s="837"/>
      <c r="CS85" s="838"/>
      <c r="CT85" s="838"/>
      <c r="CU85" s="838"/>
      <c r="CV85" s="839"/>
      <c r="CW85" s="837"/>
      <c r="CX85" s="838"/>
      <c r="CY85" s="838"/>
      <c r="CZ85" s="838"/>
      <c r="DA85" s="839"/>
      <c r="DB85" s="837"/>
      <c r="DC85" s="838"/>
      <c r="DD85" s="838"/>
      <c r="DE85" s="838"/>
      <c r="DF85" s="839"/>
      <c r="DG85" s="837"/>
      <c r="DH85" s="838"/>
      <c r="DI85" s="838"/>
      <c r="DJ85" s="838"/>
      <c r="DK85" s="839"/>
      <c r="DL85" s="837"/>
      <c r="DM85" s="838"/>
      <c r="DN85" s="838"/>
      <c r="DO85" s="838"/>
      <c r="DP85" s="839"/>
      <c r="DQ85" s="837"/>
      <c r="DR85" s="838"/>
      <c r="DS85" s="838"/>
      <c r="DT85" s="838"/>
      <c r="DU85" s="839"/>
      <c r="DV85" s="834"/>
      <c r="DW85" s="835"/>
      <c r="DX85" s="835"/>
      <c r="DY85" s="835"/>
      <c r="DZ85" s="836"/>
      <c r="EA85" s="89"/>
    </row>
    <row r="86" spans="1:131" ht="26.25" customHeight="1" x14ac:dyDescent="0.15">
      <c r="A86" s="97">
        <v>19</v>
      </c>
      <c r="B86" s="848"/>
      <c r="C86" s="849"/>
      <c r="D86" s="849"/>
      <c r="E86" s="849"/>
      <c r="F86" s="849"/>
      <c r="G86" s="849"/>
      <c r="H86" s="849"/>
      <c r="I86" s="849"/>
      <c r="J86" s="849"/>
      <c r="K86" s="849"/>
      <c r="L86" s="849"/>
      <c r="M86" s="849"/>
      <c r="N86" s="849"/>
      <c r="O86" s="849"/>
      <c r="P86" s="850"/>
      <c r="Q86" s="851"/>
      <c r="R86" s="805"/>
      <c r="S86" s="805"/>
      <c r="T86" s="805"/>
      <c r="U86" s="805"/>
      <c r="V86" s="805"/>
      <c r="W86" s="805"/>
      <c r="X86" s="805"/>
      <c r="Y86" s="805"/>
      <c r="Z86" s="805"/>
      <c r="AA86" s="805"/>
      <c r="AB86" s="805"/>
      <c r="AC86" s="805"/>
      <c r="AD86" s="805"/>
      <c r="AE86" s="805"/>
      <c r="AF86" s="805"/>
      <c r="AG86" s="805"/>
      <c r="AH86" s="805"/>
      <c r="AI86" s="805"/>
      <c r="AJ86" s="805"/>
      <c r="AK86" s="805"/>
      <c r="AL86" s="805"/>
      <c r="AM86" s="805"/>
      <c r="AN86" s="805"/>
      <c r="AO86" s="805"/>
      <c r="AP86" s="805"/>
      <c r="AQ86" s="805"/>
      <c r="AR86" s="805"/>
      <c r="AS86" s="805"/>
      <c r="AT86" s="805"/>
      <c r="AU86" s="805"/>
      <c r="AV86" s="805"/>
      <c r="AW86" s="805"/>
      <c r="AX86" s="805"/>
      <c r="AY86" s="805"/>
      <c r="AZ86" s="807"/>
      <c r="BA86" s="807"/>
      <c r="BB86" s="807"/>
      <c r="BC86" s="807"/>
      <c r="BD86" s="808"/>
      <c r="BE86" s="100"/>
      <c r="BF86" s="100"/>
      <c r="BG86" s="100"/>
      <c r="BH86" s="100"/>
      <c r="BI86" s="100"/>
      <c r="BJ86" s="100"/>
      <c r="BK86" s="100"/>
      <c r="BL86" s="100"/>
      <c r="BM86" s="100"/>
      <c r="BN86" s="100"/>
      <c r="BO86" s="100"/>
      <c r="BP86" s="100"/>
      <c r="BQ86" s="97">
        <v>80</v>
      </c>
      <c r="BR86" s="102"/>
      <c r="BS86" s="834"/>
      <c r="BT86" s="835"/>
      <c r="BU86" s="835"/>
      <c r="BV86" s="835"/>
      <c r="BW86" s="835"/>
      <c r="BX86" s="835"/>
      <c r="BY86" s="835"/>
      <c r="BZ86" s="835"/>
      <c r="CA86" s="835"/>
      <c r="CB86" s="835"/>
      <c r="CC86" s="835"/>
      <c r="CD86" s="835"/>
      <c r="CE86" s="835"/>
      <c r="CF86" s="835"/>
      <c r="CG86" s="840"/>
      <c r="CH86" s="837"/>
      <c r="CI86" s="838"/>
      <c r="CJ86" s="838"/>
      <c r="CK86" s="838"/>
      <c r="CL86" s="839"/>
      <c r="CM86" s="837"/>
      <c r="CN86" s="838"/>
      <c r="CO86" s="838"/>
      <c r="CP86" s="838"/>
      <c r="CQ86" s="839"/>
      <c r="CR86" s="837"/>
      <c r="CS86" s="838"/>
      <c r="CT86" s="838"/>
      <c r="CU86" s="838"/>
      <c r="CV86" s="839"/>
      <c r="CW86" s="837"/>
      <c r="CX86" s="838"/>
      <c r="CY86" s="838"/>
      <c r="CZ86" s="838"/>
      <c r="DA86" s="839"/>
      <c r="DB86" s="837"/>
      <c r="DC86" s="838"/>
      <c r="DD86" s="838"/>
      <c r="DE86" s="838"/>
      <c r="DF86" s="839"/>
      <c r="DG86" s="837"/>
      <c r="DH86" s="838"/>
      <c r="DI86" s="838"/>
      <c r="DJ86" s="838"/>
      <c r="DK86" s="839"/>
      <c r="DL86" s="837"/>
      <c r="DM86" s="838"/>
      <c r="DN86" s="838"/>
      <c r="DO86" s="838"/>
      <c r="DP86" s="839"/>
      <c r="DQ86" s="837"/>
      <c r="DR86" s="838"/>
      <c r="DS86" s="838"/>
      <c r="DT86" s="838"/>
      <c r="DU86" s="839"/>
      <c r="DV86" s="834"/>
      <c r="DW86" s="835"/>
      <c r="DX86" s="835"/>
      <c r="DY86" s="835"/>
      <c r="DZ86" s="836"/>
      <c r="EA86" s="89"/>
    </row>
    <row r="87" spans="1:131" ht="26.25" customHeight="1" x14ac:dyDescent="0.15">
      <c r="A87" s="103">
        <v>20</v>
      </c>
      <c r="B87" s="855"/>
      <c r="C87" s="856"/>
      <c r="D87" s="856"/>
      <c r="E87" s="856"/>
      <c r="F87" s="856"/>
      <c r="G87" s="856"/>
      <c r="H87" s="856"/>
      <c r="I87" s="856"/>
      <c r="J87" s="856"/>
      <c r="K87" s="856"/>
      <c r="L87" s="856"/>
      <c r="M87" s="856"/>
      <c r="N87" s="856"/>
      <c r="O87" s="856"/>
      <c r="P87" s="857"/>
      <c r="Q87" s="858"/>
      <c r="R87" s="859"/>
      <c r="S87" s="859"/>
      <c r="T87" s="859"/>
      <c r="U87" s="859"/>
      <c r="V87" s="859"/>
      <c r="W87" s="859"/>
      <c r="X87" s="859"/>
      <c r="Y87" s="859"/>
      <c r="Z87" s="859"/>
      <c r="AA87" s="859"/>
      <c r="AB87" s="859"/>
      <c r="AC87" s="859"/>
      <c r="AD87" s="859"/>
      <c r="AE87" s="859"/>
      <c r="AF87" s="859"/>
      <c r="AG87" s="859"/>
      <c r="AH87" s="859"/>
      <c r="AI87" s="859"/>
      <c r="AJ87" s="859"/>
      <c r="AK87" s="859"/>
      <c r="AL87" s="859"/>
      <c r="AM87" s="859"/>
      <c r="AN87" s="859"/>
      <c r="AO87" s="859"/>
      <c r="AP87" s="859"/>
      <c r="AQ87" s="859"/>
      <c r="AR87" s="859"/>
      <c r="AS87" s="859"/>
      <c r="AT87" s="859"/>
      <c r="AU87" s="859"/>
      <c r="AV87" s="859"/>
      <c r="AW87" s="859"/>
      <c r="AX87" s="859"/>
      <c r="AY87" s="859"/>
      <c r="AZ87" s="860"/>
      <c r="BA87" s="860"/>
      <c r="BB87" s="860"/>
      <c r="BC87" s="860"/>
      <c r="BD87" s="861"/>
      <c r="BE87" s="100"/>
      <c r="BF87" s="100"/>
      <c r="BG87" s="100"/>
      <c r="BH87" s="100"/>
      <c r="BI87" s="100"/>
      <c r="BJ87" s="100"/>
      <c r="BK87" s="100"/>
      <c r="BL87" s="100"/>
      <c r="BM87" s="100"/>
      <c r="BN87" s="100"/>
      <c r="BO87" s="100"/>
      <c r="BP87" s="100"/>
      <c r="BQ87" s="97">
        <v>81</v>
      </c>
      <c r="BR87" s="102"/>
      <c r="BS87" s="834"/>
      <c r="BT87" s="835"/>
      <c r="BU87" s="835"/>
      <c r="BV87" s="835"/>
      <c r="BW87" s="835"/>
      <c r="BX87" s="835"/>
      <c r="BY87" s="835"/>
      <c r="BZ87" s="835"/>
      <c r="CA87" s="835"/>
      <c r="CB87" s="835"/>
      <c r="CC87" s="835"/>
      <c r="CD87" s="835"/>
      <c r="CE87" s="835"/>
      <c r="CF87" s="835"/>
      <c r="CG87" s="840"/>
      <c r="CH87" s="837"/>
      <c r="CI87" s="838"/>
      <c r="CJ87" s="838"/>
      <c r="CK87" s="838"/>
      <c r="CL87" s="839"/>
      <c r="CM87" s="837"/>
      <c r="CN87" s="838"/>
      <c r="CO87" s="838"/>
      <c r="CP87" s="838"/>
      <c r="CQ87" s="839"/>
      <c r="CR87" s="837"/>
      <c r="CS87" s="838"/>
      <c r="CT87" s="838"/>
      <c r="CU87" s="838"/>
      <c r="CV87" s="839"/>
      <c r="CW87" s="837"/>
      <c r="CX87" s="838"/>
      <c r="CY87" s="838"/>
      <c r="CZ87" s="838"/>
      <c r="DA87" s="839"/>
      <c r="DB87" s="837"/>
      <c r="DC87" s="838"/>
      <c r="DD87" s="838"/>
      <c r="DE87" s="838"/>
      <c r="DF87" s="839"/>
      <c r="DG87" s="837"/>
      <c r="DH87" s="838"/>
      <c r="DI87" s="838"/>
      <c r="DJ87" s="838"/>
      <c r="DK87" s="839"/>
      <c r="DL87" s="837"/>
      <c r="DM87" s="838"/>
      <c r="DN87" s="838"/>
      <c r="DO87" s="838"/>
      <c r="DP87" s="839"/>
      <c r="DQ87" s="837"/>
      <c r="DR87" s="838"/>
      <c r="DS87" s="838"/>
      <c r="DT87" s="838"/>
      <c r="DU87" s="839"/>
      <c r="DV87" s="834"/>
      <c r="DW87" s="835"/>
      <c r="DX87" s="835"/>
      <c r="DY87" s="835"/>
      <c r="DZ87" s="836"/>
      <c r="EA87" s="89"/>
    </row>
    <row r="88" spans="1:131" ht="26.25" customHeight="1" thickBot="1" x14ac:dyDescent="0.2">
      <c r="A88" s="99" t="s">
        <v>320</v>
      </c>
      <c r="B88" s="764" t="s">
        <v>349</v>
      </c>
      <c r="C88" s="765"/>
      <c r="D88" s="765"/>
      <c r="E88" s="765"/>
      <c r="F88" s="765"/>
      <c r="G88" s="765"/>
      <c r="H88" s="765"/>
      <c r="I88" s="765"/>
      <c r="J88" s="765"/>
      <c r="K88" s="765"/>
      <c r="L88" s="765"/>
      <c r="M88" s="765"/>
      <c r="N88" s="765"/>
      <c r="O88" s="765"/>
      <c r="P88" s="766"/>
      <c r="Q88" s="815"/>
      <c r="R88" s="816"/>
      <c r="S88" s="816"/>
      <c r="T88" s="816"/>
      <c r="U88" s="816"/>
      <c r="V88" s="816"/>
      <c r="W88" s="816"/>
      <c r="X88" s="816"/>
      <c r="Y88" s="816"/>
      <c r="Z88" s="816"/>
      <c r="AA88" s="816"/>
      <c r="AB88" s="816"/>
      <c r="AC88" s="816"/>
      <c r="AD88" s="816"/>
      <c r="AE88" s="816"/>
      <c r="AF88" s="819">
        <v>9028</v>
      </c>
      <c r="AG88" s="819"/>
      <c r="AH88" s="819"/>
      <c r="AI88" s="819"/>
      <c r="AJ88" s="819"/>
      <c r="AK88" s="816"/>
      <c r="AL88" s="816"/>
      <c r="AM88" s="816"/>
      <c r="AN88" s="816"/>
      <c r="AO88" s="816"/>
      <c r="AP88" s="819">
        <v>2644</v>
      </c>
      <c r="AQ88" s="819"/>
      <c r="AR88" s="819"/>
      <c r="AS88" s="819"/>
      <c r="AT88" s="819"/>
      <c r="AU88" s="819">
        <v>278</v>
      </c>
      <c r="AV88" s="819"/>
      <c r="AW88" s="819"/>
      <c r="AX88" s="819"/>
      <c r="AY88" s="819"/>
      <c r="AZ88" s="824"/>
      <c r="BA88" s="824"/>
      <c r="BB88" s="824"/>
      <c r="BC88" s="824"/>
      <c r="BD88" s="825"/>
      <c r="BE88" s="100"/>
      <c r="BF88" s="100"/>
      <c r="BG88" s="100"/>
      <c r="BH88" s="100"/>
      <c r="BI88" s="100"/>
      <c r="BJ88" s="100"/>
      <c r="BK88" s="100"/>
      <c r="BL88" s="100"/>
      <c r="BM88" s="100"/>
      <c r="BN88" s="100"/>
      <c r="BO88" s="100"/>
      <c r="BP88" s="100"/>
      <c r="BQ88" s="97">
        <v>82</v>
      </c>
      <c r="BR88" s="102"/>
      <c r="BS88" s="834"/>
      <c r="BT88" s="835"/>
      <c r="BU88" s="835"/>
      <c r="BV88" s="835"/>
      <c r="BW88" s="835"/>
      <c r="BX88" s="835"/>
      <c r="BY88" s="835"/>
      <c r="BZ88" s="835"/>
      <c r="CA88" s="835"/>
      <c r="CB88" s="835"/>
      <c r="CC88" s="835"/>
      <c r="CD88" s="835"/>
      <c r="CE88" s="835"/>
      <c r="CF88" s="835"/>
      <c r="CG88" s="840"/>
      <c r="CH88" s="837"/>
      <c r="CI88" s="838"/>
      <c r="CJ88" s="838"/>
      <c r="CK88" s="838"/>
      <c r="CL88" s="839"/>
      <c r="CM88" s="837"/>
      <c r="CN88" s="838"/>
      <c r="CO88" s="838"/>
      <c r="CP88" s="838"/>
      <c r="CQ88" s="839"/>
      <c r="CR88" s="837"/>
      <c r="CS88" s="838"/>
      <c r="CT88" s="838"/>
      <c r="CU88" s="838"/>
      <c r="CV88" s="839"/>
      <c r="CW88" s="837"/>
      <c r="CX88" s="838"/>
      <c r="CY88" s="838"/>
      <c r="CZ88" s="838"/>
      <c r="DA88" s="839"/>
      <c r="DB88" s="837"/>
      <c r="DC88" s="838"/>
      <c r="DD88" s="838"/>
      <c r="DE88" s="838"/>
      <c r="DF88" s="839"/>
      <c r="DG88" s="837"/>
      <c r="DH88" s="838"/>
      <c r="DI88" s="838"/>
      <c r="DJ88" s="838"/>
      <c r="DK88" s="839"/>
      <c r="DL88" s="837"/>
      <c r="DM88" s="838"/>
      <c r="DN88" s="838"/>
      <c r="DO88" s="838"/>
      <c r="DP88" s="839"/>
      <c r="DQ88" s="837"/>
      <c r="DR88" s="838"/>
      <c r="DS88" s="838"/>
      <c r="DT88" s="838"/>
      <c r="DU88" s="839"/>
      <c r="DV88" s="834"/>
      <c r="DW88" s="835"/>
      <c r="DX88" s="835"/>
      <c r="DY88" s="835"/>
      <c r="DZ88" s="836"/>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834"/>
      <c r="BT89" s="835"/>
      <c r="BU89" s="835"/>
      <c r="BV89" s="835"/>
      <c r="BW89" s="835"/>
      <c r="BX89" s="835"/>
      <c r="BY89" s="835"/>
      <c r="BZ89" s="835"/>
      <c r="CA89" s="835"/>
      <c r="CB89" s="835"/>
      <c r="CC89" s="835"/>
      <c r="CD89" s="835"/>
      <c r="CE89" s="835"/>
      <c r="CF89" s="835"/>
      <c r="CG89" s="840"/>
      <c r="CH89" s="837"/>
      <c r="CI89" s="838"/>
      <c r="CJ89" s="838"/>
      <c r="CK89" s="838"/>
      <c r="CL89" s="839"/>
      <c r="CM89" s="837"/>
      <c r="CN89" s="838"/>
      <c r="CO89" s="838"/>
      <c r="CP89" s="838"/>
      <c r="CQ89" s="839"/>
      <c r="CR89" s="837"/>
      <c r="CS89" s="838"/>
      <c r="CT89" s="838"/>
      <c r="CU89" s="838"/>
      <c r="CV89" s="839"/>
      <c r="CW89" s="837"/>
      <c r="CX89" s="838"/>
      <c r="CY89" s="838"/>
      <c r="CZ89" s="838"/>
      <c r="DA89" s="839"/>
      <c r="DB89" s="837"/>
      <c r="DC89" s="838"/>
      <c r="DD89" s="838"/>
      <c r="DE89" s="838"/>
      <c r="DF89" s="839"/>
      <c r="DG89" s="837"/>
      <c r="DH89" s="838"/>
      <c r="DI89" s="838"/>
      <c r="DJ89" s="838"/>
      <c r="DK89" s="839"/>
      <c r="DL89" s="837"/>
      <c r="DM89" s="838"/>
      <c r="DN89" s="838"/>
      <c r="DO89" s="838"/>
      <c r="DP89" s="839"/>
      <c r="DQ89" s="837"/>
      <c r="DR89" s="838"/>
      <c r="DS89" s="838"/>
      <c r="DT89" s="838"/>
      <c r="DU89" s="839"/>
      <c r="DV89" s="834"/>
      <c r="DW89" s="835"/>
      <c r="DX89" s="835"/>
      <c r="DY89" s="835"/>
      <c r="DZ89" s="836"/>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834"/>
      <c r="BT90" s="835"/>
      <c r="BU90" s="835"/>
      <c r="BV90" s="835"/>
      <c r="BW90" s="835"/>
      <c r="BX90" s="835"/>
      <c r="BY90" s="835"/>
      <c r="BZ90" s="835"/>
      <c r="CA90" s="835"/>
      <c r="CB90" s="835"/>
      <c r="CC90" s="835"/>
      <c r="CD90" s="835"/>
      <c r="CE90" s="835"/>
      <c r="CF90" s="835"/>
      <c r="CG90" s="840"/>
      <c r="CH90" s="837"/>
      <c r="CI90" s="838"/>
      <c r="CJ90" s="838"/>
      <c r="CK90" s="838"/>
      <c r="CL90" s="839"/>
      <c r="CM90" s="837"/>
      <c r="CN90" s="838"/>
      <c r="CO90" s="838"/>
      <c r="CP90" s="838"/>
      <c r="CQ90" s="839"/>
      <c r="CR90" s="837"/>
      <c r="CS90" s="838"/>
      <c r="CT90" s="838"/>
      <c r="CU90" s="838"/>
      <c r="CV90" s="839"/>
      <c r="CW90" s="837"/>
      <c r="CX90" s="838"/>
      <c r="CY90" s="838"/>
      <c r="CZ90" s="838"/>
      <c r="DA90" s="839"/>
      <c r="DB90" s="837"/>
      <c r="DC90" s="838"/>
      <c r="DD90" s="838"/>
      <c r="DE90" s="838"/>
      <c r="DF90" s="839"/>
      <c r="DG90" s="837"/>
      <c r="DH90" s="838"/>
      <c r="DI90" s="838"/>
      <c r="DJ90" s="838"/>
      <c r="DK90" s="839"/>
      <c r="DL90" s="837"/>
      <c r="DM90" s="838"/>
      <c r="DN90" s="838"/>
      <c r="DO90" s="838"/>
      <c r="DP90" s="839"/>
      <c r="DQ90" s="837"/>
      <c r="DR90" s="838"/>
      <c r="DS90" s="838"/>
      <c r="DT90" s="838"/>
      <c r="DU90" s="839"/>
      <c r="DV90" s="834"/>
      <c r="DW90" s="835"/>
      <c r="DX90" s="835"/>
      <c r="DY90" s="835"/>
      <c r="DZ90" s="836"/>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834"/>
      <c r="BT91" s="835"/>
      <c r="BU91" s="835"/>
      <c r="BV91" s="835"/>
      <c r="BW91" s="835"/>
      <c r="BX91" s="835"/>
      <c r="BY91" s="835"/>
      <c r="BZ91" s="835"/>
      <c r="CA91" s="835"/>
      <c r="CB91" s="835"/>
      <c r="CC91" s="835"/>
      <c r="CD91" s="835"/>
      <c r="CE91" s="835"/>
      <c r="CF91" s="835"/>
      <c r="CG91" s="840"/>
      <c r="CH91" s="837"/>
      <c r="CI91" s="838"/>
      <c r="CJ91" s="838"/>
      <c r="CK91" s="838"/>
      <c r="CL91" s="839"/>
      <c r="CM91" s="837"/>
      <c r="CN91" s="838"/>
      <c r="CO91" s="838"/>
      <c r="CP91" s="838"/>
      <c r="CQ91" s="839"/>
      <c r="CR91" s="837"/>
      <c r="CS91" s="838"/>
      <c r="CT91" s="838"/>
      <c r="CU91" s="838"/>
      <c r="CV91" s="839"/>
      <c r="CW91" s="837"/>
      <c r="CX91" s="838"/>
      <c r="CY91" s="838"/>
      <c r="CZ91" s="838"/>
      <c r="DA91" s="839"/>
      <c r="DB91" s="837"/>
      <c r="DC91" s="838"/>
      <c r="DD91" s="838"/>
      <c r="DE91" s="838"/>
      <c r="DF91" s="839"/>
      <c r="DG91" s="837"/>
      <c r="DH91" s="838"/>
      <c r="DI91" s="838"/>
      <c r="DJ91" s="838"/>
      <c r="DK91" s="839"/>
      <c r="DL91" s="837"/>
      <c r="DM91" s="838"/>
      <c r="DN91" s="838"/>
      <c r="DO91" s="838"/>
      <c r="DP91" s="839"/>
      <c r="DQ91" s="837"/>
      <c r="DR91" s="838"/>
      <c r="DS91" s="838"/>
      <c r="DT91" s="838"/>
      <c r="DU91" s="839"/>
      <c r="DV91" s="834"/>
      <c r="DW91" s="835"/>
      <c r="DX91" s="835"/>
      <c r="DY91" s="835"/>
      <c r="DZ91" s="836"/>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834"/>
      <c r="BT92" s="835"/>
      <c r="BU92" s="835"/>
      <c r="BV92" s="835"/>
      <c r="BW92" s="835"/>
      <c r="BX92" s="835"/>
      <c r="BY92" s="835"/>
      <c r="BZ92" s="835"/>
      <c r="CA92" s="835"/>
      <c r="CB92" s="835"/>
      <c r="CC92" s="835"/>
      <c r="CD92" s="835"/>
      <c r="CE92" s="835"/>
      <c r="CF92" s="835"/>
      <c r="CG92" s="840"/>
      <c r="CH92" s="837"/>
      <c r="CI92" s="838"/>
      <c r="CJ92" s="838"/>
      <c r="CK92" s="838"/>
      <c r="CL92" s="839"/>
      <c r="CM92" s="837"/>
      <c r="CN92" s="838"/>
      <c r="CO92" s="838"/>
      <c r="CP92" s="838"/>
      <c r="CQ92" s="839"/>
      <c r="CR92" s="837"/>
      <c r="CS92" s="838"/>
      <c r="CT92" s="838"/>
      <c r="CU92" s="838"/>
      <c r="CV92" s="839"/>
      <c r="CW92" s="837"/>
      <c r="CX92" s="838"/>
      <c r="CY92" s="838"/>
      <c r="CZ92" s="838"/>
      <c r="DA92" s="839"/>
      <c r="DB92" s="837"/>
      <c r="DC92" s="838"/>
      <c r="DD92" s="838"/>
      <c r="DE92" s="838"/>
      <c r="DF92" s="839"/>
      <c r="DG92" s="837"/>
      <c r="DH92" s="838"/>
      <c r="DI92" s="838"/>
      <c r="DJ92" s="838"/>
      <c r="DK92" s="839"/>
      <c r="DL92" s="837"/>
      <c r="DM92" s="838"/>
      <c r="DN92" s="838"/>
      <c r="DO92" s="838"/>
      <c r="DP92" s="839"/>
      <c r="DQ92" s="837"/>
      <c r="DR92" s="838"/>
      <c r="DS92" s="838"/>
      <c r="DT92" s="838"/>
      <c r="DU92" s="839"/>
      <c r="DV92" s="834"/>
      <c r="DW92" s="835"/>
      <c r="DX92" s="835"/>
      <c r="DY92" s="835"/>
      <c r="DZ92" s="836"/>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834"/>
      <c r="BT93" s="835"/>
      <c r="BU93" s="835"/>
      <c r="BV93" s="835"/>
      <c r="BW93" s="835"/>
      <c r="BX93" s="835"/>
      <c r="BY93" s="835"/>
      <c r="BZ93" s="835"/>
      <c r="CA93" s="835"/>
      <c r="CB93" s="835"/>
      <c r="CC93" s="835"/>
      <c r="CD93" s="835"/>
      <c r="CE93" s="835"/>
      <c r="CF93" s="835"/>
      <c r="CG93" s="840"/>
      <c r="CH93" s="837"/>
      <c r="CI93" s="838"/>
      <c r="CJ93" s="838"/>
      <c r="CK93" s="838"/>
      <c r="CL93" s="839"/>
      <c r="CM93" s="837"/>
      <c r="CN93" s="838"/>
      <c r="CO93" s="838"/>
      <c r="CP93" s="838"/>
      <c r="CQ93" s="839"/>
      <c r="CR93" s="837"/>
      <c r="CS93" s="838"/>
      <c r="CT93" s="838"/>
      <c r="CU93" s="838"/>
      <c r="CV93" s="839"/>
      <c r="CW93" s="837"/>
      <c r="CX93" s="838"/>
      <c r="CY93" s="838"/>
      <c r="CZ93" s="838"/>
      <c r="DA93" s="839"/>
      <c r="DB93" s="837"/>
      <c r="DC93" s="838"/>
      <c r="DD93" s="838"/>
      <c r="DE93" s="838"/>
      <c r="DF93" s="839"/>
      <c r="DG93" s="837"/>
      <c r="DH93" s="838"/>
      <c r="DI93" s="838"/>
      <c r="DJ93" s="838"/>
      <c r="DK93" s="839"/>
      <c r="DL93" s="837"/>
      <c r="DM93" s="838"/>
      <c r="DN93" s="838"/>
      <c r="DO93" s="838"/>
      <c r="DP93" s="839"/>
      <c r="DQ93" s="837"/>
      <c r="DR93" s="838"/>
      <c r="DS93" s="838"/>
      <c r="DT93" s="838"/>
      <c r="DU93" s="839"/>
      <c r="DV93" s="834"/>
      <c r="DW93" s="835"/>
      <c r="DX93" s="835"/>
      <c r="DY93" s="835"/>
      <c r="DZ93" s="836"/>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834"/>
      <c r="BT94" s="835"/>
      <c r="BU94" s="835"/>
      <c r="BV94" s="835"/>
      <c r="BW94" s="835"/>
      <c r="BX94" s="835"/>
      <c r="BY94" s="835"/>
      <c r="BZ94" s="835"/>
      <c r="CA94" s="835"/>
      <c r="CB94" s="835"/>
      <c r="CC94" s="835"/>
      <c r="CD94" s="835"/>
      <c r="CE94" s="835"/>
      <c r="CF94" s="835"/>
      <c r="CG94" s="840"/>
      <c r="CH94" s="837"/>
      <c r="CI94" s="838"/>
      <c r="CJ94" s="838"/>
      <c r="CK94" s="838"/>
      <c r="CL94" s="839"/>
      <c r="CM94" s="837"/>
      <c r="CN94" s="838"/>
      <c r="CO94" s="838"/>
      <c r="CP94" s="838"/>
      <c r="CQ94" s="839"/>
      <c r="CR94" s="837"/>
      <c r="CS94" s="838"/>
      <c r="CT94" s="838"/>
      <c r="CU94" s="838"/>
      <c r="CV94" s="839"/>
      <c r="CW94" s="837"/>
      <c r="CX94" s="838"/>
      <c r="CY94" s="838"/>
      <c r="CZ94" s="838"/>
      <c r="DA94" s="839"/>
      <c r="DB94" s="837"/>
      <c r="DC94" s="838"/>
      <c r="DD94" s="838"/>
      <c r="DE94" s="838"/>
      <c r="DF94" s="839"/>
      <c r="DG94" s="837"/>
      <c r="DH94" s="838"/>
      <c r="DI94" s="838"/>
      <c r="DJ94" s="838"/>
      <c r="DK94" s="839"/>
      <c r="DL94" s="837"/>
      <c r="DM94" s="838"/>
      <c r="DN94" s="838"/>
      <c r="DO94" s="838"/>
      <c r="DP94" s="839"/>
      <c r="DQ94" s="837"/>
      <c r="DR94" s="838"/>
      <c r="DS94" s="838"/>
      <c r="DT94" s="838"/>
      <c r="DU94" s="839"/>
      <c r="DV94" s="834"/>
      <c r="DW94" s="835"/>
      <c r="DX94" s="835"/>
      <c r="DY94" s="835"/>
      <c r="DZ94" s="836"/>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834"/>
      <c r="BT95" s="835"/>
      <c r="BU95" s="835"/>
      <c r="BV95" s="835"/>
      <c r="BW95" s="835"/>
      <c r="BX95" s="835"/>
      <c r="BY95" s="835"/>
      <c r="BZ95" s="835"/>
      <c r="CA95" s="835"/>
      <c r="CB95" s="835"/>
      <c r="CC95" s="835"/>
      <c r="CD95" s="835"/>
      <c r="CE95" s="835"/>
      <c r="CF95" s="835"/>
      <c r="CG95" s="840"/>
      <c r="CH95" s="837"/>
      <c r="CI95" s="838"/>
      <c r="CJ95" s="838"/>
      <c r="CK95" s="838"/>
      <c r="CL95" s="839"/>
      <c r="CM95" s="837"/>
      <c r="CN95" s="838"/>
      <c r="CO95" s="838"/>
      <c r="CP95" s="838"/>
      <c r="CQ95" s="839"/>
      <c r="CR95" s="837"/>
      <c r="CS95" s="838"/>
      <c r="CT95" s="838"/>
      <c r="CU95" s="838"/>
      <c r="CV95" s="839"/>
      <c r="CW95" s="837"/>
      <c r="CX95" s="838"/>
      <c r="CY95" s="838"/>
      <c r="CZ95" s="838"/>
      <c r="DA95" s="839"/>
      <c r="DB95" s="837"/>
      <c r="DC95" s="838"/>
      <c r="DD95" s="838"/>
      <c r="DE95" s="838"/>
      <c r="DF95" s="839"/>
      <c r="DG95" s="837"/>
      <c r="DH95" s="838"/>
      <c r="DI95" s="838"/>
      <c r="DJ95" s="838"/>
      <c r="DK95" s="839"/>
      <c r="DL95" s="837"/>
      <c r="DM95" s="838"/>
      <c r="DN95" s="838"/>
      <c r="DO95" s="838"/>
      <c r="DP95" s="839"/>
      <c r="DQ95" s="837"/>
      <c r="DR95" s="838"/>
      <c r="DS95" s="838"/>
      <c r="DT95" s="838"/>
      <c r="DU95" s="839"/>
      <c r="DV95" s="834"/>
      <c r="DW95" s="835"/>
      <c r="DX95" s="835"/>
      <c r="DY95" s="835"/>
      <c r="DZ95" s="836"/>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834"/>
      <c r="BT96" s="835"/>
      <c r="BU96" s="835"/>
      <c r="BV96" s="835"/>
      <c r="BW96" s="835"/>
      <c r="BX96" s="835"/>
      <c r="BY96" s="835"/>
      <c r="BZ96" s="835"/>
      <c r="CA96" s="835"/>
      <c r="CB96" s="835"/>
      <c r="CC96" s="835"/>
      <c r="CD96" s="835"/>
      <c r="CE96" s="835"/>
      <c r="CF96" s="835"/>
      <c r="CG96" s="840"/>
      <c r="CH96" s="837"/>
      <c r="CI96" s="838"/>
      <c r="CJ96" s="838"/>
      <c r="CK96" s="838"/>
      <c r="CL96" s="839"/>
      <c r="CM96" s="837"/>
      <c r="CN96" s="838"/>
      <c r="CO96" s="838"/>
      <c r="CP96" s="838"/>
      <c r="CQ96" s="839"/>
      <c r="CR96" s="837"/>
      <c r="CS96" s="838"/>
      <c r="CT96" s="838"/>
      <c r="CU96" s="838"/>
      <c r="CV96" s="839"/>
      <c r="CW96" s="837"/>
      <c r="CX96" s="838"/>
      <c r="CY96" s="838"/>
      <c r="CZ96" s="838"/>
      <c r="DA96" s="839"/>
      <c r="DB96" s="837"/>
      <c r="DC96" s="838"/>
      <c r="DD96" s="838"/>
      <c r="DE96" s="838"/>
      <c r="DF96" s="839"/>
      <c r="DG96" s="837"/>
      <c r="DH96" s="838"/>
      <c r="DI96" s="838"/>
      <c r="DJ96" s="838"/>
      <c r="DK96" s="839"/>
      <c r="DL96" s="837"/>
      <c r="DM96" s="838"/>
      <c r="DN96" s="838"/>
      <c r="DO96" s="838"/>
      <c r="DP96" s="839"/>
      <c r="DQ96" s="837"/>
      <c r="DR96" s="838"/>
      <c r="DS96" s="838"/>
      <c r="DT96" s="838"/>
      <c r="DU96" s="839"/>
      <c r="DV96" s="834"/>
      <c r="DW96" s="835"/>
      <c r="DX96" s="835"/>
      <c r="DY96" s="835"/>
      <c r="DZ96" s="836"/>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834"/>
      <c r="BT97" s="835"/>
      <c r="BU97" s="835"/>
      <c r="BV97" s="835"/>
      <c r="BW97" s="835"/>
      <c r="BX97" s="835"/>
      <c r="BY97" s="835"/>
      <c r="BZ97" s="835"/>
      <c r="CA97" s="835"/>
      <c r="CB97" s="835"/>
      <c r="CC97" s="835"/>
      <c r="CD97" s="835"/>
      <c r="CE97" s="835"/>
      <c r="CF97" s="835"/>
      <c r="CG97" s="840"/>
      <c r="CH97" s="837"/>
      <c r="CI97" s="838"/>
      <c r="CJ97" s="838"/>
      <c r="CK97" s="838"/>
      <c r="CL97" s="839"/>
      <c r="CM97" s="837"/>
      <c r="CN97" s="838"/>
      <c r="CO97" s="838"/>
      <c r="CP97" s="838"/>
      <c r="CQ97" s="839"/>
      <c r="CR97" s="837"/>
      <c r="CS97" s="838"/>
      <c r="CT97" s="838"/>
      <c r="CU97" s="838"/>
      <c r="CV97" s="839"/>
      <c r="CW97" s="837"/>
      <c r="CX97" s="838"/>
      <c r="CY97" s="838"/>
      <c r="CZ97" s="838"/>
      <c r="DA97" s="839"/>
      <c r="DB97" s="837"/>
      <c r="DC97" s="838"/>
      <c r="DD97" s="838"/>
      <c r="DE97" s="838"/>
      <c r="DF97" s="839"/>
      <c r="DG97" s="837"/>
      <c r="DH97" s="838"/>
      <c r="DI97" s="838"/>
      <c r="DJ97" s="838"/>
      <c r="DK97" s="839"/>
      <c r="DL97" s="837"/>
      <c r="DM97" s="838"/>
      <c r="DN97" s="838"/>
      <c r="DO97" s="838"/>
      <c r="DP97" s="839"/>
      <c r="DQ97" s="837"/>
      <c r="DR97" s="838"/>
      <c r="DS97" s="838"/>
      <c r="DT97" s="838"/>
      <c r="DU97" s="839"/>
      <c r="DV97" s="834"/>
      <c r="DW97" s="835"/>
      <c r="DX97" s="835"/>
      <c r="DY97" s="835"/>
      <c r="DZ97" s="836"/>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834"/>
      <c r="BT98" s="835"/>
      <c r="BU98" s="835"/>
      <c r="BV98" s="835"/>
      <c r="BW98" s="835"/>
      <c r="BX98" s="835"/>
      <c r="BY98" s="835"/>
      <c r="BZ98" s="835"/>
      <c r="CA98" s="835"/>
      <c r="CB98" s="835"/>
      <c r="CC98" s="835"/>
      <c r="CD98" s="835"/>
      <c r="CE98" s="835"/>
      <c r="CF98" s="835"/>
      <c r="CG98" s="840"/>
      <c r="CH98" s="837"/>
      <c r="CI98" s="838"/>
      <c r="CJ98" s="838"/>
      <c r="CK98" s="838"/>
      <c r="CL98" s="839"/>
      <c r="CM98" s="837"/>
      <c r="CN98" s="838"/>
      <c r="CO98" s="838"/>
      <c r="CP98" s="838"/>
      <c r="CQ98" s="839"/>
      <c r="CR98" s="837"/>
      <c r="CS98" s="838"/>
      <c r="CT98" s="838"/>
      <c r="CU98" s="838"/>
      <c r="CV98" s="839"/>
      <c r="CW98" s="837"/>
      <c r="CX98" s="838"/>
      <c r="CY98" s="838"/>
      <c r="CZ98" s="838"/>
      <c r="DA98" s="839"/>
      <c r="DB98" s="837"/>
      <c r="DC98" s="838"/>
      <c r="DD98" s="838"/>
      <c r="DE98" s="838"/>
      <c r="DF98" s="839"/>
      <c r="DG98" s="837"/>
      <c r="DH98" s="838"/>
      <c r="DI98" s="838"/>
      <c r="DJ98" s="838"/>
      <c r="DK98" s="839"/>
      <c r="DL98" s="837"/>
      <c r="DM98" s="838"/>
      <c r="DN98" s="838"/>
      <c r="DO98" s="838"/>
      <c r="DP98" s="839"/>
      <c r="DQ98" s="837"/>
      <c r="DR98" s="838"/>
      <c r="DS98" s="838"/>
      <c r="DT98" s="838"/>
      <c r="DU98" s="839"/>
      <c r="DV98" s="834"/>
      <c r="DW98" s="835"/>
      <c r="DX98" s="835"/>
      <c r="DY98" s="835"/>
      <c r="DZ98" s="836"/>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834"/>
      <c r="BT99" s="835"/>
      <c r="BU99" s="835"/>
      <c r="BV99" s="835"/>
      <c r="BW99" s="835"/>
      <c r="BX99" s="835"/>
      <c r="BY99" s="835"/>
      <c r="BZ99" s="835"/>
      <c r="CA99" s="835"/>
      <c r="CB99" s="835"/>
      <c r="CC99" s="835"/>
      <c r="CD99" s="835"/>
      <c r="CE99" s="835"/>
      <c r="CF99" s="835"/>
      <c r="CG99" s="840"/>
      <c r="CH99" s="837"/>
      <c r="CI99" s="838"/>
      <c r="CJ99" s="838"/>
      <c r="CK99" s="838"/>
      <c r="CL99" s="839"/>
      <c r="CM99" s="837"/>
      <c r="CN99" s="838"/>
      <c r="CO99" s="838"/>
      <c r="CP99" s="838"/>
      <c r="CQ99" s="839"/>
      <c r="CR99" s="837"/>
      <c r="CS99" s="838"/>
      <c r="CT99" s="838"/>
      <c r="CU99" s="838"/>
      <c r="CV99" s="839"/>
      <c r="CW99" s="837"/>
      <c r="CX99" s="838"/>
      <c r="CY99" s="838"/>
      <c r="CZ99" s="838"/>
      <c r="DA99" s="839"/>
      <c r="DB99" s="837"/>
      <c r="DC99" s="838"/>
      <c r="DD99" s="838"/>
      <c r="DE99" s="838"/>
      <c r="DF99" s="839"/>
      <c r="DG99" s="837"/>
      <c r="DH99" s="838"/>
      <c r="DI99" s="838"/>
      <c r="DJ99" s="838"/>
      <c r="DK99" s="839"/>
      <c r="DL99" s="837"/>
      <c r="DM99" s="838"/>
      <c r="DN99" s="838"/>
      <c r="DO99" s="838"/>
      <c r="DP99" s="839"/>
      <c r="DQ99" s="837"/>
      <c r="DR99" s="838"/>
      <c r="DS99" s="838"/>
      <c r="DT99" s="838"/>
      <c r="DU99" s="839"/>
      <c r="DV99" s="834"/>
      <c r="DW99" s="835"/>
      <c r="DX99" s="835"/>
      <c r="DY99" s="835"/>
      <c r="DZ99" s="836"/>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834"/>
      <c r="BT100" s="835"/>
      <c r="BU100" s="835"/>
      <c r="BV100" s="835"/>
      <c r="BW100" s="835"/>
      <c r="BX100" s="835"/>
      <c r="BY100" s="835"/>
      <c r="BZ100" s="835"/>
      <c r="CA100" s="835"/>
      <c r="CB100" s="835"/>
      <c r="CC100" s="835"/>
      <c r="CD100" s="835"/>
      <c r="CE100" s="835"/>
      <c r="CF100" s="835"/>
      <c r="CG100" s="840"/>
      <c r="CH100" s="837"/>
      <c r="CI100" s="838"/>
      <c r="CJ100" s="838"/>
      <c r="CK100" s="838"/>
      <c r="CL100" s="839"/>
      <c r="CM100" s="837"/>
      <c r="CN100" s="838"/>
      <c r="CO100" s="838"/>
      <c r="CP100" s="838"/>
      <c r="CQ100" s="839"/>
      <c r="CR100" s="837"/>
      <c r="CS100" s="838"/>
      <c r="CT100" s="838"/>
      <c r="CU100" s="838"/>
      <c r="CV100" s="839"/>
      <c r="CW100" s="837"/>
      <c r="CX100" s="838"/>
      <c r="CY100" s="838"/>
      <c r="CZ100" s="838"/>
      <c r="DA100" s="839"/>
      <c r="DB100" s="837"/>
      <c r="DC100" s="838"/>
      <c r="DD100" s="838"/>
      <c r="DE100" s="838"/>
      <c r="DF100" s="839"/>
      <c r="DG100" s="837"/>
      <c r="DH100" s="838"/>
      <c r="DI100" s="838"/>
      <c r="DJ100" s="838"/>
      <c r="DK100" s="839"/>
      <c r="DL100" s="837"/>
      <c r="DM100" s="838"/>
      <c r="DN100" s="838"/>
      <c r="DO100" s="838"/>
      <c r="DP100" s="839"/>
      <c r="DQ100" s="837"/>
      <c r="DR100" s="838"/>
      <c r="DS100" s="838"/>
      <c r="DT100" s="838"/>
      <c r="DU100" s="839"/>
      <c r="DV100" s="834"/>
      <c r="DW100" s="835"/>
      <c r="DX100" s="835"/>
      <c r="DY100" s="835"/>
      <c r="DZ100" s="836"/>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834"/>
      <c r="BT101" s="835"/>
      <c r="BU101" s="835"/>
      <c r="BV101" s="835"/>
      <c r="BW101" s="835"/>
      <c r="BX101" s="835"/>
      <c r="BY101" s="835"/>
      <c r="BZ101" s="835"/>
      <c r="CA101" s="835"/>
      <c r="CB101" s="835"/>
      <c r="CC101" s="835"/>
      <c r="CD101" s="835"/>
      <c r="CE101" s="835"/>
      <c r="CF101" s="835"/>
      <c r="CG101" s="840"/>
      <c r="CH101" s="837"/>
      <c r="CI101" s="838"/>
      <c r="CJ101" s="838"/>
      <c r="CK101" s="838"/>
      <c r="CL101" s="839"/>
      <c r="CM101" s="837"/>
      <c r="CN101" s="838"/>
      <c r="CO101" s="838"/>
      <c r="CP101" s="838"/>
      <c r="CQ101" s="839"/>
      <c r="CR101" s="837"/>
      <c r="CS101" s="838"/>
      <c r="CT101" s="838"/>
      <c r="CU101" s="838"/>
      <c r="CV101" s="839"/>
      <c r="CW101" s="837"/>
      <c r="CX101" s="838"/>
      <c r="CY101" s="838"/>
      <c r="CZ101" s="838"/>
      <c r="DA101" s="839"/>
      <c r="DB101" s="837"/>
      <c r="DC101" s="838"/>
      <c r="DD101" s="838"/>
      <c r="DE101" s="838"/>
      <c r="DF101" s="839"/>
      <c r="DG101" s="837"/>
      <c r="DH101" s="838"/>
      <c r="DI101" s="838"/>
      <c r="DJ101" s="838"/>
      <c r="DK101" s="839"/>
      <c r="DL101" s="837"/>
      <c r="DM101" s="838"/>
      <c r="DN101" s="838"/>
      <c r="DO101" s="838"/>
      <c r="DP101" s="839"/>
      <c r="DQ101" s="837"/>
      <c r="DR101" s="838"/>
      <c r="DS101" s="838"/>
      <c r="DT101" s="838"/>
      <c r="DU101" s="839"/>
      <c r="DV101" s="834"/>
      <c r="DW101" s="835"/>
      <c r="DX101" s="835"/>
      <c r="DY101" s="835"/>
      <c r="DZ101" s="836"/>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320</v>
      </c>
      <c r="BR102" s="764" t="s">
        <v>350</v>
      </c>
      <c r="BS102" s="765"/>
      <c r="BT102" s="765"/>
      <c r="BU102" s="765"/>
      <c r="BV102" s="765"/>
      <c r="BW102" s="765"/>
      <c r="BX102" s="765"/>
      <c r="BY102" s="765"/>
      <c r="BZ102" s="765"/>
      <c r="CA102" s="765"/>
      <c r="CB102" s="765"/>
      <c r="CC102" s="765"/>
      <c r="CD102" s="765"/>
      <c r="CE102" s="765"/>
      <c r="CF102" s="765"/>
      <c r="CG102" s="766"/>
      <c r="CH102" s="862"/>
      <c r="CI102" s="863"/>
      <c r="CJ102" s="863"/>
      <c r="CK102" s="863"/>
      <c r="CL102" s="864"/>
      <c r="CM102" s="862"/>
      <c r="CN102" s="863"/>
      <c r="CO102" s="863"/>
      <c r="CP102" s="863"/>
      <c r="CQ102" s="864"/>
      <c r="CR102" s="865"/>
      <c r="CS102" s="827"/>
      <c r="CT102" s="827"/>
      <c r="CU102" s="827"/>
      <c r="CV102" s="866"/>
      <c r="CW102" s="865"/>
      <c r="CX102" s="827"/>
      <c r="CY102" s="827"/>
      <c r="CZ102" s="827"/>
      <c r="DA102" s="866"/>
      <c r="DB102" s="865"/>
      <c r="DC102" s="827"/>
      <c r="DD102" s="827"/>
      <c r="DE102" s="827"/>
      <c r="DF102" s="866"/>
      <c r="DG102" s="865"/>
      <c r="DH102" s="827"/>
      <c r="DI102" s="827"/>
      <c r="DJ102" s="827"/>
      <c r="DK102" s="866"/>
      <c r="DL102" s="865"/>
      <c r="DM102" s="827"/>
      <c r="DN102" s="827"/>
      <c r="DO102" s="827"/>
      <c r="DP102" s="866"/>
      <c r="DQ102" s="865"/>
      <c r="DR102" s="827"/>
      <c r="DS102" s="827"/>
      <c r="DT102" s="827"/>
      <c r="DU102" s="866"/>
      <c r="DV102" s="764"/>
      <c r="DW102" s="765"/>
      <c r="DX102" s="765"/>
      <c r="DY102" s="765"/>
      <c r="DZ102" s="889"/>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890" t="s">
        <v>351</v>
      </c>
      <c r="BR103" s="890"/>
      <c r="BS103" s="890"/>
      <c r="BT103" s="890"/>
      <c r="BU103" s="890"/>
      <c r="BV103" s="890"/>
      <c r="BW103" s="890"/>
      <c r="BX103" s="890"/>
      <c r="BY103" s="890"/>
      <c r="BZ103" s="890"/>
      <c r="CA103" s="890"/>
      <c r="CB103" s="890"/>
      <c r="CC103" s="890"/>
      <c r="CD103" s="890"/>
      <c r="CE103" s="890"/>
      <c r="CF103" s="890"/>
      <c r="CG103" s="890"/>
      <c r="CH103" s="890"/>
      <c r="CI103" s="890"/>
      <c r="CJ103" s="890"/>
      <c r="CK103" s="890"/>
      <c r="CL103" s="890"/>
      <c r="CM103" s="890"/>
      <c r="CN103" s="890"/>
      <c r="CO103" s="890"/>
      <c r="CP103" s="890"/>
      <c r="CQ103" s="890"/>
      <c r="CR103" s="890"/>
      <c r="CS103" s="890"/>
      <c r="CT103" s="890"/>
      <c r="CU103" s="890"/>
      <c r="CV103" s="890"/>
      <c r="CW103" s="890"/>
      <c r="CX103" s="890"/>
      <c r="CY103" s="890"/>
      <c r="CZ103" s="890"/>
      <c r="DA103" s="890"/>
      <c r="DB103" s="890"/>
      <c r="DC103" s="890"/>
      <c r="DD103" s="890"/>
      <c r="DE103" s="890"/>
      <c r="DF103" s="890"/>
      <c r="DG103" s="890"/>
      <c r="DH103" s="890"/>
      <c r="DI103" s="890"/>
      <c r="DJ103" s="890"/>
      <c r="DK103" s="890"/>
      <c r="DL103" s="890"/>
      <c r="DM103" s="890"/>
      <c r="DN103" s="890"/>
      <c r="DO103" s="890"/>
      <c r="DP103" s="890"/>
      <c r="DQ103" s="890"/>
      <c r="DR103" s="890"/>
      <c r="DS103" s="890"/>
      <c r="DT103" s="890"/>
      <c r="DU103" s="890"/>
      <c r="DV103" s="890"/>
      <c r="DW103" s="890"/>
      <c r="DX103" s="890"/>
      <c r="DY103" s="890"/>
      <c r="DZ103" s="890"/>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891" t="s">
        <v>352</v>
      </c>
      <c r="BR104" s="891"/>
      <c r="BS104" s="891"/>
      <c r="BT104" s="891"/>
      <c r="BU104" s="891"/>
      <c r="BV104" s="891"/>
      <c r="BW104" s="891"/>
      <c r="BX104" s="891"/>
      <c r="BY104" s="891"/>
      <c r="BZ104" s="891"/>
      <c r="CA104" s="891"/>
      <c r="CB104" s="891"/>
      <c r="CC104" s="891"/>
      <c r="CD104" s="891"/>
      <c r="CE104" s="891"/>
      <c r="CF104" s="891"/>
      <c r="CG104" s="891"/>
      <c r="CH104" s="891"/>
      <c r="CI104" s="891"/>
      <c r="CJ104" s="891"/>
      <c r="CK104" s="891"/>
      <c r="CL104" s="891"/>
      <c r="CM104" s="891"/>
      <c r="CN104" s="891"/>
      <c r="CO104" s="891"/>
      <c r="CP104" s="891"/>
      <c r="CQ104" s="891"/>
      <c r="CR104" s="891"/>
      <c r="CS104" s="891"/>
      <c r="CT104" s="891"/>
      <c r="CU104" s="891"/>
      <c r="CV104" s="891"/>
      <c r="CW104" s="891"/>
      <c r="CX104" s="891"/>
      <c r="CY104" s="891"/>
      <c r="CZ104" s="891"/>
      <c r="DA104" s="891"/>
      <c r="DB104" s="891"/>
      <c r="DC104" s="891"/>
      <c r="DD104" s="891"/>
      <c r="DE104" s="891"/>
      <c r="DF104" s="891"/>
      <c r="DG104" s="891"/>
      <c r="DH104" s="891"/>
      <c r="DI104" s="891"/>
      <c r="DJ104" s="891"/>
      <c r="DK104" s="891"/>
      <c r="DL104" s="891"/>
      <c r="DM104" s="891"/>
      <c r="DN104" s="891"/>
      <c r="DO104" s="891"/>
      <c r="DP104" s="891"/>
      <c r="DQ104" s="891"/>
      <c r="DR104" s="891"/>
      <c r="DS104" s="891"/>
      <c r="DT104" s="891"/>
      <c r="DU104" s="891"/>
      <c r="DV104" s="891"/>
      <c r="DW104" s="891"/>
      <c r="DX104" s="891"/>
      <c r="DY104" s="891"/>
      <c r="DZ104" s="891"/>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353</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354</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892" t="s">
        <v>355</v>
      </c>
      <c r="B108" s="893"/>
      <c r="C108" s="893"/>
      <c r="D108" s="893"/>
      <c r="E108" s="893"/>
      <c r="F108" s="893"/>
      <c r="G108" s="893"/>
      <c r="H108" s="893"/>
      <c r="I108" s="893"/>
      <c r="J108" s="893"/>
      <c r="K108" s="893"/>
      <c r="L108" s="893"/>
      <c r="M108" s="893"/>
      <c r="N108" s="893"/>
      <c r="O108" s="893"/>
      <c r="P108" s="893"/>
      <c r="Q108" s="893"/>
      <c r="R108" s="893"/>
      <c r="S108" s="893"/>
      <c r="T108" s="893"/>
      <c r="U108" s="893"/>
      <c r="V108" s="893"/>
      <c r="W108" s="893"/>
      <c r="X108" s="893"/>
      <c r="Y108" s="893"/>
      <c r="Z108" s="893"/>
      <c r="AA108" s="893"/>
      <c r="AB108" s="893"/>
      <c r="AC108" s="893"/>
      <c r="AD108" s="893"/>
      <c r="AE108" s="893"/>
      <c r="AF108" s="893"/>
      <c r="AG108" s="893"/>
      <c r="AH108" s="893"/>
      <c r="AI108" s="893"/>
      <c r="AJ108" s="893"/>
      <c r="AK108" s="893"/>
      <c r="AL108" s="893"/>
      <c r="AM108" s="893"/>
      <c r="AN108" s="893"/>
      <c r="AO108" s="893"/>
      <c r="AP108" s="893"/>
      <c r="AQ108" s="893"/>
      <c r="AR108" s="893"/>
      <c r="AS108" s="893"/>
      <c r="AT108" s="894"/>
      <c r="AU108" s="892" t="s">
        <v>356</v>
      </c>
      <c r="AV108" s="893"/>
      <c r="AW108" s="893"/>
      <c r="AX108" s="893"/>
      <c r="AY108" s="893"/>
      <c r="AZ108" s="893"/>
      <c r="BA108" s="893"/>
      <c r="BB108" s="893"/>
      <c r="BC108" s="893"/>
      <c r="BD108" s="893"/>
      <c r="BE108" s="893"/>
      <c r="BF108" s="893"/>
      <c r="BG108" s="893"/>
      <c r="BH108" s="893"/>
      <c r="BI108" s="893"/>
      <c r="BJ108" s="893"/>
      <c r="BK108" s="893"/>
      <c r="BL108" s="893"/>
      <c r="BM108" s="893"/>
      <c r="BN108" s="893"/>
      <c r="BO108" s="893"/>
      <c r="BP108" s="893"/>
      <c r="BQ108" s="893"/>
      <c r="BR108" s="893"/>
      <c r="BS108" s="893"/>
      <c r="BT108" s="893"/>
      <c r="BU108" s="893"/>
      <c r="BV108" s="893"/>
      <c r="BW108" s="893"/>
      <c r="BX108" s="893"/>
      <c r="BY108" s="893"/>
      <c r="BZ108" s="893"/>
      <c r="CA108" s="893"/>
      <c r="CB108" s="893"/>
      <c r="CC108" s="893"/>
      <c r="CD108" s="893"/>
      <c r="CE108" s="893"/>
      <c r="CF108" s="893"/>
      <c r="CG108" s="893"/>
      <c r="CH108" s="893"/>
      <c r="CI108" s="893"/>
      <c r="CJ108" s="893"/>
      <c r="CK108" s="893"/>
      <c r="CL108" s="893"/>
      <c r="CM108" s="893"/>
      <c r="CN108" s="893"/>
      <c r="CO108" s="893"/>
      <c r="CP108" s="893"/>
      <c r="CQ108" s="893"/>
      <c r="CR108" s="893"/>
      <c r="CS108" s="893"/>
      <c r="CT108" s="893"/>
      <c r="CU108" s="893"/>
      <c r="CV108" s="893"/>
      <c r="CW108" s="893"/>
      <c r="CX108" s="893"/>
      <c r="CY108" s="893"/>
      <c r="CZ108" s="893"/>
      <c r="DA108" s="893"/>
      <c r="DB108" s="893"/>
      <c r="DC108" s="893"/>
      <c r="DD108" s="893"/>
      <c r="DE108" s="893"/>
      <c r="DF108" s="893"/>
      <c r="DG108" s="893"/>
      <c r="DH108" s="893"/>
      <c r="DI108" s="893"/>
      <c r="DJ108" s="893"/>
      <c r="DK108" s="893"/>
      <c r="DL108" s="893"/>
      <c r="DM108" s="893"/>
      <c r="DN108" s="893"/>
      <c r="DO108" s="893"/>
      <c r="DP108" s="893"/>
      <c r="DQ108" s="893"/>
      <c r="DR108" s="893"/>
      <c r="DS108" s="893"/>
      <c r="DT108" s="893"/>
      <c r="DU108" s="893"/>
      <c r="DV108" s="893"/>
      <c r="DW108" s="893"/>
      <c r="DX108" s="893"/>
      <c r="DY108" s="893"/>
      <c r="DZ108" s="894"/>
    </row>
    <row r="109" spans="1:131" s="89" customFormat="1" ht="26.25" customHeight="1" x14ac:dyDescent="0.15">
      <c r="A109" s="887" t="s">
        <v>357</v>
      </c>
      <c r="B109" s="868"/>
      <c r="C109" s="868"/>
      <c r="D109" s="868"/>
      <c r="E109" s="868"/>
      <c r="F109" s="868"/>
      <c r="G109" s="868"/>
      <c r="H109" s="868"/>
      <c r="I109" s="868"/>
      <c r="J109" s="868"/>
      <c r="K109" s="868"/>
      <c r="L109" s="868"/>
      <c r="M109" s="868"/>
      <c r="N109" s="868"/>
      <c r="O109" s="868"/>
      <c r="P109" s="868"/>
      <c r="Q109" s="868"/>
      <c r="R109" s="868"/>
      <c r="S109" s="868"/>
      <c r="T109" s="868"/>
      <c r="U109" s="868"/>
      <c r="V109" s="868"/>
      <c r="W109" s="868"/>
      <c r="X109" s="868"/>
      <c r="Y109" s="868"/>
      <c r="Z109" s="869"/>
      <c r="AA109" s="867" t="s">
        <v>358</v>
      </c>
      <c r="AB109" s="868"/>
      <c r="AC109" s="868"/>
      <c r="AD109" s="868"/>
      <c r="AE109" s="869"/>
      <c r="AF109" s="867" t="s">
        <v>359</v>
      </c>
      <c r="AG109" s="868"/>
      <c r="AH109" s="868"/>
      <c r="AI109" s="868"/>
      <c r="AJ109" s="869"/>
      <c r="AK109" s="867" t="s">
        <v>238</v>
      </c>
      <c r="AL109" s="868"/>
      <c r="AM109" s="868"/>
      <c r="AN109" s="868"/>
      <c r="AO109" s="869"/>
      <c r="AP109" s="867" t="s">
        <v>360</v>
      </c>
      <c r="AQ109" s="868"/>
      <c r="AR109" s="868"/>
      <c r="AS109" s="868"/>
      <c r="AT109" s="870"/>
      <c r="AU109" s="887" t="s">
        <v>357</v>
      </c>
      <c r="AV109" s="868"/>
      <c r="AW109" s="868"/>
      <c r="AX109" s="868"/>
      <c r="AY109" s="868"/>
      <c r="AZ109" s="868"/>
      <c r="BA109" s="868"/>
      <c r="BB109" s="868"/>
      <c r="BC109" s="868"/>
      <c r="BD109" s="868"/>
      <c r="BE109" s="868"/>
      <c r="BF109" s="868"/>
      <c r="BG109" s="868"/>
      <c r="BH109" s="868"/>
      <c r="BI109" s="868"/>
      <c r="BJ109" s="868"/>
      <c r="BK109" s="868"/>
      <c r="BL109" s="868"/>
      <c r="BM109" s="868"/>
      <c r="BN109" s="868"/>
      <c r="BO109" s="868"/>
      <c r="BP109" s="869"/>
      <c r="BQ109" s="867" t="s">
        <v>358</v>
      </c>
      <c r="BR109" s="868"/>
      <c r="BS109" s="868"/>
      <c r="BT109" s="868"/>
      <c r="BU109" s="869"/>
      <c r="BV109" s="867" t="s">
        <v>359</v>
      </c>
      <c r="BW109" s="868"/>
      <c r="BX109" s="868"/>
      <c r="BY109" s="868"/>
      <c r="BZ109" s="869"/>
      <c r="CA109" s="867" t="s">
        <v>238</v>
      </c>
      <c r="CB109" s="868"/>
      <c r="CC109" s="868"/>
      <c r="CD109" s="868"/>
      <c r="CE109" s="869"/>
      <c r="CF109" s="888" t="s">
        <v>360</v>
      </c>
      <c r="CG109" s="888"/>
      <c r="CH109" s="888"/>
      <c r="CI109" s="888"/>
      <c r="CJ109" s="888"/>
      <c r="CK109" s="867" t="s">
        <v>361</v>
      </c>
      <c r="CL109" s="868"/>
      <c r="CM109" s="868"/>
      <c r="CN109" s="868"/>
      <c r="CO109" s="868"/>
      <c r="CP109" s="868"/>
      <c r="CQ109" s="868"/>
      <c r="CR109" s="868"/>
      <c r="CS109" s="868"/>
      <c r="CT109" s="868"/>
      <c r="CU109" s="868"/>
      <c r="CV109" s="868"/>
      <c r="CW109" s="868"/>
      <c r="CX109" s="868"/>
      <c r="CY109" s="868"/>
      <c r="CZ109" s="868"/>
      <c r="DA109" s="868"/>
      <c r="DB109" s="868"/>
      <c r="DC109" s="868"/>
      <c r="DD109" s="868"/>
      <c r="DE109" s="868"/>
      <c r="DF109" s="869"/>
      <c r="DG109" s="867" t="s">
        <v>358</v>
      </c>
      <c r="DH109" s="868"/>
      <c r="DI109" s="868"/>
      <c r="DJ109" s="868"/>
      <c r="DK109" s="869"/>
      <c r="DL109" s="867" t="s">
        <v>359</v>
      </c>
      <c r="DM109" s="868"/>
      <c r="DN109" s="868"/>
      <c r="DO109" s="868"/>
      <c r="DP109" s="869"/>
      <c r="DQ109" s="867" t="s">
        <v>238</v>
      </c>
      <c r="DR109" s="868"/>
      <c r="DS109" s="868"/>
      <c r="DT109" s="868"/>
      <c r="DU109" s="869"/>
      <c r="DV109" s="867" t="s">
        <v>360</v>
      </c>
      <c r="DW109" s="868"/>
      <c r="DX109" s="868"/>
      <c r="DY109" s="868"/>
      <c r="DZ109" s="870"/>
    </row>
    <row r="110" spans="1:131" s="89" customFormat="1" ht="26.25" customHeight="1" x14ac:dyDescent="0.15">
      <c r="A110" s="871" t="s">
        <v>362</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874">
        <v>601452</v>
      </c>
      <c r="AB110" s="875"/>
      <c r="AC110" s="875"/>
      <c r="AD110" s="875"/>
      <c r="AE110" s="876"/>
      <c r="AF110" s="877">
        <v>603765</v>
      </c>
      <c r="AG110" s="875"/>
      <c r="AH110" s="875"/>
      <c r="AI110" s="875"/>
      <c r="AJ110" s="876"/>
      <c r="AK110" s="877">
        <v>554333</v>
      </c>
      <c r="AL110" s="875"/>
      <c r="AM110" s="875"/>
      <c r="AN110" s="875"/>
      <c r="AO110" s="876"/>
      <c r="AP110" s="878">
        <v>12.5</v>
      </c>
      <c r="AQ110" s="879"/>
      <c r="AR110" s="879"/>
      <c r="AS110" s="879"/>
      <c r="AT110" s="880"/>
      <c r="AU110" s="881" t="s">
        <v>363</v>
      </c>
      <c r="AV110" s="882"/>
      <c r="AW110" s="882"/>
      <c r="AX110" s="882"/>
      <c r="AY110" s="882"/>
      <c r="AZ110" s="904" t="s">
        <v>364</v>
      </c>
      <c r="BA110" s="872"/>
      <c r="BB110" s="872"/>
      <c r="BC110" s="872"/>
      <c r="BD110" s="872"/>
      <c r="BE110" s="872"/>
      <c r="BF110" s="872"/>
      <c r="BG110" s="872"/>
      <c r="BH110" s="872"/>
      <c r="BI110" s="872"/>
      <c r="BJ110" s="872"/>
      <c r="BK110" s="872"/>
      <c r="BL110" s="872"/>
      <c r="BM110" s="872"/>
      <c r="BN110" s="872"/>
      <c r="BO110" s="872"/>
      <c r="BP110" s="873"/>
      <c r="BQ110" s="905">
        <v>5402873</v>
      </c>
      <c r="BR110" s="906"/>
      <c r="BS110" s="906"/>
      <c r="BT110" s="906"/>
      <c r="BU110" s="906"/>
      <c r="BV110" s="906">
        <v>5092552</v>
      </c>
      <c r="BW110" s="906"/>
      <c r="BX110" s="906"/>
      <c r="BY110" s="906"/>
      <c r="BZ110" s="906"/>
      <c r="CA110" s="906">
        <v>4982007</v>
      </c>
      <c r="CB110" s="906"/>
      <c r="CC110" s="906"/>
      <c r="CD110" s="906"/>
      <c r="CE110" s="906"/>
      <c r="CF110" s="919">
        <v>111.9</v>
      </c>
      <c r="CG110" s="920"/>
      <c r="CH110" s="920"/>
      <c r="CI110" s="920"/>
      <c r="CJ110" s="920"/>
      <c r="CK110" s="921" t="s">
        <v>365</v>
      </c>
      <c r="CL110" s="922"/>
      <c r="CM110" s="904" t="s">
        <v>366</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05" t="s">
        <v>62</v>
      </c>
      <c r="DH110" s="906"/>
      <c r="DI110" s="906"/>
      <c r="DJ110" s="906"/>
      <c r="DK110" s="906"/>
      <c r="DL110" s="906" t="s">
        <v>62</v>
      </c>
      <c r="DM110" s="906"/>
      <c r="DN110" s="906"/>
      <c r="DO110" s="906"/>
      <c r="DP110" s="906"/>
      <c r="DQ110" s="906" t="s">
        <v>62</v>
      </c>
      <c r="DR110" s="906"/>
      <c r="DS110" s="906"/>
      <c r="DT110" s="906"/>
      <c r="DU110" s="906"/>
      <c r="DV110" s="907" t="s">
        <v>62</v>
      </c>
      <c r="DW110" s="907"/>
      <c r="DX110" s="907"/>
      <c r="DY110" s="907"/>
      <c r="DZ110" s="908"/>
    </row>
    <row r="111" spans="1:131" s="89" customFormat="1" ht="26.25" customHeight="1" x14ac:dyDescent="0.15">
      <c r="A111" s="909" t="s">
        <v>367</v>
      </c>
      <c r="B111" s="910"/>
      <c r="C111" s="910"/>
      <c r="D111" s="910"/>
      <c r="E111" s="910"/>
      <c r="F111" s="910"/>
      <c r="G111" s="910"/>
      <c r="H111" s="910"/>
      <c r="I111" s="910"/>
      <c r="J111" s="910"/>
      <c r="K111" s="910"/>
      <c r="L111" s="910"/>
      <c r="M111" s="910"/>
      <c r="N111" s="910"/>
      <c r="O111" s="910"/>
      <c r="P111" s="910"/>
      <c r="Q111" s="910"/>
      <c r="R111" s="910"/>
      <c r="S111" s="910"/>
      <c r="T111" s="910"/>
      <c r="U111" s="910"/>
      <c r="V111" s="910"/>
      <c r="W111" s="910"/>
      <c r="X111" s="910"/>
      <c r="Y111" s="910"/>
      <c r="Z111" s="911"/>
      <c r="AA111" s="912" t="s">
        <v>62</v>
      </c>
      <c r="AB111" s="913"/>
      <c r="AC111" s="913"/>
      <c r="AD111" s="913"/>
      <c r="AE111" s="914"/>
      <c r="AF111" s="915" t="s">
        <v>62</v>
      </c>
      <c r="AG111" s="913"/>
      <c r="AH111" s="913"/>
      <c r="AI111" s="913"/>
      <c r="AJ111" s="914"/>
      <c r="AK111" s="915" t="s">
        <v>62</v>
      </c>
      <c r="AL111" s="913"/>
      <c r="AM111" s="913"/>
      <c r="AN111" s="913"/>
      <c r="AO111" s="914"/>
      <c r="AP111" s="916" t="s">
        <v>62</v>
      </c>
      <c r="AQ111" s="917"/>
      <c r="AR111" s="917"/>
      <c r="AS111" s="917"/>
      <c r="AT111" s="918"/>
      <c r="AU111" s="883"/>
      <c r="AV111" s="884"/>
      <c r="AW111" s="884"/>
      <c r="AX111" s="884"/>
      <c r="AY111" s="884"/>
      <c r="AZ111" s="897" t="s">
        <v>368</v>
      </c>
      <c r="BA111" s="898"/>
      <c r="BB111" s="898"/>
      <c r="BC111" s="898"/>
      <c r="BD111" s="898"/>
      <c r="BE111" s="898"/>
      <c r="BF111" s="898"/>
      <c r="BG111" s="898"/>
      <c r="BH111" s="898"/>
      <c r="BI111" s="898"/>
      <c r="BJ111" s="898"/>
      <c r="BK111" s="898"/>
      <c r="BL111" s="898"/>
      <c r="BM111" s="898"/>
      <c r="BN111" s="898"/>
      <c r="BO111" s="898"/>
      <c r="BP111" s="899"/>
      <c r="BQ111" s="900" t="s">
        <v>62</v>
      </c>
      <c r="BR111" s="901"/>
      <c r="BS111" s="901"/>
      <c r="BT111" s="901"/>
      <c r="BU111" s="901"/>
      <c r="BV111" s="901" t="s">
        <v>62</v>
      </c>
      <c r="BW111" s="901"/>
      <c r="BX111" s="901"/>
      <c r="BY111" s="901"/>
      <c r="BZ111" s="901"/>
      <c r="CA111" s="901" t="s">
        <v>62</v>
      </c>
      <c r="CB111" s="901"/>
      <c r="CC111" s="901"/>
      <c r="CD111" s="901"/>
      <c r="CE111" s="901"/>
      <c r="CF111" s="895" t="s">
        <v>62</v>
      </c>
      <c r="CG111" s="896"/>
      <c r="CH111" s="896"/>
      <c r="CI111" s="896"/>
      <c r="CJ111" s="896"/>
      <c r="CK111" s="923"/>
      <c r="CL111" s="924"/>
      <c r="CM111" s="897" t="s">
        <v>369</v>
      </c>
      <c r="CN111" s="898"/>
      <c r="CO111" s="898"/>
      <c r="CP111" s="898"/>
      <c r="CQ111" s="898"/>
      <c r="CR111" s="898"/>
      <c r="CS111" s="898"/>
      <c r="CT111" s="898"/>
      <c r="CU111" s="898"/>
      <c r="CV111" s="898"/>
      <c r="CW111" s="898"/>
      <c r="CX111" s="898"/>
      <c r="CY111" s="898"/>
      <c r="CZ111" s="898"/>
      <c r="DA111" s="898"/>
      <c r="DB111" s="898"/>
      <c r="DC111" s="898"/>
      <c r="DD111" s="898"/>
      <c r="DE111" s="898"/>
      <c r="DF111" s="899"/>
      <c r="DG111" s="900" t="s">
        <v>62</v>
      </c>
      <c r="DH111" s="901"/>
      <c r="DI111" s="901"/>
      <c r="DJ111" s="901"/>
      <c r="DK111" s="901"/>
      <c r="DL111" s="901" t="s">
        <v>62</v>
      </c>
      <c r="DM111" s="901"/>
      <c r="DN111" s="901"/>
      <c r="DO111" s="901"/>
      <c r="DP111" s="901"/>
      <c r="DQ111" s="901" t="s">
        <v>62</v>
      </c>
      <c r="DR111" s="901"/>
      <c r="DS111" s="901"/>
      <c r="DT111" s="901"/>
      <c r="DU111" s="901"/>
      <c r="DV111" s="902" t="s">
        <v>62</v>
      </c>
      <c r="DW111" s="902"/>
      <c r="DX111" s="902"/>
      <c r="DY111" s="902"/>
      <c r="DZ111" s="903"/>
    </row>
    <row r="112" spans="1:131" s="89" customFormat="1" ht="26.25" customHeight="1" x14ac:dyDescent="0.15">
      <c r="A112" s="927" t="s">
        <v>370</v>
      </c>
      <c r="B112" s="928"/>
      <c r="C112" s="898" t="s">
        <v>371</v>
      </c>
      <c r="D112" s="898"/>
      <c r="E112" s="898"/>
      <c r="F112" s="898"/>
      <c r="G112" s="898"/>
      <c r="H112" s="898"/>
      <c r="I112" s="898"/>
      <c r="J112" s="898"/>
      <c r="K112" s="898"/>
      <c r="L112" s="898"/>
      <c r="M112" s="898"/>
      <c r="N112" s="898"/>
      <c r="O112" s="898"/>
      <c r="P112" s="898"/>
      <c r="Q112" s="898"/>
      <c r="R112" s="898"/>
      <c r="S112" s="898"/>
      <c r="T112" s="898"/>
      <c r="U112" s="898"/>
      <c r="V112" s="898"/>
      <c r="W112" s="898"/>
      <c r="X112" s="898"/>
      <c r="Y112" s="898"/>
      <c r="Z112" s="899"/>
      <c r="AA112" s="933" t="s">
        <v>62</v>
      </c>
      <c r="AB112" s="934"/>
      <c r="AC112" s="934"/>
      <c r="AD112" s="934"/>
      <c r="AE112" s="935"/>
      <c r="AF112" s="936" t="s">
        <v>62</v>
      </c>
      <c r="AG112" s="934"/>
      <c r="AH112" s="934"/>
      <c r="AI112" s="934"/>
      <c r="AJ112" s="935"/>
      <c r="AK112" s="936" t="s">
        <v>62</v>
      </c>
      <c r="AL112" s="934"/>
      <c r="AM112" s="934"/>
      <c r="AN112" s="934"/>
      <c r="AO112" s="935"/>
      <c r="AP112" s="937" t="s">
        <v>62</v>
      </c>
      <c r="AQ112" s="938"/>
      <c r="AR112" s="938"/>
      <c r="AS112" s="938"/>
      <c r="AT112" s="939"/>
      <c r="AU112" s="883"/>
      <c r="AV112" s="884"/>
      <c r="AW112" s="884"/>
      <c r="AX112" s="884"/>
      <c r="AY112" s="884"/>
      <c r="AZ112" s="897" t="s">
        <v>372</v>
      </c>
      <c r="BA112" s="898"/>
      <c r="BB112" s="898"/>
      <c r="BC112" s="898"/>
      <c r="BD112" s="898"/>
      <c r="BE112" s="898"/>
      <c r="BF112" s="898"/>
      <c r="BG112" s="898"/>
      <c r="BH112" s="898"/>
      <c r="BI112" s="898"/>
      <c r="BJ112" s="898"/>
      <c r="BK112" s="898"/>
      <c r="BL112" s="898"/>
      <c r="BM112" s="898"/>
      <c r="BN112" s="898"/>
      <c r="BO112" s="898"/>
      <c r="BP112" s="899"/>
      <c r="BQ112" s="900">
        <v>1360889</v>
      </c>
      <c r="BR112" s="901"/>
      <c r="BS112" s="901"/>
      <c r="BT112" s="901"/>
      <c r="BU112" s="901"/>
      <c r="BV112" s="901">
        <v>1276799</v>
      </c>
      <c r="BW112" s="901"/>
      <c r="BX112" s="901"/>
      <c r="BY112" s="901"/>
      <c r="BZ112" s="901"/>
      <c r="CA112" s="901">
        <v>1303845</v>
      </c>
      <c r="CB112" s="901"/>
      <c r="CC112" s="901"/>
      <c r="CD112" s="901"/>
      <c r="CE112" s="901"/>
      <c r="CF112" s="895">
        <v>29.3</v>
      </c>
      <c r="CG112" s="896"/>
      <c r="CH112" s="896"/>
      <c r="CI112" s="896"/>
      <c r="CJ112" s="896"/>
      <c r="CK112" s="923"/>
      <c r="CL112" s="924"/>
      <c r="CM112" s="897" t="s">
        <v>373</v>
      </c>
      <c r="CN112" s="898"/>
      <c r="CO112" s="898"/>
      <c r="CP112" s="898"/>
      <c r="CQ112" s="898"/>
      <c r="CR112" s="898"/>
      <c r="CS112" s="898"/>
      <c r="CT112" s="898"/>
      <c r="CU112" s="898"/>
      <c r="CV112" s="898"/>
      <c r="CW112" s="898"/>
      <c r="CX112" s="898"/>
      <c r="CY112" s="898"/>
      <c r="CZ112" s="898"/>
      <c r="DA112" s="898"/>
      <c r="DB112" s="898"/>
      <c r="DC112" s="898"/>
      <c r="DD112" s="898"/>
      <c r="DE112" s="898"/>
      <c r="DF112" s="899"/>
      <c r="DG112" s="900" t="s">
        <v>62</v>
      </c>
      <c r="DH112" s="901"/>
      <c r="DI112" s="901"/>
      <c r="DJ112" s="901"/>
      <c r="DK112" s="901"/>
      <c r="DL112" s="901" t="s">
        <v>62</v>
      </c>
      <c r="DM112" s="901"/>
      <c r="DN112" s="901"/>
      <c r="DO112" s="901"/>
      <c r="DP112" s="901"/>
      <c r="DQ112" s="901" t="s">
        <v>62</v>
      </c>
      <c r="DR112" s="901"/>
      <c r="DS112" s="901"/>
      <c r="DT112" s="901"/>
      <c r="DU112" s="901"/>
      <c r="DV112" s="902" t="s">
        <v>62</v>
      </c>
      <c r="DW112" s="902"/>
      <c r="DX112" s="902"/>
      <c r="DY112" s="902"/>
      <c r="DZ112" s="903"/>
    </row>
    <row r="113" spans="1:130" s="89" customFormat="1" ht="26.25" customHeight="1" x14ac:dyDescent="0.15">
      <c r="A113" s="929"/>
      <c r="B113" s="930"/>
      <c r="C113" s="898" t="s">
        <v>374</v>
      </c>
      <c r="D113" s="898"/>
      <c r="E113" s="898"/>
      <c r="F113" s="898"/>
      <c r="G113" s="898"/>
      <c r="H113" s="898"/>
      <c r="I113" s="898"/>
      <c r="J113" s="898"/>
      <c r="K113" s="898"/>
      <c r="L113" s="898"/>
      <c r="M113" s="898"/>
      <c r="N113" s="898"/>
      <c r="O113" s="898"/>
      <c r="P113" s="898"/>
      <c r="Q113" s="898"/>
      <c r="R113" s="898"/>
      <c r="S113" s="898"/>
      <c r="T113" s="898"/>
      <c r="U113" s="898"/>
      <c r="V113" s="898"/>
      <c r="W113" s="898"/>
      <c r="X113" s="898"/>
      <c r="Y113" s="898"/>
      <c r="Z113" s="899"/>
      <c r="AA113" s="912">
        <v>148235</v>
      </c>
      <c r="AB113" s="913"/>
      <c r="AC113" s="913"/>
      <c r="AD113" s="913"/>
      <c r="AE113" s="914"/>
      <c r="AF113" s="915">
        <v>150922</v>
      </c>
      <c r="AG113" s="913"/>
      <c r="AH113" s="913"/>
      <c r="AI113" s="913"/>
      <c r="AJ113" s="914"/>
      <c r="AK113" s="915">
        <v>184639</v>
      </c>
      <c r="AL113" s="913"/>
      <c r="AM113" s="913"/>
      <c r="AN113" s="913"/>
      <c r="AO113" s="914"/>
      <c r="AP113" s="916">
        <v>4.0999999999999996</v>
      </c>
      <c r="AQ113" s="917"/>
      <c r="AR113" s="917"/>
      <c r="AS113" s="917"/>
      <c r="AT113" s="918"/>
      <c r="AU113" s="883"/>
      <c r="AV113" s="884"/>
      <c r="AW113" s="884"/>
      <c r="AX113" s="884"/>
      <c r="AY113" s="884"/>
      <c r="AZ113" s="897" t="s">
        <v>375</v>
      </c>
      <c r="BA113" s="898"/>
      <c r="BB113" s="898"/>
      <c r="BC113" s="898"/>
      <c r="BD113" s="898"/>
      <c r="BE113" s="898"/>
      <c r="BF113" s="898"/>
      <c r="BG113" s="898"/>
      <c r="BH113" s="898"/>
      <c r="BI113" s="898"/>
      <c r="BJ113" s="898"/>
      <c r="BK113" s="898"/>
      <c r="BL113" s="898"/>
      <c r="BM113" s="898"/>
      <c r="BN113" s="898"/>
      <c r="BO113" s="898"/>
      <c r="BP113" s="899"/>
      <c r="BQ113" s="900">
        <v>278665</v>
      </c>
      <c r="BR113" s="901"/>
      <c r="BS113" s="901"/>
      <c r="BT113" s="901"/>
      <c r="BU113" s="901"/>
      <c r="BV113" s="901">
        <v>265753</v>
      </c>
      <c r="BW113" s="901"/>
      <c r="BX113" s="901"/>
      <c r="BY113" s="901"/>
      <c r="BZ113" s="901"/>
      <c r="CA113" s="901">
        <v>277911</v>
      </c>
      <c r="CB113" s="901"/>
      <c r="CC113" s="901"/>
      <c r="CD113" s="901"/>
      <c r="CE113" s="901"/>
      <c r="CF113" s="895">
        <v>6.2</v>
      </c>
      <c r="CG113" s="896"/>
      <c r="CH113" s="896"/>
      <c r="CI113" s="896"/>
      <c r="CJ113" s="896"/>
      <c r="CK113" s="923"/>
      <c r="CL113" s="924"/>
      <c r="CM113" s="897" t="s">
        <v>376</v>
      </c>
      <c r="CN113" s="898"/>
      <c r="CO113" s="898"/>
      <c r="CP113" s="898"/>
      <c r="CQ113" s="898"/>
      <c r="CR113" s="898"/>
      <c r="CS113" s="898"/>
      <c r="CT113" s="898"/>
      <c r="CU113" s="898"/>
      <c r="CV113" s="898"/>
      <c r="CW113" s="898"/>
      <c r="CX113" s="898"/>
      <c r="CY113" s="898"/>
      <c r="CZ113" s="898"/>
      <c r="DA113" s="898"/>
      <c r="DB113" s="898"/>
      <c r="DC113" s="898"/>
      <c r="DD113" s="898"/>
      <c r="DE113" s="898"/>
      <c r="DF113" s="899"/>
      <c r="DG113" s="933" t="s">
        <v>62</v>
      </c>
      <c r="DH113" s="934"/>
      <c r="DI113" s="934"/>
      <c r="DJ113" s="934"/>
      <c r="DK113" s="935"/>
      <c r="DL113" s="936" t="s">
        <v>62</v>
      </c>
      <c r="DM113" s="934"/>
      <c r="DN113" s="934"/>
      <c r="DO113" s="934"/>
      <c r="DP113" s="935"/>
      <c r="DQ113" s="936" t="s">
        <v>62</v>
      </c>
      <c r="DR113" s="934"/>
      <c r="DS113" s="934"/>
      <c r="DT113" s="934"/>
      <c r="DU113" s="935"/>
      <c r="DV113" s="937" t="s">
        <v>62</v>
      </c>
      <c r="DW113" s="938"/>
      <c r="DX113" s="938"/>
      <c r="DY113" s="938"/>
      <c r="DZ113" s="939"/>
    </row>
    <row r="114" spans="1:130" s="89" customFormat="1" ht="26.25" customHeight="1" x14ac:dyDescent="0.15">
      <c r="A114" s="929"/>
      <c r="B114" s="930"/>
      <c r="C114" s="898" t="s">
        <v>377</v>
      </c>
      <c r="D114" s="898"/>
      <c r="E114" s="898"/>
      <c r="F114" s="898"/>
      <c r="G114" s="898"/>
      <c r="H114" s="898"/>
      <c r="I114" s="898"/>
      <c r="J114" s="898"/>
      <c r="K114" s="898"/>
      <c r="L114" s="898"/>
      <c r="M114" s="898"/>
      <c r="N114" s="898"/>
      <c r="O114" s="898"/>
      <c r="P114" s="898"/>
      <c r="Q114" s="898"/>
      <c r="R114" s="898"/>
      <c r="S114" s="898"/>
      <c r="T114" s="898"/>
      <c r="U114" s="898"/>
      <c r="V114" s="898"/>
      <c r="W114" s="898"/>
      <c r="X114" s="898"/>
      <c r="Y114" s="898"/>
      <c r="Z114" s="899"/>
      <c r="AA114" s="933">
        <v>23378</v>
      </c>
      <c r="AB114" s="934"/>
      <c r="AC114" s="934"/>
      <c r="AD114" s="934"/>
      <c r="AE114" s="935"/>
      <c r="AF114" s="936">
        <v>26269</v>
      </c>
      <c r="AG114" s="934"/>
      <c r="AH114" s="934"/>
      <c r="AI114" s="934"/>
      <c r="AJ114" s="935"/>
      <c r="AK114" s="936">
        <v>27031</v>
      </c>
      <c r="AL114" s="934"/>
      <c r="AM114" s="934"/>
      <c r="AN114" s="934"/>
      <c r="AO114" s="935"/>
      <c r="AP114" s="937">
        <v>0.6</v>
      </c>
      <c r="AQ114" s="938"/>
      <c r="AR114" s="938"/>
      <c r="AS114" s="938"/>
      <c r="AT114" s="939"/>
      <c r="AU114" s="883"/>
      <c r="AV114" s="884"/>
      <c r="AW114" s="884"/>
      <c r="AX114" s="884"/>
      <c r="AY114" s="884"/>
      <c r="AZ114" s="897" t="s">
        <v>378</v>
      </c>
      <c r="BA114" s="898"/>
      <c r="BB114" s="898"/>
      <c r="BC114" s="898"/>
      <c r="BD114" s="898"/>
      <c r="BE114" s="898"/>
      <c r="BF114" s="898"/>
      <c r="BG114" s="898"/>
      <c r="BH114" s="898"/>
      <c r="BI114" s="898"/>
      <c r="BJ114" s="898"/>
      <c r="BK114" s="898"/>
      <c r="BL114" s="898"/>
      <c r="BM114" s="898"/>
      <c r="BN114" s="898"/>
      <c r="BO114" s="898"/>
      <c r="BP114" s="899"/>
      <c r="BQ114" s="900">
        <v>781517</v>
      </c>
      <c r="BR114" s="901"/>
      <c r="BS114" s="901"/>
      <c r="BT114" s="901"/>
      <c r="BU114" s="901"/>
      <c r="BV114" s="901">
        <v>772874</v>
      </c>
      <c r="BW114" s="901"/>
      <c r="BX114" s="901"/>
      <c r="BY114" s="901"/>
      <c r="BZ114" s="901"/>
      <c r="CA114" s="901">
        <v>783472</v>
      </c>
      <c r="CB114" s="901"/>
      <c r="CC114" s="901"/>
      <c r="CD114" s="901"/>
      <c r="CE114" s="901"/>
      <c r="CF114" s="895">
        <v>17.600000000000001</v>
      </c>
      <c r="CG114" s="896"/>
      <c r="CH114" s="896"/>
      <c r="CI114" s="896"/>
      <c r="CJ114" s="896"/>
      <c r="CK114" s="923"/>
      <c r="CL114" s="924"/>
      <c r="CM114" s="897" t="s">
        <v>379</v>
      </c>
      <c r="CN114" s="898"/>
      <c r="CO114" s="898"/>
      <c r="CP114" s="898"/>
      <c r="CQ114" s="898"/>
      <c r="CR114" s="898"/>
      <c r="CS114" s="898"/>
      <c r="CT114" s="898"/>
      <c r="CU114" s="898"/>
      <c r="CV114" s="898"/>
      <c r="CW114" s="898"/>
      <c r="CX114" s="898"/>
      <c r="CY114" s="898"/>
      <c r="CZ114" s="898"/>
      <c r="DA114" s="898"/>
      <c r="DB114" s="898"/>
      <c r="DC114" s="898"/>
      <c r="DD114" s="898"/>
      <c r="DE114" s="898"/>
      <c r="DF114" s="899"/>
      <c r="DG114" s="933" t="s">
        <v>62</v>
      </c>
      <c r="DH114" s="934"/>
      <c r="DI114" s="934"/>
      <c r="DJ114" s="934"/>
      <c r="DK114" s="935"/>
      <c r="DL114" s="936" t="s">
        <v>62</v>
      </c>
      <c r="DM114" s="934"/>
      <c r="DN114" s="934"/>
      <c r="DO114" s="934"/>
      <c r="DP114" s="935"/>
      <c r="DQ114" s="936" t="s">
        <v>62</v>
      </c>
      <c r="DR114" s="934"/>
      <c r="DS114" s="934"/>
      <c r="DT114" s="934"/>
      <c r="DU114" s="935"/>
      <c r="DV114" s="937" t="s">
        <v>62</v>
      </c>
      <c r="DW114" s="938"/>
      <c r="DX114" s="938"/>
      <c r="DY114" s="938"/>
      <c r="DZ114" s="939"/>
    </row>
    <row r="115" spans="1:130" s="89" customFormat="1" ht="26.25" customHeight="1" x14ac:dyDescent="0.15">
      <c r="A115" s="929"/>
      <c r="B115" s="930"/>
      <c r="C115" s="898" t="s">
        <v>380</v>
      </c>
      <c r="D115" s="898"/>
      <c r="E115" s="898"/>
      <c r="F115" s="898"/>
      <c r="G115" s="898"/>
      <c r="H115" s="898"/>
      <c r="I115" s="898"/>
      <c r="J115" s="898"/>
      <c r="K115" s="898"/>
      <c r="L115" s="898"/>
      <c r="M115" s="898"/>
      <c r="N115" s="898"/>
      <c r="O115" s="898"/>
      <c r="P115" s="898"/>
      <c r="Q115" s="898"/>
      <c r="R115" s="898"/>
      <c r="S115" s="898"/>
      <c r="T115" s="898"/>
      <c r="U115" s="898"/>
      <c r="V115" s="898"/>
      <c r="W115" s="898"/>
      <c r="X115" s="898"/>
      <c r="Y115" s="898"/>
      <c r="Z115" s="899"/>
      <c r="AA115" s="912" t="s">
        <v>62</v>
      </c>
      <c r="AB115" s="913"/>
      <c r="AC115" s="913"/>
      <c r="AD115" s="913"/>
      <c r="AE115" s="914"/>
      <c r="AF115" s="915" t="s">
        <v>62</v>
      </c>
      <c r="AG115" s="913"/>
      <c r="AH115" s="913"/>
      <c r="AI115" s="913"/>
      <c r="AJ115" s="914"/>
      <c r="AK115" s="915" t="s">
        <v>62</v>
      </c>
      <c r="AL115" s="913"/>
      <c r="AM115" s="913"/>
      <c r="AN115" s="913"/>
      <c r="AO115" s="914"/>
      <c r="AP115" s="916" t="s">
        <v>62</v>
      </c>
      <c r="AQ115" s="917"/>
      <c r="AR115" s="917"/>
      <c r="AS115" s="917"/>
      <c r="AT115" s="918"/>
      <c r="AU115" s="883"/>
      <c r="AV115" s="884"/>
      <c r="AW115" s="884"/>
      <c r="AX115" s="884"/>
      <c r="AY115" s="884"/>
      <c r="AZ115" s="897" t="s">
        <v>381</v>
      </c>
      <c r="BA115" s="898"/>
      <c r="BB115" s="898"/>
      <c r="BC115" s="898"/>
      <c r="BD115" s="898"/>
      <c r="BE115" s="898"/>
      <c r="BF115" s="898"/>
      <c r="BG115" s="898"/>
      <c r="BH115" s="898"/>
      <c r="BI115" s="898"/>
      <c r="BJ115" s="898"/>
      <c r="BK115" s="898"/>
      <c r="BL115" s="898"/>
      <c r="BM115" s="898"/>
      <c r="BN115" s="898"/>
      <c r="BO115" s="898"/>
      <c r="BP115" s="899"/>
      <c r="BQ115" s="900" t="s">
        <v>62</v>
      </c>
      <c r="BR115" s="901"/>
      <c r="BS115" s="901"/>
      <c r="BT115" s="901"/>
      <c r="BU115" s="901"/>
      <c r="BV115" s="901" t="s">
        <v>62</v>
      </c>
      <c r="BW115" s="901"/>
      <c r="BX115" s="901"/>
      <c r="BY115" s="901"/>
      <c r="BZ115" s="901"/>
      <c r="CA115" s="901" t="s">
        <v>62</v>
      </c>
      <c r="CB115" s="901"/>
      <c r="CC115" s="901"/>
      <c r="CD115" s="901"/>
      <c r="CE115" s="901"/>
      <c r="CF115" s="895" t="s">
        <v>62</v>
      </c>
      <c r="CG115" s="896"/>
      <c r="CH115" s="896"/>
      <c r="CI115" s="896"/>
      <c r="CJ115" s="896"/>
      <c r="CK115" s="923"/>
      <c r="CL115" s="924"/>
      <c r="CM115" s="897" t="s">
        <v>382</v>
      </c>
      <c r="CN115" s="898"/>
      <c r="CO115" s="898"/>
      <c r="CP115" s="898"/>
      <c r="CQ115" s="898"/>
      <c r="CR115" s="898"/>
      <c r="CS115" s="898"/>
      <c r="CT115" s="898"/>
      <c r="CU115" s="898"/>
      <c r="CV115" s="898"/>
      <c r="CW115" s="898"/>
      <c r="CX115" s="898"/>
      <c r="CY115" s="898"/>
      <c r="CZ115" s="898"/>
      <c r="DA115" s="898"/>
      <c r="DB115" s="898"/>
      <c r="DC115" s="898"/>
      <c r="DD115" s="898"/>
      <c r="DE115" s="898"/>
      <c r="DF115" s="899"/>
      <c r="DG115" s="933" t="s">
        <v>62</v>
      </c>
      <c r="DH115" s="934"/>
      <c r="DI115" s="934"/>
      <c r="DJ115" s="934"/>
      <c r="DK115" s="935"/>
      <c r="DL115" s="936" t="s">
        <v>62</v>
      </c>
      <c r="DM115" s="934"/>
      <c r="DN115" s="934"/>
      <c r="DO115" s="934"/>
      <c r="DP115" s="935"/>
      <c r="DQ115" s="936" t="s">
        <v>62</v>
      </c>
      <c r="DR115" s="934"/>
      <c r="DS115" s="934"/>
      <c r="DT115" s="934"/>
      <c r="DU115" s="935"/>
      <c r="DV115" s="937" t="s">
        <v>62</v>
      </c>
      <c r="DW115" s="938"/>
      <c r="DX115" s="938"/>
      <c r="DY115" s="938"/>
      <c r="DZ115" s="939"/>
    </row>
    <row r="116" spans="1:130" s="89" customFormat="1" ht="26.25" customHeight="1" x14ac:dyDescent="0.15">
      <c r="A116" s="931"/>
      <c r="B116" s="932"/>
      <c r="C116" s="940" t="s">
        <v>383</v>
      </c>
      <c r="D116" s="940"/>
      <c r="E116" s="940"/>
      <c r="F116" s="940"/>
      <c r="G116" s="940"/>
      <c r="H116" s="940"/>
      <c r="I116" s="940"/>
      <c r="J116" s="940"/>
      <c r="K116" s="940"/>
      <c r="L116" s="940"/>
      <c r="M116" s="940"/>
      <c r="N116" s="940"/>
      <c r="O116" s="940"/>
      <c r="P116" s="940"/>
      <c r="Q116" s="940"/>
      <c r="R116" s="940"/>
      <c r="S116" s="940"/>
      <c r="T116" s="940"/>
      <c r="U116" s="940"/>
      <c r="V116" s="940"/>
      <c r="W116" s="940"/>
      <c r="X116" s="940"/>
      <c r="Y116" s="940"/>
      <c r="Z116" s="941"/>
      <c r="AA116" s="933" t="s">
        <v>62</v>
      </c>
      <c r="AB116" s="934"/>
      <c r="AC116" s="934"/>
      <c r="AD116" s="934"/>
      <c r="AE116" s="935"/>
      <c r="AF116" s="936" t="s">
        <v>62</v>
      </c>
      <c r="AG116" s="934"/>
      <c r="AH116" s="934"/>
      <c r="AI116" s="934"/>
      <c r="AJ116" s="935"/>
      <c r="AK116" s="936" t="s">
        <v>62</v>
      </c>
      <c r="AL116" s="934"/>
      <c r="AM116" s="934"/>
      <c r="AN116" s="934"/>
      <c r="AO116" s="935"/>
      <c r="AP116" s="937" t="s">
        <v>62</v>
      </c>
      <c r="AQ116" s="938"/>
      <c r="AR116" s="938"/>
      <c r="AS116" s="938"/>
      <c r="AT116" s="939"/>
      <c r="AU116" s="883"/>
      <c r="AV116" s="884"/>
      <c r="AW116" s="884"/>
      <c r="AX116" s="884"/>
      <c r="AY116" s="884"/>
      <c r="AZ116" s="942" t="s">
        <v>384</v>
      </c>
      <c r="BA116" s="943"/>
      <c r="BB116" s="943"/>
      <c r="BC116" s="943"/>
      <c r="BD116" s="943"/>
      <c r="BE116" s="943"/>
      <c r="BF116" s="943"/>
      <c r="BG116" s="943"/>
      <c r="BH116" s="943"/>
      <c r="BI116" s="943"/>
      <c r="BJ116" s="943"/>
      <c r="BK116" s="943"/>
      <c r="BL116" s="943"/>
      <c r="BM116" s="943"/>
      <c r="BN116" s="943"/>
      <c r="BO116" s="943"/>
      <c r="BP116" s="944"/>
      <c r="BQ116" s="900" t="s">
        <v>62</v>
      </c>
      <c r="BR116" s="901"/>
      <c r="BS116" s="901"/>
      <c r="BT116" s="901"/>
      <c r="BU116" s="901"/>
      <c r="BV116" s="901" t="s">
        <v>62</v>
      </c>
      <c r="BW116" s="901"/>
      <c r="BX116" s="901"/>
      <c r="BY116" s="901"/>
      <c r="BZ116" s="901"/>
      <c r="CA116" s="901" t="s">
        <v>62</v>
      </c>
      <c r="CB116" s="901"/>
      <c r="CC116" s="901"/>
      <c r="CD116" s="901"/>
      <c r="CE116" s="901"/>
      <c r="CF116" s="895" t="s">
        <v>62</v>
      </c>
      <c r="CG116" s="896"/>
      <c r="CH116" s="896"/>
      <c r="CI116" s="896"/>
      <c r="CJ116" s="896"/>
      <c r="CK116" s="923"/>
      <c r="CL116" s="924"/>
      <c r="CM116" s="897" t="s">
        <v>385</v>
      </c>
      <c r="CN116" s="898"/>
      <c r="CO116" s="898"/>
      <c r="CP116" s="898"/>
      <c r="CQ116" s="898"/>
      <c r="CR116" s="898"/>
      <c r="CS116" s="898"/>
      <c r="CT116" s="898"/>
      <c r="CU116" s="898"/>
      <c r="CV116" s="898"/>
      <c r="CW116" s="898"/>
      <c r="CX116" s="898"/>
      <c r="CY116" s="898"/>
      <c r="CZ116" s="898"/>
      <c r="DA116" s="898"/>
      <c r="DB116" s="898"/>
      <c r="DC116" s="898"/>
      <c r="DD116" s="898"/>
      <c r="DE116" s="898"/>
      <c r="DF116" s="899"/>
      <c r="DG116" s="933" t="s">
        <v>62</v>
      </c>
      <c r="DH116" s="934"/>
      <c r="DI116" s="934"/>
      <c r="DJ116" s="934"/>
      <c r="DK116" s="935"/>
      <c r="DL116" s="936" t="s">
        <v>62</v>
      </c>
      <c r="DM116" s="934"/>
      <c r="DN116" s="934"/>
      <c r="DO116" s="934"/>
      <c r="DP116" s="935"/>
      <c r="DQ116" s="936" t="s">
        <v>62</v>
      </c>
      <c r="DR116" s="934"/>
      <c r="DS116" s="934"/>
      <c r="DT116" s="934"/>
      <c r="DU116" s="935"/>
      <c r="DV116" s="937" t="s">
        <v>62</v>
      </c>
      <c r="DW116" s="938"/>
      <c r="DX116" s="938"/>
      <c r="DY116" s="938"/>
      <c r="DZ116" s="939"/>
    </row>
    <row r="117" spans="1:130" s="89" customFormat="1" ht="26.25" customHeight="1" x14ac:dyDescent="0.15">
      <c r="A117" s="887" t="s">
        <v>119</v>
      </c>
      <c r="B117" s="868"/>
      <c r="C117" s="868"/>
      <c r="D117" s="868"/>
      <c r="E117" s="868"/>
      <c r="F117" s="868"/>
      <c r="G117" s="868"/>
      <c r="H117" s="868"/>
      <c r="I117" s="868"/>
      <c r="J117" s="868"/>
      <c r="K117" s="868"/>
      <c r="L117" s="868"/>
      <c r="M117" s="868"/>
      <c r="N117" s="868"/>
      <c r="O117" s="868"/>
      <c r="P117" s="868"/>
      <c r="Q117" s="868"/>
      <c r="R117" s="868"/>
      <c r="S117" s="868"/>
      <c r="T117" s="868"/>
      <c r="U117" s="868"/>
      <c r="V117" s="868"/>
      <c r="W117" s="868"/>
      <c r="X117" s="868"/>
      <c r="Y117" s="952" t="s">
        <v>386</v>
      </c>
      <c r="Z117" s="869"/>
      <c r="AA117" s="953">
        <v>773065</v>
      </c>
      <c r="AB117" s="954"/>
      <c r="AC117" s="954"/>
      <c r="AD117" s="954"/>
      <c r="AE117" s="955"/>
      <c r="AF117" s="956">
        <v>780956</v>
      </c>
      <c r="AG117" s="954"/>
      <c r="AH117" s="954"/>
      <c r="AI117" s="954"/>
      <c r="AJ117" s="955"/>
      <c r="AK117" s="956">
        <v>766003</v>
      </c>
      <c r="AL117" s="954"/>
      <c r="AM117" s="954"/>
      <c r="AN117" s="954"/>
      <c r="AO117" s="955"/>
      <c r="AP117" s="957"/>
      <c r="AQ117" s="958"/>
      <c r="AR117" s="958"/>
      <c r="AS117" s="958"/>
      <c r="AT117" s="959"/>
      <c r="AU117" s="883"/>
      <c r="AV117" s="884"/>
      <c r="AW117" s="884"/>
      <c r="AX117" s="884"/>
      <c r="AY117" s="884"/>
      <c r="AZ117" s="949" t="s">
        <v>387</v>
      </c>
      <c r="BA117" s="950"/>
      <c r="BB117" s="950"/>
      <c r="BC117" s="950"/>
      <c r="BD117" s="950"/>
      <c r="BE117" s="950"/>
      <c r="BF117" s="950"/>
      <c r="BG117" s="950"/>
      <c r="BH117" s="950"/>
      <c r="BI117" s="950"/>
      <c r="BJ117" s="950"/>
      <c r="BK117" s="950"/>
      <c r="BL117" s="950"/>
      <c r="BM117" s="950"/>
      <c r="BN117" s="950"/>
      <c r="BO117" s="950"/>
      <c r="BP117" s="951"/>
      <c r="BQ117" s="900" t="s">
        <v>62</v>
      </c>
      <c r="BR117" s="901"/>
      <c r="BS117" s="901"/>
      <c r="BT117" s="901"/>
      <c r="BU117" s="901"/>
      <c r="BV117" s="901" t="s">
        <v>62</v>
      </c>
      <c r="BW117" s="901"/>
      <c r="BX117" s="901"/>
      <c r="BY117" s="901"/>
      <c r="BZ117" s="901"/>
      <c r="CA117" s="901" t="s">
        <v>62</v>
      </c>
      <c r="CB117" s="901"/>
      <c r="CC117" s="901"/>
      <c r="CD117" s="901"/>
      <c r="CE117" s="901"/>
      <c r="CF117" s="895" t="s">
        <v>62</v>
      </c>
      <c r="CG117" s="896"/>
      <c r="CH117" s="896"/>
      <c r="CI117" s="896"/>
      <c r="CJ117" s="896"/>
      <c r="CK117" s="923"/>
      <c r="CL117" s="924"/>
      <c r="CM117" s="897" t="s">
        <v>388</v>
      </c>
      <c r="CN117" s="898"/>
      <c r="CO117" s="898"/>
      <c r="CP117" s="898"/>
      <c r="CQ117" s="898"/>
      <c r="CR117" s="898"/>
      <c r="CS117" s="898"/>
      <c r="CT117" s="898"/>
      <c r="CU117" s="898"/>
      <c r="CV117" s="898"/>
      <c r="CW117" s="898"/>
      <c r="CX117" s="898"/>
      <c r="CY117" s="898"/>
      <c r="CZ117" s="898"/>
      <c r="DA117" s="898"/>
      <c r="DB117" s="898"/>
      <c r="DC117" s="898"/>
      <c r="DD117" s="898"/>
      <c r="DE117" s="898"/>
      <c r="DF117" s="899"/>
      <c r="DG117" s="933" t="s">
        <v>62</v>
      </c>
      <c r="DH117" s="934"/>
      <c r="DI117" s="934"/>
      <c r="DJ117" s="934"/>
      <c r="DK117" s="935"/>
      <c r="DL117" s="936" t="s">
        <v>62</v>
      </c>
      <c r="DM117" s="934"/>
      <c r="DN117" s="934"/>
      <c r="DO117" s="934"/>
      <c r="DP117" s="935"/>
      <c r="DQ117" s="936" t="s">
        <v>62</v>
      </c>
      <c r="DR117" s="934"/>
      <c r="DS117" s="934"/>
      <c r="DT117" s="934"/>
      <c r="DU117" s="935"/>
      <c r="DV117" s="937" t="s">
        <v>62</v>
      </c>
      <c r="DW117" s="938"/>
      <c r="DX117" s="938"/>
      <c r="DY117" s="938"/>
      <c r="DZ117" s="939"/>
    </row>
    <row r="118" spans="1:130" s="89" customFormat="1" ht="26.25" customHeight="1" x14ac:dyDescent="0.15">
      <c r="A118" s="887" t="s">
        <v>361</v>
      </c>
      <c r="B118" s="868"/>
      <c r="C118" s="868"/>
      <c r="D118" s="868"/>
      <c r="E118" s="868"/>
      <c r="F118" s="868"/>
      <c r="G118" s="868"/>
      <c r="H118" s="868"/>
      <c r="I118" s="868"/>
      <c r="J118" s="868"/>
      <c r="K118" s="868"/>
      <c r="L118" s="868"/>
      <c r="M118" s="868"/>
      <c r="N118" s="868"/>
      <c r="O118" s="868"/>
      <c r="P118" s="868"/>
      <c r="Q118" s="868"/>
      <c r="R118" s="868"/>
      <c r="S118" s="868"/>
      <c r="T118" s="868"/>
      <c r="U118" s="868"/>
      <c r="V118" s="868"/>
      <c r="W118" s="868"/>
      <c r="X118" s="868"/>
      <c r="Y118" s="868"/>
      <c r="Z118" s="869"/>
      <c r="AA118" s="867" t="s">
        <v>358</v>
      </c>
      <c r="AB118" s="868"/>
      <c r="AC118" s="868"/>
      <c r="AD118" s="868"/>
      <c r="AE118" s="869"/>
      <c r="AF118" s="867" t="s">
        <v>359</v>
      </c>
      <c r="AG118" s="868"/>
      <c r="AH118" s="868"/>
      <c r="AI118" s="868"/>
      <c r="AJ118" s="869"/>
      <c r="AK118" s="867" t="s">
        <v>238</v>
      </c>
      <c r="AL118" s="868"/>
      <c r="AM118" s="868"/>
      <c r="AN118" s="868"/>
      <c r="AO118" s="869"/>
      <c r="AP118" s="945" t="s">
        <v>360</v>
      </c>
      <c r="AQ118" s="946"/>
      <c r="AR118" s="946"/>
      <c r="AS118" s="946"/>
      <c r="AT118" s="947"/>
      <c r="AU118" s="883"/>
      <c r="AV118" s="884"/>
      <c r="AW118" s="884"/>
      <c r="AX118" s="884"/>
      <c r="AY118" s="884"/>
      <c r="AZ118" s="948" t="s">
        <v>389</v>
      </c>
      <c r="BA118" s="940"/>
      <c r="BB118" s="940"/>
      <c r="BC118" s="940"/>
      <c r="BD118" s="940"/>
      <c r="BE118" s="940"/>
      <c r="BF118" s="940"/>
      <c r="BG118" s="940"/>
      <c r="BH118" s="940"/>
      <c r="BI118" s="940"/>
      <c r="BJ118" s="940"/>
      <c r="BK118" s="940"/>
      <c r="BL118" s="940"/>
      <c r="BM118" s="940"/>
      <c r="BN118" s="940"/>
      <c r="BO118" s="940"/>
      <c r="BP118" s="941"/>
      <c r="BQ118" s="974" t="s">
        <v>62</v>
      </c>
      <c r="BR118" s="975"/>
      <c r="BS118" s="975"/>
      <c r="BT118" s="975"/>
      <c r="BU118" s="975"/>
      <c r="BV118" s="975" t="s">
        <v>62</v>
      </c>
      <c r="BW118" s="975"/>
      <c r="BX118" s="975"/>
      <c r="BY118" s="975"/>
      <c r="BZ118" s="975"/>
      <c r="CA118" s="975" t="s">
        <v>62</v>
      </c>
      <c r="CB118" s="975"/>
      <c r="CC118" s="975"/>
      <c r="CD118" s="975"/>
      <c r="CE118" s="975"/>
      <c r="CF118" s="895" t="s">
        <v>62</v>
      </c>
      <c r="CG118" s="896"/>
      <c r="CH118" s="896"/>
      <c r="CI118" s="896"/>
      <c r="CJ118" s="896"/>
      <c r="CK118" s="923"/>
      <c r="CL118" s="924"/>
      <c r="CM118" s="897" t="s">
        <v>390</v>
      </c>
      <c r="CN118" s="898"/>
      <c r="CO118" s="898"/>
      <c r="CP118" s="898"/>
      <c r="CQ118" s="898"/>
      <c r="CR118" s="898"/>
      <c r="CS118" s="898"/>
      <c r="CT118" s="898"/>
      <c r="CU118" s="898"/>
      <c r="CV118" s="898"/>
      <c r="CW118" s="898"/>
      <c r="CX118" s="898"/>
      <c r="CY118" s="898"/>
      <c r="CZ118" s="898"/>
      <c r="DA118" s="898"/>
      <c r="DB118" s="898"/>
      <c r="DC118" s="898"/>
      <c r="DD118" s="898"/>
      <c r="DE118" s="898"/>
      <c r="DF118" s="899"/>
      <c r="DG118" s="933" t="s">
        <v>62</v>
      </c>
      <c r="DH118" s="934"/>
      <c r="DI118" s="934"/>
      <c r="DJ118" s="934"/>
      <c r="DK118" s="935"/>
      <c r="DL118" s="936" t="s">
        <v>62</v>
      </c>
      <c r="DM118" s="934"/>
      <c r="DN118" s="934"/>
      <c r="DO118" s="934"/>
      <c r="DP118" s="935"/>
      <c r="DQ118" s="936" t="s">
        <v>62</v>
      </c>
      <c r="DR118" s="934"/>
      <c r="DS118" s="934"/>
      <c r="DT118" s="934"/>
      <c r="DU118" s="935"/>
      <c r="DV118" s="937" t="s">
        <v>62</v>
      </c>
      <c r="DW118" s="938"/>
      <c r="DX118" s="938"/>
      <c r="DY118" s="938"/>
      <c r="DZ118" s="939"/>
    </row>
    <row r="119" spans="1:130" s="89" customFormat="1" ht="26.25" customHeight="1" x14ac:dyDescent="0.15">
      <c r="A119" s="1032" t="s">
        <v>365</v>
      </c>
      <c r="B119" s="922"/>
      <c r="C119" s="904" t="s">
        <v>366</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874" t="s">
        <v>62</v>
      </c>
      <c r="AB119" s="875"/>
      <c r="AC119" s="875"/>
      <c r="AD119" s="875"/>
      <c r="AE119" s="876"/>
      <c r="AF119" s="877" t="s">
        <v>62</v>
      </c>
      <c r="AG119" s="875"/>
      <c r="AH119" s="875"/>
      <c r="AI119" s="875"/>
      <c r="AJ119" s="876"/>
      <c r="AK119" s="877" t="s">
        <v>62</v>
      </c>
      <c r="AL119" s="875"/>
      <c r="AM119" s="875"/>
      <c r="AN119" s="875"/>
      <c r="AO119" s="876"/>
      <c r="AP119" s="878" t="s">
        <v>62</v>
      </c>
      <c r="AQ119" s="879"/>
      <c r="AR119" s="879"/>
      <c r="AS119" s="879"/>
      <c r="AT119" s="880"/>
      <c r="AU119" s="885"/>
      <c r="AV119" s="886"/>
      <c r="AW119" s="886"/>
      <c r="AX119" s="886"/>
      <c r="AY119" s="886"/>
      <c r="AZ119" s="110" t="s">
        <v>119</v>
      </c>
      <c r="BA119" s="110"/>
      <c r="BB119" s="110"/>
      <c r="BC119" s="110"/>
      <c r="BD119" s="110"/>
      <c r="BE119" s="110"/>
      <c r="BF119" s="110"/>
      <c r="BG119" s="110"/>
      <c r="BH119" s="110"/>
      <c r="BI119" s="110"/>
      <c r="BJ119" s="110"/>
      <c r="BK119" s="110"/>
      <c r="BL119" s="110"/>
      <c r="BM119" s="110"/>
      <c r="BN119" s="110"/>
      <c r="BO119" s="952" t="s">
        <v>391</v>
      </c>
      <c r="BP119" s="980"/>
      <c r="BQ119" s="974">
        <v>7823944</v>
      </c>
      <c r="BR119" s="975"/>
      <c r="BS119" s="975"/>
      <c r="BT119" s="975"/>
      <c r="BU119" s="975"/>
      <c r="BV119" s="975">
        <v>7407978</v>
      </c>
      <c r="BW119" s="975"/>
      <c r="BX119" s="975"/>
      <c r="BY119" s="975"/>
      <c r="BZ119" s="975"/>
      <c r="CA119" s="975">
        <v>7347235</v>
      </c>
      <c r="CB119" s="975"/>
      <c r="CC119" s="975"/>
      <c r="CD119" s="975"/>
      <c r="CE119" s="975"/>
      <c r="CF119" s="976"/>
      <c r="CG119" s="977"/>
      <c r="CH119" s="977"/>
      <c r="CI119" s="977"/>
      <c r="CJ119" s="978"/>
      <c r="CK119" s="925"/>
      <c r="CL119" s="926"/>
      <c r="CM119" s="948" t="s">
        <v>392</v>
      </c>
      <c r="CN119" s="940"/>
      <c r="CO119" s="940"/>
      <c r="CP119" s="940"/>
      <c r="CQ119" s="940"/>
      <c r="CR119" s="940"/>
      <c r="CS119" s="940"/>
      <c r="CT119" s="940"/>
      <c r="CU119" s="940"/>
      <c r="CV119" s="940"/>
      <c r="CW119" s="940"/>
      <c r="CX119" s="940"/>
      <c r="CY119" s="940"/>
      <c r="CZ119" s="940"/>
      <c r="DA119" s="940"/>
      <c r="DB119" s="940"/>
      <c r="DC119" s="940"/>
      <c r="DD119" s="940"/>
      <c r="DE119" s="940"/>
      <c r="DF119" s="941"/>
      <c r="DG119" s="979" t="s">
        <v>62</v>
      </c>
      <c r="DH119" s="961"/>
      <c r="DI119" s="961"/>
      <c r="DJ119" s="961"/>
      <c r="DK119" s="962"/>
      <c r="DL119" s="960" t="s">
        <v>62</v>
      </c>
      <c r="DM119" s="961"/>
      <c r="DN119" s="961"/>
      <c r="DO119" s="961"/>
      <c r="DP119" s="962"/>
      <c r="DQ119" s="960" t="s">
        <v>62</v>
      </c>
      <c r="DR119" s="961"/>
      <c r="DS119" s="961"/>
      <c r="DT119" s="961"/>
      <c r="DU119" s="962"/>
      <c r="DV119" s="963" t="s">
        <v>62</v>
      </c>
      <c r="DW119" s="964"/>
      <c r="DX119" s="964"/>
      <c r="DY119" s="964"/>
      <c r="DZ119" s="965"/>
    </row>
    <row r="120" spans="1:130" s="89" customFormat="1" ht="26.25" customHeight="1" x14ac:dyDescent="0.15">
      <c r="A120" s="1033"/>
      <c r="B120" s="924"/>
      <c r="C120" s="897" t="s">
        <v>369</v>
      </c>
      <c r="D120" s="898"/>
      <c r="E120" s="898"/>
      <c r="F120" s="898"/>
      <c r="G120" s="898"/>
      <c r="H120" s="898"/>
      <c r="I120" s="898"/>
      <c r="J120" s="898"/>
      <c r="K120" s="898"/>
      <c r="L120" s="898"/>
      <c r="M120" s="898"/>
      <c r="N120" s="898"/>
      <c r="O120" s="898"/>
      <c r="P120" s="898"/>
      <c r="Q120" s="898"/>
      <c r="R120" s="898"/>
      <c r="S120" s="898"/>
      <c r="T120" s="898"/>
      <c r="U120" s="898"/>
      <c r="V120" s="898"/>
      <c r="W120" s="898"/>
      <c r="X120" s="898"/>
      <c r="Y120" s="898"/>
      <c r="Z120" s="899"/>
      <c r="AA120" s="933" t="s">
        <v>62</v>
      </c>
      <c r="AB120" s="934"/>
      <c r="AC120" s="934"/>
      <c r="AD120" s="934"/>
      <c r="AE120" s="935"/>
      <c r="AF120" s="936" t="s">
        <v>62</v>
      </c>
      <c r="AG120" s="934"/>
      <c r="AH120" s="934"/>
      <c r="AI120" s="934"/>
      <c r="AJ120" s="935"/>
      <c r="AK120" s="936" t="s">
        <v>62</v>
      </c>
      <c r="AL120" s="934"/>
      <c r="AM120" s="934"/>
      <c r="AN120" s="934"/>
      <c r="AO120" s="935"/>
      <c r="AP120" s="937" t="s">
        <v>62</v>
      </c>
      <c r="AQ120" s="938"/>
      <c r="AR120" s="938"/>
      <c r="AS120" s="938"/>
      <c r="AT120" s="939"/>
      <c r="AU120" s="966" t="s">
        <v>393</v>
      </c>
      <c r="AV120" s="967"/>
      <c r="AW120" s="967"/>
      <c r="AX120" s="967"/>
      <c r="AY120" s="968"/>
      <c r="AZ120" s="904" t="s">
        <v>394</v>
      </c>
      <c r="BA120" s="872"/>
      <c r="BB120" s="872"/>
      <c r="BC120" s="872"/>
      <c r="BD120" s="872"/>
      <c r="BE120" s="872"/>
      <c r="BF120" s="872"/>
      <c r="BG120" s="872"/>
      <c r="BH120" s="872"/>
      <c r="BI120" s="872"/>
      <c r="BJ120" s="872"/>
      <c r="BK120" s="872"/>
      <c r="BL120" s="872"/>
      <c r="BM120" s="872"/>
      <c r="BN120" s="872"/>
      <c r="BO120" s="872"/>
      <c r="BP120" s="873"/>
      <c r="BQ120" s="905">
        <v>1587222</v>
      </c>
      <c r="BR120" s="906"/>
      <c r="BS120" s="906"/>
      <c r="BT120" s="906"/>
      <c r="BU120" s="906"/>
      <c r="BV120" s="906">
        <v>2038222</v>
      </c>
      <c r="BW120" s="906"/>
      <c r="BX120" s="906"/>
      <c r="BY120" s="906"/>
      <c r="BZ120" s="906"/>
      <c r="CA120" s="906">
        <v>2249668</v>
      </c>
      <c r="CB120" s="906"/>
      <c r="CC120" s="906"/>
      <c r="CD120" s="906"/>
      <c r="CE120" s="906"/>
      <c r="CF120" s="919">
        <v>50.5</v>
      </c>
      <c r="CG120" s="920"/>
      <c r="CH120" s="920"/>
      <c r="CI120" s="920"/>
      <c r="CJ120" s="920"/>
      <c r="CK120" s="981" t="s">
        <v>395</v>
      </c>
      <c r="CL120" s="982"/>
      <c r="CM120" s="982"/>
      <c r="CN120" s="982"/>
      <c r="CO120" s="983"/>
      <c r="CP120" s="989" t="s">
        <v>338</v>
      </c>
      <c r="CQ120" s="990"/>
      <c r="CR120" s="990"/>
      <c r="CS120" s="990"/>
      <c r="CT120" s="990"/>
      <c r="CU120" s="990"/>
      <c r="CV120" s="990"/>
      <c r="CW120" s="990"/>
      <c r="CX120" s="990"/>
      <c r="CY120" s="990"/>
      <c r="CZ120" s="990"/>
      <c r="DA120" s="990"/>
      <c r="DB120" s="990"/>
      <c r="DC120" s="990"/>
      <c r="DD120" s="990"/>
      <c r="DE120" s="990"/>
      <c r="DF120" s="991"/>
      <c r="DG120" s="905" t="s">
        <v>62</v>
      </c>
      <c r="DH120" s="906"/>
      <c r="DI120" s="906"/>
      <c r="DJ120" s="906"/>
      <c r="DK120" s="906"/>
      <c r="DL120" s="906" t="s">
        <v>62</v>
      </c>
      <c r="DM120" s="906"/>
      <c r="DN120" s="906"/>
      <c r="DO120" s="906"/>
      <c r="DP120" s="906"/>
      <c r="DQ120" s="906">
        <v>1244504</v>
      </c>
      <c r="DR120" s="906"/>
      <c r="DS120" s="906"/>
      <c r="DT120" s="906"/>
      <c r="DU120" s="906"/>
      <c r="DV120" s="907">
        <v>28</v>
      </c>
      <c r="DW120" s="907"/>
      <c r="DX120" s="907"/>
      <c r="DY120" s="907"/>
      <c r="DZ120" s="908"/>
    </row>
    <row r="121" spans="1:130" s="89" customFormat="1" ht="26.25" customHeight="1" x14ac:dyDescent="0.15">
      <c r="A121" s="1033"/>
      <c r="B121" s="924"/>
      <c r="C121" s="949" t="s">
        <v>396</v>
      </c>
      <c r="D121" s="950"/>
      <c r="E121" s="950"/>
      <c r="F121" s="950"/>
      <c r="G121" s="950"/>
      <c r="H121" s="950"/>
      <c r="I121" s="950"/>
      <c r="J121" s="950"/>
      <c r="K121" s="950"/>
      <c r="L121" s="950"/>
      <c r="M121" s="950"/>
      <c r="N121" s="950"/>
      <c r="O121" s="950"/>
      <c r="P121" s="950"/>
      <c r="Q121" s="950"/>
      <c r="R121" s="950"/>
      <c r="S121" s="950"/>
      <c r="T121" s="950"/>
      <c r="U121" s="950"/>
      <c r="V121" s="950"/>
      <c r="W121" s="950"/>
      <c r="X121" s="950"/>
      <c r="Y121" s="950"/>
      <c r="Z121" s="951"/>
      <c r="AA121" s="933" t="s">
        <v>62</v>
      </c>
      <c r="AB121" s="934"/>
      <c r="AC121" s="934"/>
      <c r="AD121" s="934"/>
      <c r="AE121" s="935"/>
      <c r="AF121" s="936" t="s">
        <v>62</v>
      </c>
      <c r="AG121" s="934"/>
      <c r="AH121" s="934"/>
      <c r="AI121" s="934"/>
      <c r="AJ121" s="935"/>
      <c r="AK121" s="936" t="s">
        <v>62</v>
      </c>
      <c r="AL121" s="934"/>
      <c r="AM121" s="934"/>
      <c r="AN121" s="934"/>
      <c r="AO121" s="935"/>
      <c r="AP121" s="937" t="s">
        <v>62</v>
      </c>
      <c r="AQ121" s="938"/>
      <c r="AR121" s="938"/>
      <c r="AS121" s="938"/>
      <c r="AT121" s="939"/>
      <c r="AU121" s="969"/>
      <c r="AV121" s="970"/>
      <c r="AW121" s="970"/>
      <c r="AX121" s="970"/>
      <c r="AY121" s="971"/>
      <c r="AZ121" s="897" t="s">
        <v>397</v>
      </c>
      <c r="BA121" s="898"/>
      <c r="BB121" s="898"/>
      <c r="BC121" s="898"/>
      <c r="BD121" s="898"/>
      <c r="BE121" s="898"/>
      <c r="BF121" s="898"/>
      <c r="BG121" s="898"/>
      <c r="BH121" s="898"/>
      <c r="BI121" s="898"/>
      <c r="BJ121" s="898"/>
      <c r="BK121" s="898"/>
      <c r="BL121" s="898"/>
      <c r="BM121" s="898"/>
      <c r="BN121" s="898"/>
      <c r="BO121" s="898"/>
      <c r="BP121" s="899"/>
      <c r="BQ121" s="900" t="s">
        <v>62</v>
      </c>
      <c r="BR121" s="901"/>
      <c r="BS121" s="901"/>
      <c r="BT121" s="901"/>
      <c r="BU121" s="901"/>
      <c r="BV121" s="901" t="s">
        <v>62</v>
      </c>
      <c r="BW121" s="901"/>
      <c r="BX121" s="901"/>
      <c r="BY121" s="901"/>
      <c r="BZ121" s="901"/>
      <c r="CA121" s="901" t="s">
        <v>62</v>
      </c>
      <c r="CB121" s="901"/>
      <c r="CC121" s="901"/>
      <c r="CD121" s="901"/>
      <c r="CE121" s="901"/>
      <c r="CF121" s="895" t="s">
        <v>62</v>
      </c>
      <c r="CG121" s="896"/>
      <c r="CH121" s="896"/>
      <c r="CI121" s="896"/>
      <c r="CJ121" s="896"/>
      <c r="CK121" s="984"/>
      <c r="CL121" s="985"/>
      <c r="CM121" s="985"/>
      <c r="CN121" s="985"/>
      <c r="CO121" s="986"/>
      <c r="CP121" s="994" t="s">
        <v>336</v>
      </c>
      <c r="CQ121" s="995"/>
      <c r="CR121" s="995"/>
      <c r="CS121" s="995"/>
      <c r="CT121" s="995"/>
      <c r="CU121" s="995"/>
      <c r="CV121" s="995"/>
      <c r="CW121" s="995"/>
      <c r="CX121" s="995"/>
      <c r="CY121" s="995"/>
      <c r="CZ121" s="995"/>
      <c r="DA121" s="995"/>
      <c r="DB121" s="995"/>
      <c r="DC121" s="995"/>
      <c r="DD121" s="995"/>
      <c r="DE121" s="995"/>
      <c r="DF121" s="996"/>
      <c r="DG121" s="900">
        <v>552</v>
      </c>
      <c r="DH121" s="901"/>
      <c r="DI121" s="901"/>
      <c r="DJ121" s="901"/>
      <c r="DK121" s="901"/>
      <c r="DL121" s="901">
        <v>2784</v>
      </c>
      <c r="DM121" s="901"/>
      <c r="DN121" s="901"/>
      <c r="DO121" s="901"/>
      <c r="DP121" s="901"/>
      <c r="DQ121" s="901">
        <v>59341</v>
      </c>
      <c r="DR121" s="901"/>
      <c r="DS121" s="901"/>
      <c r="DT121" s="901"/>
      <c r="DU121" s="901"/>
      <c r="DV121" s="902">
        <v>1.3</v>
      </c>
      <c r="DW121" s="902"/>
      <c r="DX121" s="902"/>
      <c r="DY121" s="902"/>
      <c r="DZ121" s="903"/>
    </row>
    <row r="122" spans="1:130" s="89" customFormat="1" ht="26.25" customHeight="1" x14ac:dyDescent="0.15">
      <c r="A122" s="1033"/>
      <c r="B122" s="924"/>
      <c r="C122" s="897" t="s">
        <v>379</v>
      </c>
      <c r="D122" s="898"/>
      <c r="E122" s="898"/>
      <c r="F122" s="898"/>
      <c r="G122" s="898"/>
      <c r="H122" s="898"/>
      <c r="I122" s="898"/>
      <c r="J122" s="898"/>
      <c r="K122" s="898"/>
      <c r="L122" s="898"/>
      <c r="M122" s="898"/>
      <c r="N122" s="898"/>
      <c r="O122" s="898"/>
      <c r="P122" s="898"/>
      <c r="Q122" s="898"/>
      <c r="R122" s="898"/>
      <c r="S122" s="898"/>
      <c r="T122" s="898"/>
      <c r="U122" s="898"/>
      <c r="V122" s="898"/>
      <c r="W122" s="898"/>
      <c r="X122" s="898"/>
      <c r="Y122" s="898"/>
      <c r="Z122" s="899"/>
      <c r="AA122" s="933" t="s">
        <v>62</v>
      </c>
      <c r="AB122" s="934"/>
      <c r="AC122" s="934"/>
      <c r="AD122" s="934"/>
      <c r="AE122" s="935"/>
      <c r="AF122" s="936" t="s">
        <v>62</v>
      </c>
      <c r="AG122" s="934"/>
      <c r="AH122" s="934"/>
      <c r="AI122" s="934"/>
      <c r="AJ122" s="935"/>
      <c r="AK122" s="936" t="s">
        <v>62</v>
      </c>
      <c r="AL122" s="934"/>
      <c r="AM122" s="934"/>
      <c r="AN122" s="934"/>
      <c r="AO122" s="935"/>
      <c r="AP122" s="937" t="s">
        <v>62</v>
      </c>
      <c r="AQ122" s="938"/>
      <c r="AR122" s="938"/>
      <c r="AS122" s="938"/>
      <c r="AT122" s="939"/>
      <c r="AU122" s="969"/>
      <c r="AV122" s="970"/>
      <c r="AW122" s="970"/>
      <c r="AX122" s="970"/>
      <c r="AY122" s="971"/>
      <c r="AZ122" s="948" t="s">
        <v>398</v>
      </c>
      <c r="BA122" s="940"/>
      <c r="BB122" s="940"/>
      <c r="BC122" s="940"/>
      <c r="BD122" s="940"/>
      <c r="BE122" s="940"/>
      <c r="BF122" s="940"/>
      <c r="BG122" s="940"/>
      <c r="BH122" s="940"/>
      <c r="BI122" s="940"/>
      <c r="BJ122" s="940"/>
      <c r="BK122" s="940"/>
      <c r="BL122" s="940"/>
      <c r="BM122" s="940"/>
      <c r="BN122" s="940"/>
      <c r="BO122" s="940"/>
      <c r="BP122" s="941"/>
      <c r="BQ122" s="974">
        <v>5258687</v>
      </c>
      <c r="BR122" s="975"/>
      <c r="BS122" s="975"/>
      <c r="BT122" s="975"/>
      <c r="BU122" s="975"/>
      <c r="BV122" s="975">
        <v>5034648</v>
      </c>
      <c r="BW122" s="975"/>
      <c r="BX122" s="975"/>
      <c r="BY122" s="975"/>
      <c r="BZ122" s="975"/>
      <c r="CA122" s="975">
        <v>4834631</v>
      </c>
      <c r="CB122" s="975"/>
      <c r="CC122" s="975"/>
      <c r="CD122" s="975"/>
      <c r="CE122" s="975"/>
      <c r="CF122" s="992">
        <v>108.6</v>
      </c>
      <c r="CG122" s="993"/>
      <c r="CH122" s="993"/>
      <c r="CI122" s="993"/>
      <c r="CJ122" s="993"/>
      <c r="CK122" s="984"/>
      <c r="CL122" s="985"/>
      <c r="CM122" s="985"/>
      <c r="CN122" s="985"/>
      <c r="CO122" s="986"/>
      <c r="CP122" s="994"/>
      <c r="CQ122" s="995"/>
      <c r="CR122" s="995"/>
      <c r="CS122" s="995"/>
      <c r="CT122" s="995"/>
      <c r="CU122" s="995"/>
      <c r="CV122" s="995"/>
      <c r="CW122" s="995"/>
      <c r="CX122" s="995"/>
      <c r="CY122" s="995"/>
      <c r="CZ122" s="995"/>
      <c r="DA122" s="995"/>
      <c r="DB122" s="995"/>
      <c r="DC122" s="995"/>
      <c r="DD122" s="995"/>
      <c r="DE122" s="995"/>
      <c r="DF122" s="996"/>
      <c r="DG122" s="900"/>
      <c r="DH122" s="901"/>
      <c r="DI122" s="901"/>
      <c r="DJ122" s="901"/>
      <c r="DK122" s="901"/>
      <c r="DL122" s="901"/>
      <c r="DM122" s="901"/>
      <c r="DN122" s="901"/>
      <c r="DO122" s="901"/>
      <c r="DP122" s="901"/>
      <c r="DQ122" s="901"/>
      <c r="DR122" s="901"/>
      <c r="DS122" s="901"/>
      <c r="DT122" s="901"/>
      <c r="DU122" s="901"/>
      <c r="DV122" s="902"/>
      <c r="DW122" s="902"/>
      <c r="DX122" s="902"/>
      <c r="DY122" s="902"/>
      <c r="DZ122" s="903"/>
    </row>
    <row r="123" spans="1:130" s="89" customFormat="1" ht="26.25" customHeight="1" x14ac:dyDescent="0.15">
      <c r="A123" s="1033"/>
      <c r="B123" s="924"/>
      <c r="C123" s="897" t="s">
        <v>385</v>
      </c>
      <c r="D123" s="898"/>
      <c r="E123" s="898"/>
      <c r="F123" s="898"/>
      <c r="G123" s="898"/>
      <c r="H123" s="898"/>
      <c r="I123" s="898"/>
      <c r="J123" s="898"/>
      <c r="K123" s="898"/>
      <c r="L123" s="898"/>
      <c r="M123" s="898"/>
      <c r="N123" s="898"/>
      <c r="O123" s="898"/>
      <c r="P123" s="898"/>
      <c r="Q123" s="898"/>
      <c r="R123" s="898"/>
      <c r="S123" s="898"/>
      <c r="T123" s="898"/>
      <c r="U123" s="898"/>
      <c r="V123" s="898"/>
      <c r="W123" s="898"/>
      <c r="X123" s="898"/>
      <c r="Y123" s="898"/>
      <c r="Z123" s="899"/>
      <c r="AA123" s="933" t="s">
        <v>62</v>
      </c>
      <c r="AB123" s="934"/>
      <c r="AC123" s="934"/>
      <c r="AD123" s="934"/>
      <c r="AE123" s="935"/>
      <c r="AF123" s="936" t="s">
        <v>62</v>
      </c>
      <c r="AG123" s="934"/>
      <c r="AH123" s="934"/>
      <c r="AI123" s="934"/>
      <c r="AJ123" s="935"/>
      <c r="AK123" s="936" t="s">
        <v>62</v>
      </c>
      <c r="AL123" s="934"/>
      <c r="AM123" s="934"/>
      <c r="AN123" s="934"/>
      <c r="AO123" s="935"/>
      <c r="AP123" s="937" t="s">
        <v>62</v>
      </c>
      <c r="AQ123" s="938"/>
      <c r="AR123" s="938"/>
      <c r="AS123" s="938"/>
      <c r="AT123" s="939"/>
      <c r="AU123" s="972"/>
      <c r="AV123" s="973"/>
      <c r="AW123" s="973"/>
      <c r="AX123" s="973"/>
      <c r="AY123" s="973"/>
      <c r="AZ123" s="110" t="s">
        <v>119</v>
      </c>
      <c r="BA123" s="110"/>
      <c r="BB123" s="110"/>
      <c r="BC123" s="110"/>
      <c r="BD123" s="110"/>
      <c r="BE123" s="110"/>
      <c r="BF123" s="110"/>
      <c r="BG123" s="110"/>
      <c r="BH123" s="110"/>
      <c r="BI123" s="110"/>
      <c r="BJ123" s="110"/>
      <c r="BK123" s="110"/>
      <c r="BL123" s="110"/>
      <c r="BM123" s="110"/>
      <c r="BN123" s="110"/>
      <c r="BO123" s="952" t="s">
        <v>399</v>
      </c>
      <c r="BP123" s="980"/>
      <c r="BQ123" s="1039">
        <v>6845909</v>
      </c>
      <c r="BR123" s="1006"/>
      <c r="BS123" s="1006"/>
      <c r="BT123" s="1006"/>
      <c r="BU123" s="1006"/>
      <c r="BV123" s="1006">
        <v>7072870</v>
      </c>
      <c r="BW123" s="1006"/>
      <c r="BX123" s="1006"/>
      <c r="BY123" s="1006"/>
      <c r="BZ123" s="1006"/>
      <c r="CA123" s="1006">
        <v>7084299</v>
      </c>
      <c r="CB123" s="1006"/>
      <c r="CC123" s="1006"/>
      <c r="CD123" s="1006"/>
      <c r="CE123" s="1006"/>
      <c r="CF123" s="976"/>
      <c r="CG123" s="977"/>
      <c r="CH123" s="977"/>
      <c r="CI123" s="977"/>
      <c r="CJ123" s="978"/>
      <c r="CK123" s="984"/>
      <c r="CL123" s="985"/>
      <c r="CM123" s="985"/>
      <c r="CN123" s="985"/>
      <c r="CO123" s="986"/>
      <c r="CP123" s="994"/>
      <c r="CQ123" s="995"/>
      <c r="CR123" s="995"/>
      <c r="CS123" s="995"/>
      <c r="CT123" s="995"/>
      <c r="CU123" s="995"/>
      <c r="CV123" s="995"/>
      <c r="CW123" s="995"/>
      <c r="CX123" s="995"/>
      <c r="CY123" s="995"/>
      <c r="CZ123" s="995"/>
      <c r="DA123" s="995"/>
      <c r="DB123" s="995"/>
      <c r="DC123" s="995"/>
      <c r="DD123" s="995"/>
      <c r="DE123" s="995"/>
      <c r="DF123" s="996"/>
      <c r="DG123" s="933"/>
      <c r="DH123" s="934"/>
      <c r="DI123" s="934"/>
      <c r="DJ123" s="934"/>
      <c r="DK123" s="935"/>
      <c r="DL123" s="936"/>
      <c r="DM123" s="934"/>
      <c r="DN123" s="934"/>
      <c r="DO123" s="934"/>
      <c r="DP123" s="935"/>
      <c r="DQ123" s="936"/>
      <c r="DR123" s="934"/>
      <c r="DS123" s="934"/>
      <c r="DT123" s="934"/>
      <c r="DU123" s="935"/>
      <c r="DV123" s="937"/>
      <c r="DW123" s="938"/>
      <c r="DX123" s="938"/>
      <c r="DY123" s="938"/>
      <c r="DZ123" s="939"/>
    </row>
    <row r="124" spans="1:130" s="89" customFormat="1" ht="26.25" customHeight="1" thickBot="1" x14ac:dyDescent="0.2">
      <c r="A124" s="1033"/>
      <c r="B124" s="924"/>
      <c r="C124" s="897" t="s">
        <v>388</v>
      </c>
      <c r="D124" s="898"/>
      <c r="E124" s="898"/>
      <c r="F124" s="898"/>
      <c r="G124" s="898"/>
      <c r="H124" s="898"/>
      <c r="I124" s="898"/>
      <c r="J124" s="898"/>
      <c r="K124" s="898"/>
      <c r="L124" s="898"/>
      <c r="M124" s="898"/>
      <c r="N124" s="898"/>
      <c r="O124" s="898"/>
      <c r="P124" s="898"/>
      <c r="Q124" s="898"/>
      <c r="R124" s="898"/>
      <c r="S124" s="898"/>
      <c r="T124" s="898"/>
      <c r="U124" s="898"/>
      <c r="V124" s="898"/>
      <c r="W124" s="898"/>
      <c r="X124" s="898"/>
      <c r="Y124" s="898"/>
      <c r="Z124" s="899"/>
      <c r="AA124" s="933" t="s">
        <v>62</v>
      </c>
      <c r="AB124" s="934"/>
      <c r="AC124" s="934"/>
      <c r="AD124" s="934"/>
      <c r="AE124" s="935"/>
      <c r="AF124" s="936" t="s">
        <v>62</v>
      </c>
      <c r="AG124" s="934"/>
      <c r="AH124" s="934"/>
      <c r="AI124" s="934"/>
      <c r="AJ124" s="935"/>
      <c r="AK124" s="936" t="s">
        <v>62</v>
      </c>
      <c r="AL124" s="934"/>
      <c r="AM124" s="934"/>
      <c r="AN124" s="934"/>
      <c r="AO124" s="935"/>
      <c r="AP124" s="937" t="s">
        <v>62</v>
      </c>
      <c r="AQ124" s="938"/>
      <c r="AR124" s="938"/>
      <c r="AS124" s="938"/>
      <c r="AT124" s="939"/>
      <c r="AU124" s="1035" t="s">
        <v>400</v>
      </c>
      <c r="AV124" s="1036"/>
      <c r="AW124" s="1036"/>
      <c r="AX124" s="1036"/>
      <c r="AY124" s="1036"/>
      <c r="AZ124" s="1036"/>
      <c r="BA124" s="1036"/>
      <c r="BB124" s="1036"/>
      <c r="BC124" s="1036"/>
      <c r="BD124" s="1036"/>
      <c r="BE124" s="1036"/>
      <c r="BF124" s="1036"/>
      <c r="BG124" s="1036"/>
      <c r="BH124" s="1036"/>
      <c r="BI124" s="1036"/>
      <c r="BJ124" s="1036"/>
      <c r="BK124" s="1036"/>
      <c r="BL124" s="1036"/>
      <c r="BM124" s="1036"/>
      <c r="BN124" s="1036"/>
      <c r="BO124" s="1036"/>
      <c r="BP124" s="1037"/>
      <c r="BQ124" s="1038">
        <v>21.8</v>
      </c>
      <c r="BR124" s="1002"/>
      <c r="BS124" s="1002"/>
      <c r="BT124" s="1002"/>
      <c r="BU124" s="1002"/>
      <c r="BV124" s="1002">
        <v>7.6</v>
      </c>
      <c r="BW124" s="1002"/>
      <c r="BX124" s="1002"/>
      <c r="BY124" s="1002"/>
      <c r="BZ124" s="1002"/>
      <c r="CA124" s="1002">
        <v>5.9</v>
      </c>
      <c r="CB124" s="1002"/>
      <c r="CC124" s="1002"/>
      <c r="CD124" s="1002"/>
      <c r="CE124" s="1002"/>
      <c r="CF124" s="1003"/>
      <c r="CG124" s="1004"/>
      <c r="CH124" s="1004"/>
      <c r="CI124" s="1004"/>
      <c r="CJ124" s="1005"/>
      <c r="CK124" s="987"/>
      <c r="CL124" s="987"/>
      <c r="CM124" s="987"/>
      <c r="CN124" s="987"/>
      <c r="CO124" s="988"/>
      <c r="CP124" s="994" t="s">
        <v>401</v>
      </c>
      <c r="CQ124" s="995"/>
      <c r="CR124" s="995"/>
      <c r="CS124" s="995"/>
      <c r="CT124" s="995"/>
      <c r="CU124" s="995"/>
      <c r="CV124" s="995"/>
      <c r="CW124" s="995"/>
      <c r="CX124" s="995"/>
      <c r="CY124" s="995"/>
      <c r="CZ124" s="995"/>
      <c r="DA124" s="995"/>
      <c r="DB124" s="995"/>
      <c r="DC124" s="995"/>
      <c r="DD124" s="995"/>
      <c r="DE124" s="995"/>
      <c r="DF124" s="996"/>
      <c r="DG124" s="979">
        <v>1360337</v>
      </c>
      <c r="DH124" s="961"/>
      <c r="DI124" s="961"/>
      <c r="DJ124" s="961"/>
      <c r="DK124" s="962"/>
      <c r="DL124" s="960">
        <v>1274015</v>
      </c>
      <c r="DM124" s="961"/>
      <c r="DN124" s="961"/>
      <c r="DO124" s="961"/>
      <c r="DP124" s="962"/>
      <c r="DQ124" s="960" t="s">
        <v>62</v>
      </c>
      <c r="DR124" s="961"/>
      <c r="DS124" s="961"/>
      <c r="DT124" s="961"/>
      <c r="DU124" s="962"/>
      <c r="DV124" s="963" t="s">
        <v>62</v>
      </c>
      <c r="DW124" s="964"/>
      <c r="DX124" s="964"/>
      <c r="DY124" s="964"/>
      <c r="DZ124" s="965"/>
    </row>
    <row r="125" spans="1:130" s="89" customFormat="1" ht="26.25" customHeight="1" x14ac:dyDescent="0.15">
      <c r="A125" s="1033"/>
      <c r="B125" s="924"/>
      <c r="C125" s="897" t="s">
        <v>390</v>
      </c>
      <c r="D125" s="898"/>
      <c r="E125" s="898"/>
      <c r="F125" s="898"/>
      <c r="G125" s="898"/>
      <c r="H125" s="898"/>
      <c r="I125" s="898"/>
      <c r="J125" s="898"/>
      <c r="K125" s="898"/>
      <c r="L125" s="898"/>
      <c r="M125" s="898"/>
      <c r="N125" s="898"/>
      <c r="O125" s="898"/>
      <c r="P125" s="898"/>
      <c r="Q125" s="898"/>
      <c r="R125" s="898"/>
      <c r="S125" s="898"/>
      <c r="T125" s="898"/>
      <c r="U125" s="898"/>
      <c r="V125" s="898"/>
      <c r="W125" s="898"/>
      <c r="X125" s="898"/>
      <c r="Y125" s="898"/>
      <c r="Z125" s="899"/>
      <c r="AA125" s="933" t="s">
        <v>62</v>
      </c>
      <c r="AB125" s="934"/>
      <c r="AC125" s="934"/>
      <c r="AD125" s="934"/>
      <c r="AE125" s="935"/>
      <c r="AF125" s="936" t="s">
        <v>62</v>
      </c>
      <c r="AG125" s="934"/>
      <c r="AH125" s="934"/>
      <c r="AI125" s="934"/>
      <c r="AJ125" s="935"/>
      <c r="AK125" s="936" t="s">
        <v>62</v>
      </c>
      <c r="AL125" s="934"/>
      <c r="AM125" s="934"/>
      <c r="AN125" s="934"/>
      <c r="AO125" s="935"/>
      <c r="AP125" s="937" t="s">
        <v>62</v>
      </c>
      <c r="AQ125" s="938"/>
      <c r="AR125" s="938"/>
      <c r="AS125" s="938"/>
      <c r="AT125" s="939"/>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997" t="s">
        <v>402</v>
      </c>
      <c r="CL125" s="982"/>
      <c r="CM125" s="982"/>
      <c r="CN125" s="982"/>
      <c r="CO125" s="983"/>
      <c r="CP125" s="904" t="s">
        <v>403</v>
      </c>
      <c r="CQ125" s="872"/>
      <c r="CR125" s="872"/>
      <c r="CS125" s="872"/>
      <c r="CT125" s="872"/>
      <c r="CU125" s="872"/>
      <c r="CV125" s="872"/>
      <c r="CW125" s="872"/>
      <c r="CX125" s="872"/>
      <c r="CY125" s="872"/>
      <c r="CZ125" s="872"/>
      <c r="DA125" s="872"/>
      <c r="DB125" s="872"/>
      <c r="DC125" s="872"/>
      <c r="DD125" s="872"/>
      <c r="DE125" s="872"/>
      <c r="DF125" s="873"/>
      <c r="DG125" s="905" t="s">
        <v>62</v>
      </c>
      <c r="DH125" s="906"/>
      <c r="DI125" s="906"/>
      <c r="DJ125" s="906"/>
      <c r="DK125" s="906"/>
      <c r="DL125" s="906" t="s">
        <v>62</v>
      </c>
      <c r="DM125" s="906"/>
      <c r="DN125" s="906"/>
      <c r="DO125" s="906"/>
      <c r="DP125" s="906"/>
      <c r="DQ125" s="906" t="s">
        <v>62</v>
      </c>
      <c r="DR125" s="906"/>
      <c r="DS125" s="906"/>
      <c r="DT125" s="906"/>
      <c r="DU125" s="906"/>
      <c r="DV125" s="907" t="s">
        <v>62</v>
      </c>
      <c r="DW125" s="907"/>
      <c r="DX125" s="907"/>
      <c r="DY125" s="907"/>
      <c r="DZ125" s="908"/>
    </row>
    <row r="126" spans="1:130" s="89" customFormat="1" ht="26.25" customHeight="1" thickBot="1" x14ac:dyDescent="0.2">
      <c r="A126" s="1033"/>
      <c r="B126" s="924"/>
      <c r="C126" s="897" t="s">
        <v>392</v>
      </c>
      <c r="D126" s="898"/>
      <c r="E126" s="898"/>
      <c r="F126" s="898"/>
      <c r="G126" s="898"/>
      <c r="H126" s="898"/>
      <c r="I126" s="898"/>
      <c r="J126" s="898"/>
      <c r="K126" s="898"/>
      <c r="L126" s="898"/>
      <c r="M126" s="898"/>
      <c r="N126" s="898"/>
      <c r="O126" s="898"/>
      <c r="P126" s="898"/>
      <c r="Q126" s="898"/>
      <c r="R126" s="898"/>
      <c r="S126" s="898"/>
      <c r="T126" s="898"/>
      <c r="U126" s="898"/>
      <c r="V126" s="898"/>
      <c r="W126" s="898"/>
      <c r="X126" s="898"/>
      <c r="Y126" s="898"/>
      <c r="Z126" s="899"/>
      <c r="AA126" s="933" t="s">
        <v>62</v>
      </c>
      <c r="AB126" s="934"/>
      <c r="AC126" s="934"/>
      <c r="AD126" s="934"/>
      <c r="AE126" s="935"/>
      <c r="AF126" s="936" t="s">
        <v>62</v>
      </c>
      <c r="AG126" s="934"/>
      <c r="AH126" s="934"/>
      <c r="AI126" s="934"/>
      <c r="AJ126" s="935"/>
      <c r="AK126" s="936" t="s">
        <v>62</v>
      </c>
      <c r="AL126" s="934"/>
      <c r="AM126" s="934"/>
      <c r="AN126" s="934"/>
      <c r="AO126" s="935"/>
      <c r="AP126" s="937" t="s">
        <v>62</v>
      </c>
      <c r="AQ126" s="938"/>
      <c r="AR126" s="938"/>
      <c r="AS126" s="938"/>
      <c r="AT126" s="939"/>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998"/>
      <c r="CL126" s="985"/>
      <c r="CM126" s="985"/>
      <c r="CN126" s="985"/>
      <c r="CO126" s="986"/>
      <c r="CP126" s="897" t="s">
        <v>404</v>
      </c>
      <c r="CQ126" s="898"/>
      <c r="CR126" s="898"/>
      <c r="CS126" s="898"/>
      <c r="CT126" s="898"/>
      <c r="CU126" s="898"/>
      <c r="CV126" s="898"/>
      <c r="CW126" s="898"/>
      <c r="CX126" s="898"/>
      <c r="CY126" s="898"/>
      <c r="CZ126" s="898"/>
      <c r="DA126" s="898"/>
      <c r="DB126" s="898"/>
      <c r="DC126" s="898"/>
      <c r="DD126" s="898"/>
      <c r="DE126" s="898"/>
      <c r="DF126" s="899"/>
      <c r="DG126" s="900" t="s">
        <v>62</v>
      </c>
      <c r="DH126" s="901"/>
      <c r="DI126" s="901"/>
      <c r="DJ126" s="901"/>
      <c r="DK126" s="901"/>
      <c r="DL126" s="901" t="s">
        <v>62</v>
      </c>
      <c r="DM126" s="901"/>
      <c r="DN126" s="901"/>
      <c r="DO126" s="901"/>
      <c r="DP126" s="901"/>
      <c r="DQ126" s="901" t="s">
        <v>62</v>
      </c>
      <c r="DR126" s="901"/>
      <c r="DS126" s="901"/>
      <c r="DT126" s="901"/>
      <c r="DU126" s="901"/>
      <c r="DV126" s="902" t="s">
        <v>62</v>
      </c>
      <c r="DW126" s="902"/>
      <c r="DX126" s="902"/>
      <c r="DY126" s="902"/>
      <c r="DZ126" s="903"/>
    </row>
    <row r="127" spans="1:130" s="89" customFormat="1" ht="26.25" customHeight="1" x14ac:dyDescent="0.15">
      <c r="A127" s="1034"/>
      <c r="B127" s="926"/>
      <c r="C127" s="948" t="s">
        <v>405</v>
      </c>
      <c r="D127" s="940"/>
      <c r="E127" s="940"/>
      <c r="F127" s="940"/>
      <c r="G127" s="940"/>
      <c r="H127" s="940"/>
      <c r="I127" s="940"/>
      <c r="J127" s="940"/>
      <c r="K127" s="940"/>
      <c r="L127" s="940"/>
      <c r="M127" s="940"/>
      <c r="N127" s="940"/>
      <c r="O127" s="940"/>
      <c r="P127" s="940"/>
      <c r="Q127" s="940"/>
      <c r="R127" s="940"/>
      <c r="S127" s="940"/>
      <c r="T127" s="940"/>
      <c r="U127" s="940"/>
      <c r="V127" s="940"/>
      <c r="W127" s="940"/>
      <c r="X127" s="940"/>
      <c r="Y127" s="940"/>
      <c r="Z127" s="941"/>
      <c r="AA127" s="933" t="s">
        <v>62</v>
      </c>
      <c r="AB127" s="934"/>
      <c r="AC127" s="934"/>
      <c r="AD127" s="934"/>
      <c r="AE127" s="935"/>
      <c r="AF127" s="936" t="s">
        <v>62</v>
      </c>
      <c r="AG127" s="934"/>
      <c r="AH127" s="934"/>
      <c r="AI127" s="934"/>
      <c r="AJ127" s="935"/>
      <c r="AK127" s="936" t="s">
        <v>62</v>
      </c>
      <c r="AL127" s="934"/>
      <c r="AM127" s="934"/>
      <c r="AN127" s="934"/>
      <c r="AO127" s="935"/>
      <c r="AP127" s="937" t="s">
        <v>62</v>
      </c>
      <c r="AQ127" s="938"/>
      <c r="AR127" s="938"/>
      <c r="AS127" s="938"/>
      <c r="AT127" s="939"/>
      <c r="AU127" s="91"/>
      <c r="AV127" s="91"/>
      <c r="AW127" s="91"/>
      <c r="AX127" s="1007" t="s">
        <v>406</v>
      </c>
      <c r="AY127" s="1008"/>
      <c r="AZ127" s="1008"/>
      <c r="BA127" s="1008"/>
      <c r="BB127" s="1008"/>
      <c r="BC127" s="1008"/>
      <c r="BD127" s="1008"/>
      <c r="BE127" s="1009"/>
      <c r="BF127" s="1010" t="s">
        <v>407</v>
      </c>
      <c r="BG127" s="1008"/>
      <c r="BH127" s="1008"/>
      <c r="BI127" s="1008"/>
      <c r="BJ127" s="1008"/>
      <c r="BK127" s="1008"/>
      <c r="BL127" s="1009"/>
      <c r="BM127" s="1010" t="s">
        <v>408</v>
      </c>
      <c r="BN127" s="1008"/>
      <c r="BO127" s="1008"/>
      <c r="BP127" s="1008"/>
      <c r="BQ127" s="1008"/>
      <c r="BR127" s="1008"/>
      <c r="BS127" s="1009"/>
      <c r="BT127" s="1010" t="s">
        <v>409</v>
      </c>
      <c r="BU127" s="1008"/>
      <c r="BV127" s="1008"/>
      <c r="BW127" s="1008"/>
      <c r="BX127" s="1008"/>
      <c r="BY127" s="1008"/>
      <c r="BZ127" s="1031"/>
      <c r="CA127" s="91"/>
      <c r="CB127" s="91"/>
      <c r="CC127" s="91"/>
      <c r="CD127" s="114"/>
      <c r="CE127" s="114"/>
      <c r="CF127" s="114"/>
      <c r="CG127" s="91"/>
      <c r="CH127" s="91"/>
      <c r="CI127" s="91"/>
      <c r="CJ127" s="113"/>
      <c r="CK127" s="998"/>
      <c r="CL127" s="985"/>
      <c r="CM127" s="985"/>
      <c r="CN127" s="985"/>
      <c r="CO127" s="986"/>
      <c r="CP127" s="897" t="s">
        <v>410</v>
      </c>
      <c r="CQ127" s="898"/>
      <c r="CR127" s="898"/>
      <c r="CS127" s="898"/>
      <c r="CT127" s="898"/>
      <c r="CU127" s="898"/>
      <c r="CV127" s="898"/>
      <c r="CW127" s="898"/>
      <c r="CX127" s="898"/>
      <c r="CY127" s="898"/>
      <c r="CZ127" s="898"/>
      <c r="DA127" s="898"/>
      <c r="DB127" s="898"/>
      <c r="DC127" s="898"/>
      <c r="DD127" s="898"/>
      <c r="DE127" s="898"/>
      <c r="DF127" s="899"/>
      <c r="DG127" s="900" t="s">
        <v>62</v>
      </c>
      <c r="DH127" s="901"/>
      <c r="DI127" s="901"/>
      <c r="DJ127" s="901"/>
      <c r="DK127" s="901"/>
      <c r="DL127" s="901" t="s">
        <v>62</v>
      </c>
      <c r="DM127" s="901"/>
      <c r="DN127" s="901"/>
      <c r="DO127" s="901"/>
      <c r="DP127" s="901"/>
      <c r="DQ127" s="901" t="s">
        <v>62</v>
      </c>
      <c r="DR127" s="901"/>
      <c r="DS127" s="901"/>
      <c r="DT127" s="901"/>
      <c r="DU127" s="901"/>
      <c r="DV127" s="902" t="s">
        <v>62</v>
      </c>
      <c r="DW127" s="902"/>
      <c r="DX127" s="902"/>
      <c r="DY127" s="902"/>
      <c r="DZ127" s="903"/>
    </row>
    <row r="128" spans="1:130" s="89" customFormat="1" ht="26.25" customHeight="1" thickBot="1" x14ac:dyDescent="0.2">
      <c r="A128" s="1017" t="s">
        <v>411</v>
      </c>
      <c r="B128" s="1018"/>
      <c r="C128" s="1018"/>
      <c r="D128" s="1018"/>
      <c r="E128" s="1018"/>
      <c r="F128" s="1018"/>
      <c r="G128" s="1018"/>
      <c r="H128" s="1018"/>
      <c r="I128" s="1018"/>
      <c r="J128" s="1018"/>
      <c r="K128" s="1018"/>
      <c r="L128" s="1018"/>
      <c r="M128" s="1018"/>
      <c r="N128" s="1018"/>
      <c r="O128" s="1018"/>
      <c r="P128" s="1018"/>
      <c r="Q128" s="1018"/>
      <c r="R128" s="1018"/>
      <c r="S128" s="1018"/>
      <c r="T128" s="1018"/>
      <c r="U128" s="1018"/>
      <c r="V128" s="1018"/>
      <c r="W128" s="1019" t="s">
        <v>412</v>
      </c>
      <c r="X128" s="1019"/>
      <c r="Y128" s="1019"/>
      <c r="Z128" s="1020"/>
      <c r="AA128" s="1021" t="s">
        <v>62</v>
      </c>
      <c r="AB128" s="1022"/>
      <c r="AC128" s="1022"/>
      <c r="AD128" s="1022"/>
      <c r="AE128" s="1023"/>
      <c r="AF128" s="1024">
        <v>381</v>
      </c>
      <c r="AG128" s="1022"/>
      <c r="AH128" s="1022"/>
      <c r="AI128" s="1022"/>
      <c r="AJ128" s="1023"/>
      <c r="AK128" s="1024">
        <v>381</v>
      </c>
      <c r="AL128" s="1022"/>
      <c r="AM128" s="1022"/>
      <c r="AN128" s="1022"/>
      <c r="AO128" s="1023"/>
      <c r="AP128" s="1025"/>
      <c r="AQ128" s="1026"/>
      <c r="AR128" s="1026"/>
      <c r="AS128" s="1026"/>
      <c r="AT128" s="1027"/>
      <c r="AU128" s="91"/>
      <c r="AV128" s="91"/>
      <c r="AW128" s="91"/>
      <c r="AX128" s="871" t="s">
        <v>413</v>
      </c>
      <c r="AY128" s="872"/>
      <c r="AZ128" s="872"/>
      <c r="BA128" s="872"/>
      <c r="BB128" s="872"/>
      <c r="BC128" s="872"/>
      <c r="BD128" s="872"/>
      <c r="BE128" s="873"/>
      <c r="BF128" s="1028" t="s">
        <v>62</v>
      </c>
      <c r="BG128" s="1029"/>
      <c r="BH128" s="1029"/>
      <c r="BI128" s="1029"/>
      <c r="BJ128" s="1029"/>
      <c r="BK128" s="1029"/>
      <c r="BL128" s="1030"/>
      <c r="BM128" s="1028">
        <v>15</v>
      </c>
      <c r="BN128" s="1029"/>
      <c r="BO128" s="1029"/>
      <c r="BP128" s="1029"/>
      <c r="BQ128" s="1029"/>
      <c r="BR128" s="1029"/>
      <c r="BS128" s="1030"/>
      <c r="BT128" s="1028">
        <v>20</v>
      </c>
      <c r="BU128" s="1029"/>
      <c r="BV128" s="1029"/>
      <c r="BW128" s="1029"/>
      <c r="BX128" s="1029"/>
      <c r="BY128" s="1029"/>
      <c r="BZ128" s="1051"/>
      <c r="CA128" s="114"/>
      <c r="CB128" s="114"/>
      <c r="CC128" s="114"/>
      <c r="CD128" s="114"/>
      <c r="CE128" s="114"/>
      <c r="CF128" s="114"/>
      <c r="CG128" s="91"/>
      <c r="CH128" s="91"/>
      <c r="CI128" s="91"/>
      <c r="CJ128" s="113"/>
      <c r="CK128" s="999"/>
      <c r="CL128" s="1000"/>
      <c r="CM128" s="1000"/>
      <c r="CN128" s="1000"/>
      <c r="CO128" s="1001"/>
      <c r="CP128" s="1011" t="s">
        <v>414</v>
      </c>
      <c r="CQ128" s="701"/>
      <c r="CR128" s="701"/>
      <c r="CS128" s="701"/>
      <c r="CT128" s="701"/>
      <c r="CU128" s="701"/>
      <c r="CV128" s="701"/>
      <c r="CW128" s="701"/>
      <c r="CX128" s="701"/>
      <c r="CY128" s="701"/>
      <c r="CZ128" s="701"/>
      <c r="DA128" s="701"/>
      <c r="DB128" s="701"/>
      <c r="DC128" s="701"/>
      <c r="DD128" s="701"/>
      <c r="DE128" s="701"/>
      <c r="DF128" s="1012"/>
      <c r="DG128" s="1013" t="s">
        <v>62</v>
      </c>
      <c r="DH128" s="1014"/>
      <c r="DI128" s="1014"/>
      <c r="DJ128" s="1014"/>
      <c r="DK128" s="1014"/>
      <c r="DL128" s="1014" t="s">
        <v>62</v>
      </c>
      <c r="DM128" s="1014"/>
      <c r="DN128" s="1014"/>
      <c r="DO128" s="1014"/>
      <c r="DP128" s="1014"/>
      <c r="DQ128" s="1014" t="s">
        <v>62</v>
      </c>
      <c r="DR128" s="1014"/>
      <c r="DS128" s="1014"/>
      <c r="DT128" s="1014"/>
      <c r="DU128" s="1014"/>
      <c r="DV128" s="1015" t="s">
        <v>62</v>
      </c>
      <c r="DW128" s="1015"/>
      <c r="DX128" s="1015"/>
      <c r="DY128" s="1015"/>
      <c r="DZ128" s="1016"/>
    </row>
    <row r="129" spans="1:131" s="89" customFormat="1" ht="26.25" customHeight="1" x14ac:dyDescent="0.15">
      <c r="A129" s="909" t="s">
        <v>43</v>
      </c>
      <c r="B129" s="910"/>
      <c r="C129" s="910"/>
      <c r="D129" s="910"/>
      <c r="E129" s="910"/>
      <c r="F129" s="910"/>
      <c r="G129" s="910"/>
      <c r="H129" s="910"/>
      <c r="I129" s="910"/>
      <c r="J129" s="910"/>
      <c r="K129" s="910"/>
      <c r="L129" s="910"/>
      <c r="M129" s="910"/>
      <c r="N129" s="910"/>
      <c r="O129" s="910"/>
      <c r="P129" s="910"/>
      <c r="Q129" s="910"/>
      <c r="R129" s="910"/>
      <c r="S129" s="910"/>
      <c r="T129" s="910"/>
      <c r="U129" s="910"/>
      <c r="V129" s="910"/>
      <c r="W129" s="1045" t="s">
        <v>415</v>
      </c>
      <c r="X129" s="1046"/>
      <c r="Y129" s="1046"/>
      <c r="Z129" s="1047"/>
      <c r="AA129" s="933">
        <v>4924344</v>
      </c>
      <c r="AB129" s="934"/>
      <c r="AC129" s="934"/>
      <c r="AD129" s="934"/>
      <c r="AE129" s="935"/>
      <c r="AF129" s="936">
        <v>4800264</v>
      </c>
      <c r="AG129" s="934"/>
      <c r="AH129" s="934"/>
      <c r="AI129" s="934"/>
      <c r="AJ129" s="935"/>
      <c r="AK129" s="936">
        <v>4877799</v>
      </c>
      <c r="AL129" s="934"/>
      <c r="AM129" s="934"/>
      <c r="AN129" s="934"/>
      <c r="AO129" s="935"/>
      <c r="AP129" s="1048"/>
      <c r="AQ129" s="1049"/>
      <c r="AR129" s="1049"/>
      <c r="AS129" s="1049"/>
      <c r="AT129" s="1050"/>
      <c r="AU129" s="92"/>
      <c r="AV129" s="92"/>
      <c r="AW129" s="92"/>
      <c r="AX129" s="1040" t="s">
        <v>416</v>
      </c>
      <c r="AY129" s="898"/>
      <c r="AZ129" s="898"/>
      <c r="BA129" s="898"/>
      <c r="BB129" s="898"/>
      <c r="BC129" s="898"/>
      <c r="BD129" s="898"/>
      <c r="BE129" s="899"/>
      <c r="BF129" s="1041" t="s">
        <v>62</v>
      </c>
      <c r="BG129" s="1042"/>
      <c r="BH129" s="1042"/>
      <c r="BI129" s="1042"/>
      <c r="BJ129" s="1042"/>
      <c r="BK129" s="1042"/>
      <c r="BL129" s="1043"/>
      <c r="BM129" s="1041">
        <v>20</v>
      </c>
      <c r="BN129" s="1042"/>
      <c r="BO129" s="1042"/>
      <c r="BP129" s="1042"/>
      <c r="BQ129" s="1042"/>
      <c r="BR129" s="1042"/>
      <c r="BS129" s="1043"/>
      <c r="BT129" s="1041">
        <v>30</v>
      </c>
      <c r="BU129" s="1042"/>
      <c r="BV129" s="1042"/>
      <c r="BW129" s="1042"/>
      <c r="BX129" s="1042"/>
      <c r="BY129" s="1042"/>
      <c r="BZ129" s="1044"/>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909" t="s">
        <v>417</v>
      </c>
      <c r="B130" s="910"/>
      <c r="C130" s="910"/>
      <c r="D130" s="910"/>
      <c r="E130" s="910"/>
      <c r="F130" s="910"/>
      <c r="G130" s="910"/>
      <c r="H130" s="910"/>
      <c r="I130" s="910"/>
      <c r="J130" s="910"/>
      <c r="K130" s="910"/>
      <c r="L130" s="910"/>
      <c r="M130" s="910"/>
      <c r="N130" s="910"/>
      <c r="O130" s="910"/>
      <c r="P130" s="910"/>
      <c r="Q130" s="910"/>
      <c r="R130" s="910"/>
      <c r="S130" s="910"/>
      <c r="T130" s="910"/>
      <c r="U130" s="910"/>
      <c r="V130" s="910"/>
      <c r="W130" s="1045" t="s">
        <v>418</v>
      </c>
      <c r="X130" s="1046"/>
      <c r="Y130" s="1046"/>
      <c r="Z130" s="1047"/>
      <c r="AA130" s="933">
        <v>439560</v>
      </c>
      <c r="AB130" s="934"/>
      <c r="AC130" s="934"/>
      <c r="AD130" s="934"/>
      <c r="AE130" s="935"/>
      <c r="AF130" s="936">
        <v>446114</v>
      </c>
      <c r="AG130" s="934"/>
      <c r="AH130" s="934"/>
      <c r="AI130" s="934"/>
      <c r="AJ130" s="935"/>
      <c r="AK130" s="936">
        <v>426930</v>
      </c>
      <c r="AL130" s="934"/>
      <c r="AM130" s="934"/>
      <c r="AN130" s="934"/>
      <c r="AO130" s="935"/>
      <c r="AP130" s="1048"/>
      <c r="AQ130" s="1049"/>
      <c r="AR130" s="1049"/>
      <c r="AS130" s="1049"/>
      <c r="AT130" s="1050"/>
      <c r="AU130" s="92"/>
      <c r="AV130" s="92"/>
      <c r="AW130" s="92"/>
      <c r="AX130" s="1040" t="s">
        <v>419</v>
      </c>
      <c r="AY130" s="898"/>
      <c r="AZ130" s="898"/>
      <c r="BA130" s="898"/>
      <c r="BB130" s="898"/>
      <c r="BC130" s="898"/>
      <c r="BD130" s="898"/>
      <c r="BE130" s="899"/>
      <c r="BF130" s="1076">
        <v>7.5</v>
      </c>
      <c r="BG130" s="1077"/>
      <c r="BH130" s="1077"/>
      <c r="BI130" s="1077"/>
      <c r="BJ130" s="1077"/>
      <c r="BK130" s="1077"/>
      <c r="BL130" s="1078"/>
      <c r="BM130" s="1076">
        <v>25</v>
      </c>
      <c r="BN130" s="1077"/>
      <c r="BO130" s="1077"/>
      <c r="BP130" s="1077"/>
      <c r="BQ130" s="1077"/>
      <c r="BR130" s="1077"/>
      <c r="BS130" s="1078"/>
      <c r="BT130" s="1076">
        <v>35</v>
      </c>
      <c r="BU130" s="1077"/>
      <c r="BV130" s="1077"/>
      <c r="BW130" s="1077"/>
      <c r="BX130" s="1077"/>
      <c r="BY130" s="1077"/>
      <c r="BZ130" s="1079"/>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1080"/>
      <c r="B131" s="1081"/>
      <c r="C131" s="1081"/>
      <c r="D131" s="1081"/>
      <c r="E131" s="1081"/>
      <c r="F131" s="1081"/>
      <c r="G131" s="1081"/>
      <c r="H131" s="1081"/>
      <c r="I131" s="1081"/>
      <c r="J131" s="1081"/>
      <c r="K131" s="1081"/>
      <c r="L131" s="1081"/>
      <c r="M131" s="1081"/>
      <c r="N131" s="1081"/>
      <c r="O131" s="1081"/>
      <c r="P131" s="1081"/>
      <c r="Q131" s="1081"/>
      <c r="R131" s="1081"/>
      <c r="S131" s="1081"/>
      <c r="T131" s="1081"/>
      <c r="U131" s="1081"/>
      <c r="V131" s="1081"/>
      <c r="W131" s="1082" t="s">
        <v>420</v>
      </c>
      <c r="X131" s="1083"/>
      <c r="Y131" s="1083"/>
      <c r="Z131" s="1084"/>
      <c r="AA131" s="979">
        <v>4484784</v>
      </c>
      <c r="AB131" s="961"/>
      <c r="AC131" s="961"/>
      <c r="AD131" s="961"/>
      <c r="AE131" s="962"/>
      <c r="AF131" s="960">
        <v>4354150</v>
      </c>
      <c r="AG131" s="961"/>
      <c r="AH131" s="961"/>
      <c r="AI131" s="961"/>
      <c r="AJ131" s="962"/>
      <c r="AK131" s="960">
        <v>4450869</v>
      </c>
      <c r="AL131" s="961"/>
      <c r="AM131" s="961"/>
      <c r="AN131" s="961"/>
      <c r="AO131" s="962"/>
      <c r="AP131" s="1085"/>
      <c r="AQ131" s="1086"/>
      <c r="AR131" s="1086"/>
      <c r="AS131" s="1086"/>
      <c r="AT131" s="1087"/>
      <c r="AU131" s="92"/>
      <c r="AV131" s="92"/>
      <c r="AW131" s="92"/>
      <c r="AX131" s="1058" t="s">
        <v>421</v>
      </c>
      <c r="AY131" s="701"/>
      <c r="AZ131" s="701"/>
      <c r="BA131" s="701"/>
      <c r="BB131" s="701"/>
      <c r="BC131" s="701"/>
      <c r="BD131" s="701"/>
      <c r="BE131" s="1012"/>
      <c r="BF131" s="1059">
        <v>5.9</v>
      </c>
      <c r="BG131" s="1060"/>
      <c r="BH131" s="1060"/>
      <c r="BI131" s="1060"/>
      <c r="BJ131" s="1060"/>
      <c r="BK131" s="1060"/>
      <c r="BL131" s="1061"/>
      <c r="BM131" s="1059">
        <v>350</v>
      </c>
      <c r="BN131" s="1060"/>
      <c r="BO131" s="1060"/>
      <c r="BP131" s="1060"/>
      <c r="BQ131" s="1060"/>
      <c r="BR131" s="1060"/>
      <c r="BS131" s="1061"/>
      <c r="BT131" s="1062"/>
      <c r="BU131" s="1063"/>
      <c r="BV131" s="1063"/>
      <c r="BW131" s="1063"/>
      <c r="BX131" s="1063"/>
      <c r="BY131" s="1063"/>
      <c r="BZ131" s="1064"/>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1065" t="s">
        <v>422</v>
      </c>
      <c r="B132" s="1066"/>
      <c r="C132" s="1066"/>
      <c r="D132" s="1066"/>
      <c r="E132" s="1066"/>
      <c r="F132" s="1066"/>
      <c r="G132" s="1066"/>
      <c r="H132" s="1066"/>
      <c r="I132" s="1066"/>
      <c r="J132" s="1066"/>
      <c r="K132" s="1066"/>
      <c r="L132" s="1066"/>
      <c r="M132" s="1066"/>
      <c r="N132" s="1066"/>
      <c r="O132" s="1066"/>
      <c r="P132" s="1066"/>
      <c r="Q132" s="1066"/>
      <c r="R132" s="1066"/>
      <c r="S132" s="1066"/>
      <c r="T132" s="1066"/>
      <c r="U132" s="1066"/>
      <c r="V132" s="1069" t="s">
        <v>423</v>
      </c>
      <c r="W132" s="1069"/>
      <c r="X132" s="1069"/>
      <c r="Y132" s="1069"/>
      <c r="Z132" s="1070"/>
      <c r="AA132" s="1071">
        <v>7.4363670580000001</v>
      </c>
      <c r="AB132" s="1072"/>
      <c r="AC132" s="1072"/>
      <c r="AD132" s="1072"/>
      <c r="AE132" s="1073"/>
      <c r="AF132" s="1074">
        <v>7.6814303600000002</v>
      </c>
      <c r="AG132" s="1072"/>
      <c r="AH132" s="1072"/>
      <c r="AI132" s="1072"/>
      <c r="AJ132" s="1073"/>
      <c r="AK132" s="1074">
        <v>7.6095701760000001</v>
      </c>
      <c r="AL132" s="1072"/>
      <c r="AM132" s="1072"/>
      <c r="AN132" s="1072"/>
      <c r="AO132" s="1073"/>
      <c r="AP132" s="976"/>
      <c r="AQ132" s="977"/>
      <c r="AR132" s="977"/>
      <c r="AS132" s="977"/>
      <c r="AT132" s="107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1067"/>
      <c r="B133" s="1068"/>
      <c r="C133" s="1068"/>
      <c r="D133" s="1068"/>
      <c r="E133" s="1068"/>
      <c r="F133" s="1068"/>
      <c r="G133" s="1068"/>
      <c r="H133" s="1068"/>
      <c r="I133" s="1068"/>
      <c r="J133" s="1068"/>
      <c r="K133" s="1068"/>
      <c r="L133" s="1068"/>
      <c r="M133" s="1068"/>
      <c r="N133" s="1068"/>
      <c r="O133" s="1068"/>
      <c r="P133" s="1068"/>
      <c r="Q133" s="1068"/>
      <c r="R133" s="1068"/>
      <c r="S133" s="1068"/>
      <c r="T133" s="1068"/>
      <c r="U133" s="1068"/>
      <c r="V133" s="1052" t="s">
        <v>424</v>
      </c>
      <c r="W133" s="1052"/>
      <c r="X133" s="1052"/>
      <c r="Y133" s="1052"/>
      <c r="Z133" s="1053"/>
      <c r="AA133" s="1054">
        <v>8.9</v>
      </c>
      <c r="AB133" s="1055"/>
      <c r="AC133" s="1055"/>
      <c r="AD133" s="1055"/>
      <c r="AE133" s="1056"/>
      <c r="AF133" s="1054">
        <v>7.7</v>
      </c>
      <c r="AG133" s="1055"/>
      <c r="AH133" s="1055"/>
      <c r="AI133" s="1055"/>
      <c r="AJ133" s="1056"/>
      <c r="AK133" s="1054">
        <v>7.5</v>
      </c>
      <c r="AL133" s="1055"/>
      <c r="AM133" s="1055"/>
      <c r="AN133" s="1055"/>
      <c r="AO133" s="1056"/>
      <c r="AP133" s="1003"/>
      <c r="AQ133" s="1004"/>
      <c r="AR133" s="1004"/>
      <c r="AS133" s="1004"/>
      <c r="AT133" s="1057"/>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zqCbVHOzE7YRHagBEKfBLGgShhE1kTWUFlprVPKy8VY1Ntwo2r13Tidfp0o5hkez2BM84GKpAbzBG+tWQTaa+Q==" saltValue="eGx3TIYrrIG9OJqS2K0ME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89C61-0B6C-47CF-AB27-0A65DB9AD277}">
  <sheetPr>
    <pageSetUpPr fitToPage="1"/>
  </sheetPr>
  <dimension ref="A1:DQ105"/>
  <sheetViews>
    <sheetView showGridLines="0" view="pageBreakPreview" topLeftCell="AG58" zoomScale="70" zoomScaleNormal="85" zoomScaleSheetLayoutView="7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QiRdatTU2sYUY2x2NGz42BZSPwYq7iPUiNdkRe9D5ahaYNaxoN0PYvj5pAuum4TILG+OZVzPTGp7cCXMzS5L0g==" saltValue="3UBWil6BJZuvQ9LSJY6p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1C955B-469B-4BCB-AA75-D7BB0E1E3FA8}">
  <sheetPr>
    <pageSetUpPr fitToPage="1"/>
  </sheetPr>
  <dimension ref="A1:DL89"/>
  <sheetViews>
    <sheetView showGridLines="0" topLeftCell="AR37" zoomScale="85" zoomScaleNormal="85"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MYJdsNCLGpCsXNWSwpdG6atvwUW82S1F8I1VCvc77JYgRJukFEBeCre4KIGppdxVWW4MwVWq1z9bbriZDtvxg==" saltValue="g8T3LExvqFsRmWcktucCy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25CF1-63CB-4FF9-BCB5-493068B002A4}">
  <sheetPr>
    <pageSetUpPr fitToPage="1"/>
  </sheetPr>
  <dimension ref="A1:AZ67"/>
  <sheetViews>
    <sheetView showGridLines="0" view="pageBreakPreview" topLeftCell="A4" zoomScale="70" zoomScaleSheetLayoutView="70" workbookViewId="0"/>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425</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118" t="s">
        <v>426</v>
      </c>
      <c r="AL6" s="118"/>
      <c r="AM6" s="118"/>
      <c r="AN6" s="118"/>
    </row>
    <row r="7" spans="1:46" ht="13.5" customHeight="1" x14ac:dyDescent="0.15">
      <c r="A7" s="10"/>
      <c r="AK7" s="119"/>
      <c r="AL7" s="120"/>
      <c r="AM7" s="120"/>
      <c r="AN7" s="121"/>
      <c r="AO7" s="1089" t="s">
        <v>427</v>
      </c>
      <c r="AP7" s="122"/>
      <c r="AQ7" s="123" t="s">
        <v>428</v>
      </c>
      <c r="AR7" s="124"/>
    </row>
    <row r="8" spans="1:46" x14ac:dyDescent="0.15">
      <c r="A8" s="10"/>
      <c r="AK8" s="125"/>
      <c r="AL8" s="126"/>
      <c r="AM8" s="126"/>
      <c r="AN8" s="127"/>
      <c r="AO8" s="1090"/>
      <c r="AP8" s="128" t="s">
        <v>429</v>
      </c>
      <c r="AQ8" s="129" t="s">
        <v>430</v>
      </c>
      <c r="AR8" s="130" t="s">
        <v>431</v>
      </c>
    </row>
    <row r="9" spans="1:46" x14ac:dyDescent="0.15">
      <c r="A9" s="10"/>
      <c r="AK9" s="1091" t="s">
        <v>432</v>
      </c>
      <c r="AL9" s="1092"/>
      <c r="AM9" s="1092"/>
      <c r="AN9" s="1093"/>
      <c r="AO9" s="131">
        <v>1070822</v>
      </c>
      <c r="AP9" s="131">
        <v>54233</v>
      </c>
      <c r="AQ9" s="132">
        <v>93942</v>
      </c>
      <c r="AR9" s="133">
        <v>-42.3</v>
      </c>
    </row>
    <row r="10" spans="1:46" ht="13.5" customHeight="1" x14ac:dyDescent="0.15">
      <c r="A10" s="10"/>
      <c r="AK10" s="1091" t="s">
        <v>433</v>
      </c>
      <c r="AL10" s="1092"/>
      <c r="AM10" s="1092"/>
      <c r="AN10" s="1093"/>
      <c r="AO10" s="134">
        <v>269492</v>
      </c>
      <c r="AP10" s="134">
        <v>13649</v>
      </c>
      <c r="AQ10" s="135">
        <v>12590</v>
      </c>
      <c r="AR10" s="136">
        <v>8.4</v>
      </c>
    </row>
    <row r="11" spans="1:46" ht="13.5" customHeight="1" x14ac:dyDescent="0.15">
      <c r="A11" s="10"/>
      <c r="AK11" s="1091" t="s">
        <v>434</v>
      </c>
      <c r="AL11" s="1092"/>
      <c r="AM11" s="1092"/>
      <c r="AN11" s="1093"/>
      <c r="AO11" s="134">
        <v>14869</v>
      </c>
      <c r="AP11" s="134">
        <v>753</v>
      </c>
      <c r="AQ11" s="135">
        <v>461</v>
      </c>
      <c r="AR11" s="136">
        <v>63.3</v>
      </c>
    </row>
    <row r="12" spans="1:46" ht="13.5" customHeight="1" x14ac:dyDescent="0.15">
      <c r="A12" s="10"/>
      <c r="AK12" s="1091" t="s">
        <v>435</v>
      </c>
      <c r="AL12" s="1092"/>
      <c r="AM12" s="1092"/>
      <c r="AN12" s="1093"/>
      <c r="AO12" s="134" t="s">
        <v>436</v>
      </c>
      <c r="AP12" s="134" t="s">
        <v>436</v>
      </c>
      <c r="AQ12" s="135">
        <v>24</v>
      </c>
      <c r="AR12" s="136" t="s">
        <v>436</v>
      </c>
    </row>
    <row r="13" spans="1:46" ht="13.5" customHeight="1" x14ac:dyDescent="0.15">
      <c r="A13" s="10"/>
      <c r="AK13" s="1091" t="s">
        <v>437</v>
      </c>
      <c r="AL13" s="1092"/>
      <c r="AM13" s="1092"/>
      <c r="AN13" s="1093"/>
      <c r="AO13" s="134">
        <v>78228</v>
      </c>
      <c r="AP13" s="134">
        <v>3962</v>
      </c>
      <c r="AQ13" s="135">
        <v>3962</v>
      </c>
      <c r="AR13" s="136">
        <v>0</v>
      </c>
    </row>
    <row r="14" spans="1:46" ht="13.5" customHeight="1" x14ac:dyDescent="0.15">
      <c r="A14" s="10"/>
      <c r="AK14" s="1091" t="s">
        <v>438</v>
      </c>
      <c r="AL14" s="1092"/>
      <c r="AM14" s="1092"/>
      <c r="AN14" s="1093"/>
      <c r="AO14" s="134">
        <v>14052</v>
      </c>
      <c r="AP14" s="134">
        <v>712</v>
      </c>
      <c r="AQ14" s="135">
        <v>1657</v>
      </c>
      <c r="AR14" s="136">
        <v>-57</v>
      </c>
    </row>
    <row r="15" spans="1:46" ht="13.5" customHeight="1" x14ac:dyDescent="0.15">
      <c r="A15" s="10"/>
      <c r="AK15" s="1094" t="s">
        <v>439</v>
      </c>
      <c r="AL15" s="1095"/>
      <c r="AM15" s="1095"/>
      <c r="AN15" s="1096"/>
      <c r="AO15" s="134">
        <v>-64973</v>
      </c>
      <c r="AP15" s="134">
        <v>-3291</v>
      </c>
      <c r="AQ15" s="135">
        <v>-5526</v>
      </c>
      <c r="AR15" s="136">
        <v>-40.4</v>
      </c>
    </row>
    <row r="16" spans="1:46" x14ac:dyDescent="0.15">
      <c r="A16" s="10"/>
      <c r="AK16" s="1094" t="s">
        <v>119</v>
      </c>
      <c r="AL16" s="1095"/>
      <c r="AM16" s="1095"/>
      <c r="AN16" s="1096"/>
      <c r="AO16" s="134">
        <v>1382490</v>
      </c>
      <c r="AP16" s="134">
        <v>70017</v>
      </c>
      <c r="AQ16" s="135">
        <v>107111</v>
      </c>
      <c r="AR16" s="136">
        <v>-34.6</v>
      </c>
    </row>
    <row r="17" spans="1:46" x14ac:dyDescent="0.15">
      <c r="A17" s="10"/>
    </row>
    <row r="18" spans="1:46" x14ac:dyDescent="0.15">
      <c r="A18" s="10"/>
      <c r="AQ18" s="137"/>
      <c r="AR18" s="137"/>
    </row>
    <row r="19" spans="1:46" x14ac:dyDescent="0.15">
      <c r="A19" s="10"/>
      <c r="AK19" s="3" t="s">
        <v>440</v>
      </c>
    </row>
    <row r="20" spans="1:46" x14ac:dyDescent="0.15">
      <c r="A20" s="10"/>
      <c r="AK20" s="138"/>
      <c r="AL20" s="139"/>
      <c r="AM20" s="139"/>
      <c r="AN20" s="140"/>
      <c r="AO20" s="141" t="s">
        <v>441</v>
      </c>
      <c r="AP20" s="142" t="s">
        <v>442</v>
      </c>
      <c r="AQ20" s="143" t="s">
        <v>443</v>
      </c>
      <c r="AR20" s="144"/>
    </row>
    <row r="21" spans="1:46" s="118" customFormat="1" x14ac:dyDescent="0.15">
      <c r="A21" s="145"/>
      <c r="AK21" s="1097" t="s">
        <v>444</v>
      </c>
      <c r="AL21" s="1098"/>
      <c r="AM21" s="1098"/>
      <c r="AN21" s="1099"/>
      <c r="AO21" s="146">
        <v>5.62</v>
      </c>
      <c r="AP21" s="147">
        <v>9.3000000000000007</v>
      </c>
      <c r="AQ21" s="148">
        <v>-3.68</v>
      </c>
      <c r="AS21" s="149"/>
      <c r="AT21" s="145"/>
    </row>
    <row r="22" spans="1:46" s="118" customFormat="1" x14ac:dyDescent="0.15">
      <c r="A22" s="145"/>
      <c r="AK22" s="1097" t="s">
        <v>445</v>
      </c>
      <c r="AL22" s="1098"/>
      <c r="AM22" s="1098"/>
      <c r="AN22" s="1099"/>
      <c r="AO22" s="150">
        <v>98.1</v>
      </c>
      <c r="AP22" s="151">
        <v>96.8</v>
      </c>
      <c r="AQ22" s="152">
        <v>1.3</v>
      </c>
      <c r="AR22" s="137"/>
      <c r="AS22" s="149"/>
      <c r="AT22" s="145"/>
    </row>
    <row r="23" spans="1:46" s="118" customFormat="1" x14ac:dyDescent="0.15">
      <c r="A23" s="145"/>
      <c r="AP23" s="137"/>
      <c r="AQ23" s="137"/>
      <c r="AR23" s="137"/>
      <c r="AS23" s="149"/>
      <c r="AT23" s="145"/>
    </row>
    <row r="24" spans="1:46" s="118" customFormat="1" x14ac:dyDescent="0.15">
      <c r="A24" s="145"/>
      <c r="AP24" s="137"/>
      <c r="AQ24" s="137"/>
      <c r="AR24" s="137"/>
      <c r="AS24" s="149"/>
      <c r="AT24" s="145"/>
    </row>
    <row r="25" spans="1:46" s="118" customFormat="1" x14ac:dyDescent="0.15">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x14ac:dyDescent="0.15">
      <c r="A26" s="1088" t="s">
        <v>446</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x14ac:dyDescent="0.15">
      <c r="A27" s="157"/>
      <c r="AS27" s="3"/>
      <c r="AT27" s="3"/>
    </row>
    <row r="28" spans="1:46" ht="17.25" x14ac:dyDescent="0.15">
      <c r="A28" s="16" t="s">
        <v>447</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x14ac:dyDescent="0.15">
      <c r="A29" s="10"/>
      <c r="AK29" s="118" t="s">
        <v>448</v>
      </c>
      <c r="AL29" s="118"/>
      <c r="AM29" s="118"/>
      <c r="AN29" s="118"/>
      <c r="AS29" s="159"/>
    </row>
    <row r="30" spans="1:46" ht="13.5" customHeight="1" x14ac:dyDescent="0.15">
      <c r="A30" s="10"/>
      <c r="AK30" s="119"/>
      <c r="AL30" s="120"/>
      <c r="AM30" s="120"/>
      <c r="AN30" s="121"/>
      <c r="AO30" s="1089" t="s">
        <v>427</v>
      </c>
      <c r="AP30" s="122"/>
      <c r="AQ30" s="123" t="s">
        <v>428</v>
      </c>
      <c r="AR30" s="124"/>
    </row>
    <row r="31" spans="1:46" x14ac:dyDescent="0.15">
      <c r="A31" s="10"/>
      <c r="AK31" s="125"/>
      <c r="AL31" s="126"/>
      <c r="AM31" s="126"/>
      <c r="AN31" s="127"/>
      <c r="AO31" s="1090"/>
      <c r="AP31" s="128" t="s">
        <v>429</v>
      </c>
      <c r="AQ31" s="129" t="s">
        <v>430</v>
      </c>
      <c r="AR31" s="130" t="s">
        <v>431</v>
      </c>
    </row>
    <row r="32" spans="1:46" ht="27" customHeight="1" x14ac:dyDescent="0.15">
      <c r="A32" s="10"/>
      <c r="AK32" s="1105" t="s">
        <v>449</v>
      </c>
      <c r="AL32" s="1106"/>
      <c r="AM32" s="1106"/>
      <c r="AN32" s="1107"/>
      <c r="AO32" s="160">
        <v>554333</v>
      </c>
      <c r="AP32" s="160">
        <v>28075</v>
      </c>
      <c r="AQ32" s="161">
        <v>49869</v>
      </c>
      <c r="AR32" s="162">
        <v>-43.7</v>
      </c>
    </row>
    <row r="33" spans="1:46" ht="13.5" customHeight="1" x14ac:dyDescent="0.15">
      <c r="A33" s="10"/>
      <c r="AK33" s="1105" t="s">
        <v>450</v>
      </c>
      <c r="AL33" s="1106"/>
      <c r="AM33" s="1106"/>
      <c r="AN33" s="1107"/>
      <c r="AO33" s="160" t="s">
        <v>436</v>
      </c>
      <c r="AP33" s="160" t="s">
        <v>436</v>
      </c>
      <c r="AQ33" s="161" t="s">
        <v>436</v>
      </c>
      <c r="AR33" s="162" t="s">
        <v>436</v>
      </c>
    </row>
    <row r="34" spans="1:46" ht="27" customHeight="1" x14ac:dyDescent="0.15">
      <c r="A34" s="10"/>
      <c r="AK34" s="1105" t="s">
        <v>451</v>
      </c>
      <c r="AL34" s="1106"/>
      <c r="AM34" s="1106"/>
      <c r="AN34" s="1107"/>
      <c r="AO34" s="160" t="s">
        <v>436</v>
      </c>
      <c r="AP34" s="160" t="s">
        <v>436</v>
      </c>
      <c r="AQ34" s="161" t="s">
        <v>436</v>
      </c>
      <c r="AR34" s="162" t="s">
        <v>436</v>
      </c>
    </row>
    <row r="35" spans="1:46" ht="27" customHeight="1" x14ac:dyDescent="0.15">
      <c r="A35" s="10"/>
      <c r="AK35" s="1105" t="s">
        <v>452</v>
      </c>
      <c r="AL35" s="1106"/>
      <c r="AM35" s="1106"/>
      <c r="AN35" s="1107"/>
      <c r="AO35" s="160">
        <v>184639</v>
      </c>
      <c r="AP35" s="160">
        <v>9351</v>
      </c>
      <c r="AQ35" s="161">
        <v>14647</v>
      </c>
      <c r="AR35" s="162">
        <v>-36.200000000000003</v>
      </c>
    </row>
    <row r="36" spans="1:46" ht="27" customHeight="1" x14ac:dyDescent="0.15">
      <c r="A36" s="10"/>
      <c r="AK36" s="1105" t="s">
        <v>453</v>
      </c>
      <c r="AL36" s="1106"/>
      <c r="AM36" s="1106"/>
      <c r="AN36" s="1107"/>
      <c r="AO36" s="160">
        <v>27031</v>
      </c>
      <c r="AP36" s="160">
        <v>1369</v>
      </c>
      <c r="AQ36" s="161">
        <v>2417</v>
      </c>
      <c r="AR36" s="162">
        <v>-43.4</v>
      </c>
    </row>
    <row r="37" spans="1:46" ht="13.5" customHeight="1" x14ac:dyDescent="0.15">
      <c r="A37" s="10"/>
      <c r="AK37" s="1105" t="s">
        <v>454</v>
      </c>
      <c r="AL37" s="1106"/>
      <c r="AM37" s="1106"/>
      <c r="AN37" s="1107"/>
      <c r="AO37" s="160" t="s">
        <v>436</v>
      </c>
      <c r="AP37" s="160" t="s">
        <v>436</v>
      </c>
      <c r="AQ37" s="161">
        <v>490</v>
      </c>
      <c r="AR37" s="162" t="s">
        <v>436</v>
      </c>
    </row>
    <row r="38" spans="1:46" ht="27" customHeight="1" x14ac:dyDescent="0.15">
      <c r="A38" s="10"/>
      <c r="AK38" s="1108" t="s">
        <v>455</v>
      </c>
      <c r="AL38" s="1109"/>
      <c r="AM38" s="1109"/>
      <c r="AN38" s="1110"/>
      <c r="AO38" s="163" t="s">
        <v>436</v>
      </c>
      <c r="AP38" s="163" t="s">
        <v>436</v>
      </c>
      <c r="AQ38" s="164">
        <v>2</v>
      </c>
      <c r="AR38" s="152" t="s">
        <v>436</v>
      </c>
      <c r="AS38" s="159"/>
    </row>
    <row r="39" spans="1:46" x14ac:dyDescent="0.15">
      <c r="A39" s="10"/>
      <c r="AK39" s="1108" t="s">
        <v>456</v>
      </c>
      <c r="AL39" s="1109"/>
      <c r="AM39" s="1109"/>
      <c r="AN39" s="1110"/>
      <c r="AO39" s="160">
        <v>-381</v>
      </c>
      <c r="AP39" s="160">
        <v>-19</v>
      </c>
      <c r="AQ39" s="161">
        <v>-2755</v>
      </c>
      <c r="AR39" s="162">
        <v>-99.3</v>
      </c>
      <c r="AS39" s="159"/>
    </row>
    <row r="40" spans="1:46" ht="27" customHeight="1" x14ac:dyDescent="0.15">
      <c r="A40" s="10"/>
      <c r="AK40" s="1105" t="s">
        <v>457</v>
      </c>
      <c r="AL40" s="1106"/>
      <c r="AM40" s="1106"/>
      <c r="AN40" s="1107"/>
      <c r="AO40" s="160">
        <v>-426930</v>
      </c>
      <c r="AP40" s="160">
        <v>-21622</v>
      </c>
      <c r="AQ40" s="161">
        <v>-44075</v>
      </c>
      <c r="AR40" s="162">
        <v>-50.9</v>
      </c>
      <c r="AS40" s="159"/>
    </row>
    <row r="41" spans="1:46" x14ac:dyDescent="0.15">
      <c r="A41" s="10"/>
      <c r="AK41" s="1111" t="s">
        <v>230</v>
      </c>
      <c r="AL41" s="1112"/>
      <c r="AM41" s="1112"/>
      <c r="AN41" s="1113"/>
      <c r="AO41" s="160">
        <v>338692</v>
      </c>
      <c r="AP41" s="160">
        <v>17153</v>
      </c>
      <c r="AQ41" s="161">
        <v>20595</v>
      </c>
      <c r="AR41" s="162">
        <v>-16.7</v>
      </c>
      <c r="AS41" s="159"/>
    </row>
    <row r="42" spans="1:46" x14ac:dyDescent="0.15">
      <c r="A42" s="10"/>
      <c r="AK42" s="165"/>
      <c r="AQ42" s="137"/>
      <c r="AR42" s="137"/>
      <c r="AS42" s="159"/>
    </row>
    <row r="43" spans="1:46" x14ac:dyDescent="0.15">
      <c r="A43" s="10"/>
      <c r="AP43" s="166"/>
      <c r="AQ43" s="137"/>
      <c r="AS43" s="159"/>
    </row>
    <row r="44" spans="1:46" x14ac:dyDescent="0.15">
      <c r="A44" s="10"/>
      <c r="AQ44" s="137"/>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458</v>
      </c>
    </row>
    <row r="48" spans="1:46" x14ac:dyDescent="0.15">
      <c r="A48" s="10"/>
      <c r="AK48" s="168" t="s">
        <v>459</v>
      </c>
      <c r="AL48" s="168"/>
      <c r="AM48" s="168"/>
      <c r="AN48" s="168"/>
      <c r="AO48" s="168"/>
      <c r="AP48" s="168"/>
      <c r="AQ48" s="169"/>
      <c r="AR48" s="168"/>
    </row>
    <row r="49" spans="1:44" ht="13.5" customHeight="1" x14ac:dyDescent="0.15">
      <c r="A49" s="10"/>
      <c r="AK49" s="170"/>
      <c r="AL49" s="171"/>
      <c r="AM49" s="1100" t="s">
        <v>427</v>
      </c>
      <c r="AN49" s="1102" t="s">
        <v>460</v>
      </c>
      <c r="AO49" s="1103"/>
      <c r="AP49" s="1103"/>
      <c r="AQ49" s="1103"/>
      <c r="AR49" s="1104"/>
    </row>
    <row r="50" spans="1:44" x14ac:dyDescent="0.15">
      <c r="A50" s="10"/>
      <c r="AK50" s="172"/>
      <c r="AL50" s="173"/>
      <c r="AM50" s="1101"/>
      <c r="AN50" s="174" t="s">
        <v>461</v>
      </c>
      <c r="AO50" s="175" t="s">
        <v>462</v>
      </c>
      <c r="AP50" s="176" t="s">
        <v>463</v>
      </c>
      <c r="AQ50" s="177" t="s">
        <v>464</v>
      </c>
      <c r="AR50" s="178" t="s">
        <v>465</v>
      </c>
    </row>
    <row r="51" spans="1:44" x14ac:dyDescent="0.15">
      <c r="A51" s="10"/>
      <c r="AK51" s="170" t="s">
        <v>466</v>
      </c>
      <c r="AL51" s="171"/>
      <c r="AM51" s="179">
        <v>296315</v>
      </c>
      <c r="AN51" s="180">
        <v>15358</v>
      </c>
      <c r="AO51" s="181">
        <v>-53.7</v>
      </c>
      <c r="AP51" s="182">
        <v>87464</v>
      </c>
      <c r="AQ51" s="183">
        <v>19</v>
      </c>
      <c r="AR51" s="184">
        <v>-72.7</v>
      </c>
    </row>
    <row r="52" spans="1:44" x14ac:dyDescent="0.15">
      <c r="A52" s="10"/>
      <c r="AK52" s="185"/>
      <c r="AL52" s="186" t="s">
        <v>467</v>
      </c>
      <c r="AM52" s="187">
        <v>184414</v>
      </c>
      <c r="AN52" s="188">
        <v>9558</v>
      </c>
      <c r="AO52" s="189">
        <v>-59</v>
      </c>
      <c r="AP52" s="190">
        <v>47479</v>
      </c>
      <c r="AQ52" s="191">
        <v>10.199999999999999</v>
      </c>
      <c r="AR52" s="192">
        <v>-69.2</v>
      </c>
    </row>
    <row r="53" spans="1:44" x14ac:dyDescent="0.15">
      <c r="A53" s="10"/>
      <c r="AK53" s="170" t="s">
        <v>468</v>
      </c>
      <c r="AL53" s="171"/>
      <c r="AM53" s="179">
        <v>267779</v>
      </c>
      <c r="AN53" s="180">
        <v>13689</v>
      </c>
      <c r="AO53" s="181">
        <v>-10.9</v>
      </c>
      <c r="AP53" s="182">
        <v>96248</v>
      </c>
      <c r="AQ53" s="183">
        <v>10</v>
      </c>
      <c r="AR53" s="184">
        <v>-20.9</v>
      </c>
    </row>
    <row r="54" spans="1:44" x14ac:dyDescent="0.15">
      <c r="A54" s="10"/>
      <c r="AK54" s="185"/>
      <c r="AL54" s="186" t="s">
        <v>467</v>
      </c>
      <c r="AM54" s="187">
        <v>114733</v>
      </c>
      <c r="AN54" s="188">
        <v>5865</v>
      </c>
      <c r="AO54" s="189">
        <v>-38.6</v>
      </c>
      <c r="AP54" s="190">
        <v>55768</v>
      </c>
      <c r="AQ54" s="191">
        <v>17.5</v>
      </c>
      <c r="AR54" s="192">
        <v>-56.1</v>
      </c>
    </row>
    <row r="55" spans="1:44" x14ac:dyDescent="0.15">
      <c r="A55" s="10"/>
      <c r="AK55" s="170" t="s">
        <v>469</v>
      </c>
      <c r="AL55" s="171"/>
      <c r="AM55" s="179">
        <v>292173</v>
      </c>
      <c r="AN55" s="180">
        <v>14854</v>
      </c>
      <c r="AO55" s="181">
        <v>8.5</v>
      </c>
      <c r="AP55" s="182">
        <v>76413</v>
      </c>
      <c r="AQ55" s="183">
        <v>-20.6</v>
      </c>
      <c r="AR55" s="184">
        <v>29.1</v>
      </c>
    </row>
    <row r="56" spans="1:44" x14ac:dyDescent="0.15">
      <c r="A56" s="10"/>
      <c r="AK56" s="185"/>
      <c r="AL56" s="186" t="s">
        <v>467</v>
      </c>
      <c r="AM56" s="187">
        <v>237225</v>
      </c>
      <c r="AN56" s="188">
        <v>12060</v>
      </c>
      <c r="AO56" s="189">
        <v>105.6</v>
      </c>
      <c r="AP56" s="190">
        <v>39658</v>
      </c>
      <c r="AQ56" s="191">
        <v>-28.9</v>
      </c>
      <c r="AR56" s="192">
        <v>134.5</v>
      </c>
    </row>
    <row r="57" spans="1:44" x14ac:dyDescent="0.15">
      <c r="A57" s="10"/>
      <c r="AK57" s="170" t="s">
        <v>470</v>
      </c>
      <c r="AL57" s="171"/>
      <c r="AM57" s="179">
        <v>371193</v>
      </c>
      <c r="AN57" s="180">
        <v>18832</v>
      </c>
      <c r="AO57" s="181">
        <v>26.8</v>
      </c>
      <c r="AP57" s="182">
        <v>66481</v>
      </c>
      <c r="AQ57" s="183">
        <v>-13</v>
      </c>
      <c r="AR57" s="184">
        <v>39.799999999999997</v>
      </c>
    </row>
    <row r="58" spans="1:44" x14ac:dyDescent="0.15">
      <c r="A58" s="10"/>
      <c r="AK58" s="185"/>
      <c r="AL58" s="186" t="s">
        <v>467</v>
      </c>
      <c r="AM58" s="187">
        <v>201373</v>
      </c>
      <c r="AN58" s="188">
        <v>10216</v>
      </c>
      <c r="AO58" s="189">
        <v>-15.3</v>
      </c>
      <c r="AP58" s="190">
        <v>36120</v>
      </c>
      <c r="AQ58" s="191">
        <v>-8.9</v>
      </c>
      <c r="AR58" s="192">
        <v>-6.4</v>
      </c>
    </row>
    <row r="59" spans="1:44" x14ac:dyDescent="0.15">
      <c r="A59" s="10"/>
      <c r="AK59" s="170" t="s">
        <v>471</v>
      </c>
      <c r="AL59" s="171"/>
      <c r="AM59" s="179">
        <v>579278</v>
      </c>
      <c r="AN59" s="180">
        <v>29338</v>
      </c>
      <c r="AO59" s="181">
        <v>55.8</v>
      </c>
      <c r="AP59" s="182">
        <v>67825</v>
      </c>
      <c r="AQ59" s="183">
        <v>2</v>
      </c>
      <c r="AR59" s="184">
        <v>53.8</v>
      </c>
    </row>
    <row r="60" spans="1:44" x14ac:dyDescent="0.15">
      <c r="A60" s="10"/>
      <c r="AK60" s="185"/>
      <c r="AL60" s="186" t="s">
        <v>467</v>
      </c>
      <c r="AM60" s="187">
        <v>489109</v>
      </c>
      <c r="AN60" s="188">
        <v>24771</v>
      </c>
      <c r="AO60" s="189">
        <v>142.5</v>
      </c>
      <c r="AP60" s="190">
        <v>39417</v>
      </c>
      <c r="AQ60" s="191">
        <v>9.1</v>
      </c>
      <c r="AR60" s="192">
        <v>133.4</v>
      </c>
    </row>
    <row r="61" spans="1:44" x14ac:dyDescent="0.15">
      <c r="A61" s="10"/>
      <c r="AK61" s="170" t="s">
        <v>472</v>
      </c>
      <c r="AL61" s="193"/>
      <c r="AM61" s="179">
        <v>361348</v>
      </c>
      <c r="AN61" s="180">
        <v>18414</v>
      </c>
      <c r="AO61" s="181">
        <v>5.3</v>
      </c>
      <c r="AP61" s="182">
        <v>78886</v>
      </c>
      <c r="AQ61" s="194">
        <v>-0.5</v>
      </c>
      <c r="AR61" s="184">
        <v>5.8</v>
      </c>
    </row>
    <row r="62" spans="1:44" x14ac:dyDescent="0.15">
      <c r="A62" s="10"/>
      <c r="AK62" s="185"/>
      <c r="AL62" s="186" t="s">
        <v>467</v>
      </c>
      <c r="AM62" s="187">
        <v>245371</v>
      </c>
      <c r="AN62" s="188">
        <v>12494</v>
      </c>
      <c r="AO62" s="189">
        <v>27</v>
      </c>
      <c r="AP62" s="190">
        <v>43688</v>
      </c>
      <c r="AQ62" s="191">
        <v>-0.2</v>
      </c>
      <c r="AR62" s="192">
        <v>27.2</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sheetData>
  <sheetProtection algorithmName="SHA-512" hashValue="gnxzq+lNCEcopOhxq9Ge3W05spF4EJbEDlSkT4HvF4AjLhZ34x/1dw2EkEG2ZrrN+wqE+Em/rTRfdTv1HaDizg==" saltValue="zGcdhzEBRUrc1LxLmR0po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E32FE0-3BE5-4453-8869-6219B8CAB165}">
  <sheetPr>
    <pageSetUpPr fitToPage="1"/>
  </sheetPr>
  <dimension ref="A1:DU121"/>
  <sheetViews>
    <sheetView showGridLines="0" topLeftCell="A74" zoomScale="55" zoomScaleNormal="55"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Uageh2Ks+jFzsFYfVXrXVTRbGTLe6W8zRZx5+PlrH1al+24ZzyUrUNB7BpbtS5z8AYQyZva0xcF/OKMs4n2fYA==" saltValue="GcivyRwVRUePQfDvDgj7N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83AD3-AFBD-4750-9D35-DA07C28CD5F7}">
  <sheetPr>
    <pageSetUpPr fitToPage="1"/>
  </sheetPr>
  <dimension ref="A1:EL116"/>
  <sheetViews>
    <sheetView showGridLines="0" topLeftCell="A77" zoomScale="55" zoomScaleNormal="55"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FHQBCvjMKJfkHY3ebnpXkUqIMqu4QaCN5wmTm4v44mSwHfHGDsynTT8ixCmfpt8mALSbNIIy6c6Apd5DULgtHA==" saltValue="6+mCxWkQmldfRTVmqiNW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06DB7-DCF1-43F8-810B-D3B4CB1D4AAA}">
  <sheetPr>
    <pageSetUpPr fitToPage="1"/>
  </sheetPr>
  <dimension ref="B1:J50"/>
  <sheetViews>
    <sheetView showGridLines="0" topLeftCell="F37" zoomScaleNormal="100" zoomScaleSheetLayoutView="100" workbookViewId="0"/>
  </sheetViews>
  <sheetFormatPr defaultColWidth="0" defaultRowHeight="13.5" customHeight="1" zeroHeight="1" x14ac:dyDescent="0.15"/>
  <cols>
    <col min="1" max="1" width="8.25" style="195" customWidth="1"/>
    <col min="2" max="16" width="14.625" style="195" customWidth="1"/>
    <col min="17"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96"/>
      <c r="C45" s="196"/>
      <c r="D45" s="196"/>
      <c r="E45" s="196"/>
      <c r="F45" s="196"/>
      <c r="G45" s="196"/>
      <c r="H45" s="196"/>
      <c r="I45" s="196"/>
      <c r="J45" s="197" t="s">
        <v>473</v>
      </c>
    </row>
    <row r="46" spans="2:10" ht="29.25" customHeight="1" thickBot="1" x14ac:dyDescent="0.25">
      <c r="B46" s="198" t="s">
        <v>22</v>
      </c>
      <c r="C46" s="199"/>
      <c r="D46" s="199"/>
      <c r="E46" s="200" t="s">
        <v>474</v>
      </c>
      <c r="F46" s="201" t="s">
        <v>3</v>
      </c>
      <c r="G46" s="202" t="s">
        <v>4</v>
      </c>
      <c r="H46" s="202" t="s">
        <v>5</v>
      </c>
      <c r="I46" s="202" t="s">
        <v>6</v>
      </c>
      <c r="J46" s="203" t="s">
        <v>7</v>
      </c>
    </row>
    <row r="47" spans="2:10" ht="57.75" customHeight="1" x14ac:dyDescent="0.15">
      <c r="B47" s="204"/>
      <c r="C47" s="1114" t="s">
        <v>475</v>
      </c>
      <c r="D47" s="1114"/>
      <c r="E47" s="1115"/>
      <c r="F47" s="205">
        <v>6.64</v>
      </c>
      <c r="G47" s="206">
        <v>9.33</v>
      </c>
      <c r="H47" s="206">
        <v>17.28</v>
      </c>
      <c r="I47" s="206">
        <v>25.43</v>
      </c>
      <c r="J47" s="207">
        <v>22.98</v>
      </c>
    </row>
    <row r="48" spans="2:10" ht="57.75" customHeight="1" x14ac:dyDescent="0.15">
      <c r="B48" s="208"/>
      <c r="C48" s="1116" t="s">
        <v>476</v>
      </c>
      <c r="D48" s="1116"/>
      <c r="E48" s="1117"/>
      <c r="F48" s="209">
        <v>3.6</v>
      </c>
      <c r="G48" s="210">
        <v>8.14</v>
      </c>
      <c r="H48" s="210">
        <v>11.57</v>
      </c>
      <c r="I48" s="210">
        <v>11.1</v>
      </c>
      <c r="J48" s="211">
        <v>6.16</v>
      </c>
    </row>
    <row r="49" spans="2:10" ht="57.75" customHeight="1" thickBot="1" x14ac:dyDescent="0.2">
      <c r="B49" s="212"/>
      <c r="C49" s="1118" t="s">
        <v>477</v>
      </c>
      <c r="D49" s="1118"/>
      <c r="E49" s="1119"/>
      <c r="F49" s="213" t="s">
        <v>478</v>
      </c>
      <c r="G49" s="214">
        <v>7.86</v>
      </c>
      <c r="H49" s="214">
        <v>12.78</v>
      </c>
      <c r="I49" s="214">
        <v>6.94</v>
      </c>
      <c r="J49" s="215" t="s">
        <v>479</v>
      </c>
    </row>
    <row r="50" spans="2:10" x14ac:dyDescent="0.15"/>
  </sheetData>
  <sheetProtection algorithmName="SHA-512" hashValue="2lvuWOZcWo0bfTFwGGHN7WAtzYvdGRPvG/rXAPxK8GwuxQJcjbhtlsa9mID7PyVSY/7f5/QStR2rVk6WB5GL2w==" saltValue="ETbD+LBgGWqBDU9/uIIk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2025-09-04T06:10:00Z</cp:lastPrinted>
  <dcterms:created xsi:type="dcterms:W3CDTF">2025-07-24T10:01:03Z</dcterms:created>
  <dcterms:modified xsi:type="dcterms:W3CDTF">2025-09-04T06:10:02Z</dcterms:modified>
  <cp:category/>
</cp:coreProperties>
</file>