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92.10.10.22\kizai\(管財担当)\R7年度\C･0･0財務･庶務･諸務\【03】財務照会関係書\14 令和5年度財産状況資料集の作成について（2回目）\02 町→県\"/>
    </mc:Choice>
  </mc:AlternateContent>
  <bookViews>
    <workbookView xWindow="0" yWindow="0" windowWidth="28800" windowHeight="1411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<sst xmlns="http://schemas.openxmlformats.org/spreadsheetml/2006/main" count="1139" uniqueCount="579">
  <si>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</si>
  <si>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</si>
  <si>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</si>
  <si>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</si>
  <si>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</si>
  <si>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</si>
  <si>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</si>
  <si>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</si>
  <si>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</si>
  <si>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</si>
  <si>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</si>
  <si>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</si>
  <si>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</si>
  <si>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</si>
  <si>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</si>
  <si>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</si>
  <si>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</si>
  <si>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</si>
  <si>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</si>
  <si>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</si>
  <si>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</si>
  <si>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</si>
  <si>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</si>
  <si>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</si>
  <si>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</si>
  <si>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</si>
  <si>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</si>
  <si>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</si>
  <si>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</si>
  <si>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</si>
  <si>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</si>
  <si>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</si>
  <si>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</si>
  <si>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</si>
  <si>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</si>
  <si>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</si>
  <si>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</si>
  <si>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</si>
  <si>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</si>
  <si>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</si>
  <si>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</si>
  <si>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</si>
  <si>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</si>
  <si>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</si>
  <si>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</si>
  <si>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</si>
  <si>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</si>
  <si>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</si>
  <si>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</si>
  <si>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</si>
  <si>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</si>
  <si>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</si>
  <si>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</si>
  <si>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</si>
  <si>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</si>
  <si>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</si>
  <si>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</si>
  <si>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</si>
  <si>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</si>
  <si>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</si>
  <si>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</si>
  <si>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</si>
  <si>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</si>
  <si>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</si>
  <si>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</si>
  <si>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</si>
  <si>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</si>
  <si>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</si>
  <si>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</si>
  <si>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</si>
  <si>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</si>
  <si>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</si>
  <si>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</si>
  <si>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</si>
  <si>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</si>
  <si>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</si>
  <si>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</si>
  <si>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</si>
  <si>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</si>
  <si>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</si>
  <si>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</si>
  <si>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</si>
  <si>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</si>
  <si>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</si>
  <si>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</si>
  <si>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</si>
  <si>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</si>
  <si>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</si>
  <si>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</si>
  <si>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</si>
  <si>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</si>
  <si>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</si>
  <si>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</si>
  <si>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</si>
  <si>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越生町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</si>
  <si>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</si>
  <si>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</si>
  <si>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</si>
  <si>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</si>
  <si>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</si>
  <si>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</si>
  <si>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</si>
  <si>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</si>
  <si>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</si>
  <si>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</si>
  <si>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</si>
  <si>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</si>
  <si>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</si>
  <si>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</si>
  <si>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</si>
  <si>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</si>
  <si>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</si>
  <si>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</si>
  <si>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</si>
  <si>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</si>
  <si>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</si>
  <si>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</si>
  <si>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</si>
  <si>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</si>
  <si>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</si>
  <si>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</si>
  <si>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</si>
  <si>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</si>
  <si>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</si>
  <si>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</si>
  <si>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</si>
  <si>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</si>
  <si>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</si>
  <si>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</si>
  <si>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</si>
  <si>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</si>
  <si>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</si>
  <si>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</si>
  <si>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</si>
  <si>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</si>
  <si>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</si>
  <si>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</si>
  <si>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</si>
  <si>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</si>
  <si>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</si>
  <si>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</si>
  <si>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</si>
  <si>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</si>
  <si>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</si>
  <si>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</si>
  <si>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</si>
  <si>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</si>
  <si>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</si>
  <si>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</si>
  <si>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</si>
  <si>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</si>
  <si>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</si>
  <si>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</si>
  <si>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</si>
  <si>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</si>
  <si>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</si>
  <si>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</si>
  <si>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</si>
  <si>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</si>
  <si>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</si>
  <si>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</si>
  <si>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</si>
  <si>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</si>
  <si>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</si>
  <si>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</si>
  <si>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</si>
  <si>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</si>
  <si>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</si>
  <si>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</si>
  <si>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</si>
  <si>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</si>
  <si>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</si>
  <si>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</si>
  <si>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</si>
  <si>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</si>
  <si>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</si>
  <si>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</si>
  <si>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</si>
  <si>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</si>
  <si>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</si>
  <si>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</si>
  <si>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</si>
  <si>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</si>
  <si>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</si>
  <si>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</si>
  <si>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</si>
  <si>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</si>
  <si>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</si>
  <si>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</si>
  <si>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</si>
  <si>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</si>
  <si>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</si>
  <si>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</si>
  <si>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</si>
  <si>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</si>
  <si>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</si>
  <si>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</si>
  <si>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</si>
  <si>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</si>
  <si>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</si>
  <si>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</si>
  <si>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</si>
  <si>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</si>
  <si>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</si>
  <si>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埼玉県越生町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</si>
  <si>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</si>
  <si>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</si>
  <si>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</si>
  <si>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</si>
  <si>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</si>
  <si>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</si>
  <si>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</si>
  <si>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</si>
  <si>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</si>
  <si>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</si>
  <si>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</si>
  <si>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</si>
  <si>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</si>
  <si>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</si>
  <si>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</si>
  <si>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</si>
  <si>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</si>
  <si>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</si>
  <si>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</si>
  <si>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</si>
  <si>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</si>
  <si>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</si>
  <si>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</si>
  <si>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</si>
  <si>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</si>
  <si>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</si>
  <si>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</si>
  <si>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</si>
  <si>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</si>
  <si>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</si>
  <si>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</si>
  <si>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</si>
  <si>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</si>
  <si>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</si>
  <si>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</si>
  <si>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</si>
  <si>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</si>
  <si>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</si>
  <si>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</si>
  <si>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</si>
  <si>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</si>
  <si>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</si>
  <si>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</si>
  <si>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</si>
  <si>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</si>
  <si>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</si>
  <si>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</si>
  <si>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</si>
  <si>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</si>
  <si>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</si>
  <si>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</si>
  <si>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</si>
  <si>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</si>
  <si>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</si>
  <si>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</si>
  <si>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</si>
  <si>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</si>
  <si>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</si>
  <si>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</si>
  <si>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</si>
  <si>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</si>
  <si>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</si>
  <si>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</si>
  <si>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</si>
  <si>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</si>
  <si>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</si>
  <si>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</si>
  <si>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</si>
  <si>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</si>
  <si>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</si>
  <si>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</si>
  <si>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</si>
  <si>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</si>
  <si>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</si>
  <si>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</si>
  <si>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</si>
  <si>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</si>
  <si>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</si>
  <si>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</si>
  <si>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</si>
  <si>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</si>
  <si>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</si>
  <si>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</si>
  <si>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</si>
  <si>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</si>
  <si>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</si>
  <si>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</si>
  <si>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</si>
  <si>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</si>
  <si>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</si>
  <si>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</si>
  <si>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</si>
  <si>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</si>
  <si>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</si>
  <si>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</si>
  <si>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</si>
  <si>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</si>
  <si>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</si>
  <si>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</si>
  <si>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</si>
  <si>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</si>
  <si>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</si>
  <si>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</si>
  <si>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</si>
  <si>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</si>
  <si>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</si>
  <si>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</si>
  <si>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</si>
  <si>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</si>
  <si>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</si>
  <si>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</si>
  <si>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</si>
  <si>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</si>
  <si>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</si>
  <si>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</si>
  <si>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</si>
  <si>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</si>
  <si>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</si>
  <si>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</si>
  <si>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</si>
  <si>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</si>
  <si>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</si>
  <si>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</si>
  <si>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</si>
  <si>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</si>
  <si>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</si>
  <si>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</si>
  <si>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</si>
  <si>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</si>
  <si>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</si>
  <si>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</si>
  <si>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</si>
  <si>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</si>
  <si>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</si>
  <si>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</si>
  <si>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</si>
  <si>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</si>
  <si>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</si>
  <si>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</si>
  <si>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</si>
  <si>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</si>
  <si>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</si>
  <si>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</si>
  <si>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</si>
  <si>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</si>
  <si>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</si>
  <si>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</si>
  <si>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</si>
  <si>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</si>
  <si>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</si>
  <si>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埼玉県越生町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</si>
  <si>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</si>
  <si>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</si>
  <si>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</si>
  <si>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</si>
  <si>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</si>
  <si>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</si>
  <si>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</si>
  <si>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</si>
  <si>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</si>
  <si>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</si>
  <si>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</si>
  <si>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</si>
  <si>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</si>
  <si>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</si>
  <si>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</si>
  <si>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</si>
  <si>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</si>
  <si>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</si>
  <si>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</si>
  <si>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</si>
  <si>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越生町、毛呂山町外４組合公平委員会特別会計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</si>
  <si>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</si>
  <si>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</si>
  <si>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</si>
  <si>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</si>
  <si>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</si>
  <si>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</si>
  <si>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</si>
  <si>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</si>
  <si>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</si>
  <si>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</si>
  <si>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</si>
  <si>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</si>
  <si>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</si>
  <si>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</si>
  <si>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</si>
  <si>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</si>
  <si>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</si>
  <si>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</si>
  <si>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</si>
  <si>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</si>
  <si>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</si>
  <si>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</si>
  <si>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</si>
  <si>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</si>
  <si>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</si>
  <si>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</si>
  <si>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</si>
  <si>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</si>
  <si>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</si>
  <si>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</si>
  <si>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</si>
  <si>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</si>
  <si>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</si>
  <si>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</si>
  <si>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</si>
  <si>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</si>
  <si>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</si>
  <si>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</si>
  <si>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</si>
  <si>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</si>
  <si>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</si>
  <si>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</si>
  <si>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</si>
  <si>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</si>
  <si>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</si>
  <si>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</si>
  <si>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</si>
  <si>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</si>
  <si>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</si>
  <si>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</si>
  <si>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</si>
  <si>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</si>
  <si>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</si>
  <si>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</si>
  <si>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</si>
  <si>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</si>
  <si>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</si>
  <si>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</si>
  <si>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</si>
  <si>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</si>
  <si>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</si>
  <si>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</si>
  <si>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</si>
  <si>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</si>
  <si>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</si>
  <si>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</si>
  <si>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</si>
  <si>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</si>
  <si>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</si>
  <si>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</si>
  <si>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</si>
  <si>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</si>
  <si>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</si>
  <si>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</si>
  <si>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</si>
  <si>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</si>
  <si>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</si>
  <si>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</si>
  <si>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</si>
  <si>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</si>
  <si>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</si>
  <si>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</si>
  <si>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</si>
  <si>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</si>
  <si>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</si>
  <si>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</si>
  <si>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</si>
  <si>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</si>
  <si>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</si>
  <si>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</si>
  <si>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</si>
  <si>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</si>
  <si>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</si>
  <si>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</si>
  <si>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</si>
  <si>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</si>
  <si>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</si>
  <si>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</si>
  <si>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</si>
  <si>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</si>
  <si>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</si>
  <si>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</si>
  <si>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</si>
  <si>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</si>
  <si>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</si>
  <si>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</si>
  <si>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</si>
  <si>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</si>
  <si>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</si>
  <si>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</si>
  <si>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</si>
  <si>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</si>
  <si>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</si>
  <si>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</si>
  <si>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</si>
  <si>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</si>
  <si>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</si>
  <si>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</si>
  <si>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</si>
  <si>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</si>
  <si>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</si>
  <si>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</si>
  <si>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</si>
  <si>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</si>
  <si>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</si>
  <si>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</si>
  <si>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</si>
  <si>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</si>
  <si>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</si>
  <si>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</si>
  <si>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</si>
  <si>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</si>
  <si>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</si>
  <si>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</si>
  <si>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</si>
  <si>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</si>
  <si>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</si>
  <si>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</si>
  <si>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</si>
  <si>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</si>
  <si>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</si>
  <si>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</si>
  <si>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</si>
  <si>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</si>
  <si>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</si>
  <si>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</si>
  <si>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</si>
  <si>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</si>
  <si>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</si>
  <si>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</si>
  <si>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</si>
  <si>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</si>
  <si>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</si>
  <si>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</si>
  <si>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</si>
  <si>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2.14</t>
  </si>
  <si>
    <t>一般会計</t>
  </si>
  <si>
    <t>水道事業会計</t>
  </si>
  <si>
    <t>介護保険事業特別会計</t>
  </si>
  <si>
    <t>国民健康保険特別会計</t>
  </si>
  <si>
    <t>農業集落排水事業特別会計</t>
  </si>
  <si>
    <t>後期高齢者医療特別会計</t>
  </si>
  <si>
    <t>越生町、毛呂山町外４組合公平委員会特別会計</t>
  </si>
  <si>
    <t>その他会計（赤字）</t>
  </si>
  <si>
    <t>その他会計（黒字）</t>
  </si>
  <si>
    <t>R01</t>
    <phoneticPr fontId="5"/>
  </si>
  <si>
    <t>R02</t>
    <phoneticPr fontId="5"/>
  </si>
  <si>
    <t>R03</t>
    <phoneticPr fontId="5"/>
  </si>
  <si>
    <t>R04</t>
    <phoneticPr fontId="5"/>
  </si>
  <si>
    <t>R05</t>
    <phoneticPr fontId="5"/>
  </si>
  <si>
    <t>公共施設整備基金</t>
    <phoneticPr fontId="5"/>
  </si>
  <si>
    <t>町営樹木葬墓苑管理基金</t>
  </si>
  <si>
    <t>社会福祉事業基金</t>
  </si>
  <si>
    <t>魅力あるまちづくり基金</t>
  </si>
  <si>
    <t>地域福祉基金</t>
    <phoneticPr fontId="2"/>
  </si>
  <si>
    <t>㈱越生特産物加工研究所</t>
    <rPh sb="1" eb="3">
      <t>オゴセ</t>
    </rPh>
    <rPh sb="3" eb="5">
      <t>トクサン</t>
    </rPh>
    <rPh sb="5" eb="6">
      <t>ブツ</t>
    </rPh>
    <rPh sb="6" eb="8">
      <t>カコウ</t>
    </rPh>
    <rPh sb="8" eb="10">
      <t>ケンキュウ</t>
    </rPh>
    <rPh sb="10" eb="11">
      <t>ジョ</t>
    </rPh>
    <phoneticPr fontId="2"/>
  </si>
  <si>
    <t>坂戸地区衛生組合</t>
    <rPh sb="0" eb="2">
      <t>サカド</t>
    </rPh>
    <rPh sb="2" eb="4">
      <t>チク</t>
    </rPh>
    <rPh sb="4" eb="6">
      <t>エイセイ</t>
    </rPh>
    <rPh sb="6" eb="8">
      <t>クミアイ</t>
    </rPh>
    <phoneticPr fontId="2"/>
  </si>
  <si>
    <t>埼玉西部環境保全組合</t>
    <rPh sb="0" eb="2">
      <t>サイタマ</t>
    </rPh>
    <rPh sb="2" eb="4">
      <t>セイブ</t>
    </rPh>
    <rPh sb="4" eb="6">
      <t>カンキョウ</t>
    </rPh>
    <rPh sb="6" eb="8">
      <t>ホゼン</t>
    </rPh>
    <rPh sb="8" eb="10">
      <t>クミアイ</t>
    </rPh>
    <phoneticPr fontId="2"/>
  </si>
  <si>
    <t>広域静苑組合</t>
    <rPh sb="0" eb="2">
      <t>コウイキ</t>
    </rPh>
    <rPh sb="2" eb="3">
      <t>セイ</t>
    </rPh>
    <rPh sb="3" eb="4">
      <t>エン</t>
    </rPh>
    <rPh sb="4" eb="6">
      <t>クミアイ</t>
    </rPh>
    <phoneticPr fontId="2"/>
  </si>
  <si>
    <t>西入間広域消防組合</t>
    <rPh sb="0" eb="1">
      <t>ニシ</t>
    </rPh>
    <rPh sb="1" eb="3">
      <t>イルマ</t>
    </rPh>
    <rPh sb="3" eb="5">
      <t>コウイキ</t>
    </rPh>
    <rPh sb="5" eb="7">
      <t>ショウボウ</t>
    </rPh>
    <rPh sb="7" eb="9">
      <t>クミアイ</t>
    </rPh>
    <phoneticPr fontId="2"/>
  </si>
  <si>
    <t>毛呂山・越生・鳩山公共下水道組合</t>
    <rPh sb="0" eb="3">
      <t>モロヤマ</t>
    </rPh>
    <rPh sb="4" eb="6">
      <t>オゴセ</t>
    </rPh>
    <rPh sb="7" eb="9">
      <t>ハトヤマ</t>
    </rPh>
    <rPh sb="9" eb="11">
      <t>コウキョウ</t>
    </rPh>
    <rPh sb="11" eb="14">
      <t>ゲスイドウ</t>
    </rPh>
    <rPh sb="14" eb="16">
      <t>クミアイ</t>
    </rPh>
    <phoneticPr fontId="2"/>
  </si>
  <si>
    <t>埼玉県後期高齢者医療広域連合</t>
    <rPh sb="0" eb="2">
      <t>サイタマ</t>
    </rPh>
    <rPh sb="2" eb="3">
      <t>ケン</t>
    </rPh>
    <rPh sb="3" eb="5">
      <t>コウキ</t>
    </rPh>
    <rPh sb="5" eb="8">
      <t>コウレイシャ</t>
    </rPh>
    <rPh sb="8" eb="10">
      <t>イリョウ</t>
    </rPh>
    <rPh sb="10" eb="12">
      <t>コウイキ</t>
    </rPh>
    <rPh sb="12" eb="14">
      <t>レンゴウ</t>
    </rPh>
    <phoneticPr fontId="2"/>
  </si>
  <si>
    <t>埼玉県市町村総合事務組合</t>
    <rPh sb="0" eb="3">
      <t>サイタマケン</t>
    </rPh>
    <rPh sb="3" eb="6">
      <t>シチョウソン</t>
    </rPh>
    <rPh sb="6" eb="8">
      <t>ソウゴウ</t>
    </rPh>
    <rPh sb="8" eb="10">
      <t>ジム</t>
    </rPh>
    <rPh sb="10" eb="12">
      <t>クミアイ</t>
    </rPh>
    <phoneticPr fontId="2"/>
  </si>
  <si>
    <t>彩の国さいたま人づくり広域連合</t>
    <rPh sb="0" eb="1">
      <t>サイ</t>
    </rPh>
    <rPh sb="2" eb="3">
      <t>クニ</t>
    </rPh>
    <rPh sb="7" eb="8">
      <t>ヒト</t>
    </rPh>
    <rPh sb="11" eb="13">
      <t>コウイキ</t>
    </rPh>
    <rPh sb="13" eb="15">
      <t>レンゴウ</t>
    </rPh>
    <phoneticPr fontId="2"/>
  </si>
  <si>
    <t>一般会計</t>
    <rPh sb="0" eb="2">
      <t>イッパン</t>
    </rPh>
    <rPh sb="2" eb="4">
      <t>カイケイ</t>
    </rPh>
    <phoneticPr fontId="2"/>
  </si>
  <si>
    <t>特別会計</t>
    <rPh sb="0" eb="2">
      <t>トクベツ</t>
    </rPh>
    <rPh sb="2" eb="4">
      <t>カイケイ</t>
    </rPh>
    <phoneticPr fontId="2"/>
  </si>
  <si>
    <t>交通災害特別会計</t>
    <rPh sb="0" eb="2">
      <t>コウツウ</t>
    </rPh>
    <rPh sb="2" eb="4">
      <t>サイガイ</t>
    </rPh>
    <rPh sb="4" eb="6">
      <t>トクベツ</t>
    </rPh>
    <rPh sb="6" eb="8">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</si>
  <si>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</si>
  <si>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</si>
  <si>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平成14年度に借り入れた減税補てん債及び臨時財政対策債の償還終了等に伴い、地方債現在高が340,350千円（▲10.6％）減少したため、将来負担比率は大幅に改善されている。
　一方、新規施設等の建設がないため有形固定資産減価償却率は悪化した。昭和40～50年代にかけて建設された保育園や町営住宅等、法定耐用年数を超えている公共施設等が多いことも悪化の原因と考えられる。
　今後も引き続き、越生町公共施設等総合管理計画等に基づき、老朽化した施設について、点検・診断や計画的な予防保全による長寿命化を進めていくなど、公共施設等の適正管理に努める。</t>
    <rPh sb="1" eb="3">
      <t>ヘイセイ</t>
    </rPh>
    <rPh sb="5" eb="7">
      <t>ネンド</t>
    </rPh>
    <rPh sb="8" eb="9">
      <t>カ</t>
    </rPh>
    <rPh sb="10" eb="11">
      <t>イ</t>
    </rPh>
    <rPh sb="13" eb="15">
      <t>ゲンゼイ</t>
    </rPh>
    <rPh sb="15" eb="16">
      <t>ホ</t>
    </rPh>
    <rPh sb="18" eb="19">
      <t>サイ</t>
    </rPh>
    <rPh sb="19" eb="20">
      <t>オヨ</t>
    </rPh>
    <rPh sb="21" eb="25">
      <t>リンジザイセイ</t>
    </rPh>
    <rPh sb="25" eb="27">
      <t>タイサク</t>
    </rPh>
    <rPh sb="27" eb="28">
      <t>サイ</t>
    </rPh>
    <rPh sb="29" eb="31">
      <t>ショウカン</t>
    </rPh>
    <rPh sb="31" eb="33">
      <t>シュウリョウ</t>
    </rPh>
    <rPh sb="33" eb="34">
      <t>トウ</t>
    </rPh>
    <rPh sb="35" eb="36">
      <t>トモナ</t>
    </rPh>
    <rPh sb="38" eb="41">
      <t>チホウサイ</t>
    </rPh>
    <rPh sb="41" eb="44">
      <t>ゲンザイダカ</t>
    </rPh>
    <rPh sb="52" eb="54">
      <t>センエン</t>
    </rPh>
    <rPh sb="62" eb="64">
      <t>ゲンショウ</t>
    </rPh>
    <rPh sb="69" eb="73">
      <t>ショウライフタン</t>
    </rPh>
    <rPh sb="73" eb="75">
      <t>ヒリツ</t>
    </rPh>
    <rPh sb="76" eb="78">
      <t>オオハバ</t>
    </rPh>
    <rPh sb="79" eb="81">
      <t>カイゼン</t>
    </rPh>
    <rPh sb="89" eb="91">
      <t>イッポウ</t>
    </rPh>
    <rPh sb="92" eb="94">
      <t>シンキ</t>
    </rPh>
    <rPh sb="94" eb="97">
      <t>シセツトウ</t>
    </rPh>
    <rPh sb="98" eb="100">
      <t>ケンセツ</t>
    </rPh>
    <rPh sb="105" eb="107">
      <t>ユウケイ</t>
    </rPh>
    <rPh sb="107" eb="113">
      <t>コテイシサンゲンカ</t>
    </rPh>
    <rPh sb="113" eb="115">
      <t>ショウキャク</t>
    </rPh>
    <rPh sb="115" eb="116">
      <t>リツ</t>
    </rPh>
    <rPh sb="117" eb="119">
      <t>アッカ</t>
    </rPh>
    <rPh sb="122" eb="124">
      <t>ショウワ</t>
    </rPh>
    <rPh sb="129" eb="131">
      <t>ネンダイ</t>
    </rPh>
    <rPh sb="135" eb="137">
      <t>ケンセツ</t>
    </rPh>
    <rPh sb="140" eb="143">
      <t>ホイクエン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</si>
  <si>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</si>
  <si>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</si>
  <si>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</si>
  <si>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</si>
  <si>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</si>
  <si>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</si>
  <si>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平成14年度に借り入れた減税補てん債及び臨時財政対策債の償還終了等に伴い、地方債現在高が340,350千円（▲10.6％）減少したため、将来負担比率は大幅に改善されている。
　一方、実質公債費比率については、令和元年度に借り入れた臨時財政対策債や令和2年度に借り入れたふるさと創造貸付金及び、緊急防災・減災事業債の償還が始まり、増加傾向である。
　今後も、新規地方債の標準化と将来世代の負担の減少に努める。</t>
    <rPh sb="1" eb="3">
      <t>ヘイセイ</t>
    </rPh>
    <rPh sb="5" eb="7">
      <t>ネンド</t>
    </rPh>
    <rPh sb="8" eb="9">
      <t>カ</t>
    </rPh>
    <rPh sb="10" eb="11">
      <t>イ</t>
    </rPh>
    <rPh sb="13" eb="15">
      <t>ゲンゼイ</t>
    </rPh>
    <rPh sb="15" eb="16">
      <t>ホ</t>
    </rPh>
    <rPh sb="18" eb="19">
      <t>サイ</t>
    </rPh>
    <rPh sb="19" eb="20">
      <t>オヨ</t>
    </rPh>
    <rPh sb="21" eb="23">
      <t>リンジ</t>
    </rPh>
    <rPh sb="23" eb="25">
      <t>ザイセイ</t>
    </rPh>
    <rPh sb="25" eb="27">
      <t>タイサク</t>
    </rPh>
    <rPh sb="27" eb="28">
      <t>サイ</t>
    </rPh>
    <rPh sb="29" eb="31">
      <t>ショウカン</t>
    </rPh>
    <rPh sb="31" eb="33">
      <t>シュウリョウ</t>
    </rPh>
    <rPh sb="33" eb="34">
      <t>トウ</t>
    </rPh>
    <rPh sb="35" eb="36">
      <t>トモナ</t>
    </rPh>
    <rPh sb="38" eb="41">
      <t>チホウサイ</t>
    </rPh>
    <rPh sb="41" eb="43">
      <t>ゲンザイ</t>
    </rPh>
    <rPh sb="43" eb="44">
      <t>ダカ</t>
    </rPh>
    <rPh sb="52" eb="53">
      <t>チ</t>
    </rPh>
    <rPh sb="53" eb="54">
      <t>エン</t>
    </rPh>
    <rPh sb="62" eb="64">
      <t>ゲンショウ</t>
    </rPh>
    <rPh sb="69" eb="71">
      <t>ショウライ</t>
    </rPh>
    <rPh sb="71" eb="73">
      <t>フタン</t>
    </rPh>
    <rPh sb="73" eb="75">
      <t>ヒリツ</t>
    </rPh>
    <rPh sb="76" eb="78">
      <t>オオハバ</t>
    </rPh>
    <rPh sb="79" eb="81">
      <t>カイゼン</t>
    </rPh>
    <rPh sb="89" eb="91">
      <t>イッポウ</t>
    </rPh>
    <rPh sb="92" eb="94">
      <t>ジッシツ</t>
    </rPh>
    <rPh sb="94" eb="97">
      <t>コウサイヒ</t>
    </rPh>
    <rPh sb="97" eb="99">
      <t>ヒリツ</t>
    </rPh>
    <rPh sb="105" eb="107">
      <t>レイワ</t>
    </rPh>
    <rPh sb="107" eb="110">
      <t>ガンネンド</t>
    </rPh>
    <rPh sb="111" eb="112">
      <t>カ</t>
    </rPh>
    <rPh sb="113" eb="114">
      <t>イ</t>
    </rPh>
    <rPh sb="116" eb="118">
      <t>リンジ</t>
    </rPh>
    <rPh sb="118" eb="123">
      <t>ザイセイタイサクサイ</t>
    </rPh>
    <rPh sb="124" eb="126">
      <t>レイワ</t>
    </rPh>
    <rPh sb="127" eb="129">
      <t>ネンド</t>
    </rPh>
    <rPh sb="130" eb="131">
      <t>カ</t>
    </rPh>
    <rPh sb="132" eb="133">
      <t>イ</t>
    </rPh>
    <rPh sb="175" eb="177">
      <t>コンゴ</t>
    </rPh>
    <phoneticPr fontId="5"/>
  </si>
  <si>
    <t>将来負担比率</t>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</si>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</sst>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xmlns:c16r2="http://schemas.microsoft.com/office/drawing/2015/06/chart">
            <c:ext xmlns:c16="http://schemas.microsoft.com/office/drawing/2014/chart" uri="{C3380CC4-5D6E-409C-BE32-E72D297353CC}">
              <c16:uniqueId val="{00000000-A8E8-4A52-9A62-2088619517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38100</c:v>
                </c:pt>
                <c:pt idx="1">
                  <c:v>57030</c:v>
                </c:pt>
                <c:pt idx="2">
                  <c:v>27687</c:v>
                </c:pt>
                <c:pt idx="3">
                  <c:v>14667</c:v>
                </c:pt>
                <c:pt idx="4">
                  <c:v>18459</c:v>
                </c:pt>
              </c:numCache>
            </c:numRef>
          </c:val>
          <c:smooth val="0"/>
          <c:extLst xmlns:c16r2="http://schemas.microsoft.com/office/drawing/2015/06/chart">
            <c:ext xmlns:c16="http://schemas.microsoft.com/office/drawing/2014/chart" uri="{C3380CC4-5D6E-409C-BE32-E72D297353CC}">
              <c16:uniqueId val="{00000001-A8E8-4A52-9A62-208861951779}"/>
            </c:ext>
          </c:extLst>
        </c:ser>
        <c:dLbls>
          <c:showLegendKey val="0"/>
          <c:showVal val="0"/>
          <c:showCatName val="0"/>
          <c:showSerName val="0"/>
          <c:showPercent val="0"/>
          <c:showBubbleSize val="0"/>
        </c:dLbls>
        <c:marker val="1"/>
        <c:smooth val="0"/>
        <c:axId val="31175376"/>
        <c:axId val="345539240"/>
      </c:lineChart>
      <c:catAx>
        <c:axId val="31175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5539240"/>
        <c:crosses val="autoZero"/>
        <c:auto val="1"/>
        <c:lblAlgn val="ctr"/>
        <c:lblOffset val="100"/>
        <c:tickLblSkip val="1"/>
        <c:tickMarkSkip val="1"/>
        <c:noMultiLvlLbl val="0"/>
      </c:catAx>
      <c:valAx>
        <c:axId val="34553924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175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6.25</c:v>
                </c:pt>
                <c:pt idx="1">
                  <c:v>8.0299999999999994</c:v>
                </c:pt>
                <c:pt idx="2">
                  <c:v>13.03</c:v>
                </c:pt>
                <c:pt idx="3">
                  <c:v>15.31</c:v>
                </c:pt>
                <c:pt idx="4">
                  <c:v>13.93</c:v>
                </c:pt>
              </c:numCache>
            </c:numRef>
          </c:val>
          <c:extLst xmlns:c16r2="http://schemas.microsoft.com/office/drawing/2015/06/chart">
            <c:ext xmlns:c16="http://schemas.microsoft.com/office/drawing/2014/chart" uri="{C3380CC4-5D6E-409C-BE32-E72D297353CC}">
              <c16:uniqueId val="{00000000-B80E-4A52-911E-26D8DB43BB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17.559999999999999</c:v>
                </c:pt>
                <c:pt idx="1">
                  <c:v>16.43</c:v>
                </c:pt>
                <c:pt idx="2">
                  <c:v>16.45</c:v>
                </c:pt>
                <c:pt idx="3">
                  <c:v>22.76</c:v>
                </c:pt>
                <c:pt idx="4">
                  <c:v>27.1</c:v>
                </c:pt>
              </c:numCache>
            </c:numRef>
          </c:val>
          <c:extLst xmlns:c16r2="http://schemas.microsoft.com/office/drawing/2015/06/chart">
            <c:ext xmlns:c16="http://schemas.microsoft.com/office/drawing/2014/chart" uri="{C3380CC4-5D6E-409C-BE32-E72D297353CC}">
              <c16:uniqueId val="{00000001-B80E-4A52-911E-26D8DB43BB46}"/>
            </c:ext>
          </c:extLst>
        </c:ser>
        <c:dLbls>
          <c:showLegendKey val="0"/>
          <c:showVal val="0"/>
          <c:showCatName val="0"/>
          <c:showSerName val="0"/>
          <c:showPercent val="0"/>
          <c:showBubbleSize val="0"/>
        </c:dLbls>
        <c:gapWidth val="250"/>
        <c:overlap val="100"/>
        <c:axId val="345145304"/>
        <c:axId val="346845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-2.14</c:v>
                </c:pt>
                <c:pt idx="1">
                  <c:v>2.1800000000000002</c:v>
                </c:pt>
                <c:pt idx="2">
                  <c:v>6.86</c:v>
                </c:pt>
                <c:pt idx="3">
                  <c:v>7.81</c:v>
                </c:pt>
                <c:pt idx="4">
                  <c:v>3.52</c:v>
                </c:pt>
              </c:numCache>
            </c:numRef>
          </c:val>
          <c:smooth val="0"/>
          <c:extLst xmlns:c16r2="http://schemas.microsoft.com/office/drawing/2015/06/chart">
            <c:ext xmlns:c16="http://schemas.microsoft.com/office/drawing/2014/chart" uri="{C3380CC4-5D6E-409C-BE32-E72D297353CC}">
              <c16:uniqueId val="{00000002-B80E-4A52-911E-26D8DB43BB46}"/>
            </c:ext>
          </c:extLst>
        </c:ser>
        <c:dLbls>
          <c:showLegendKey val="0"/>
          <c:showVal val="0"/>
          <c:showCatName val="0"/>
          <c:showSerName val="0"/>
          <c:showPercent val="0"/>
          <c:showBubbleSize val="0"/>
        </c:dLbls>
        <c:marker val="1"/>
        <c:smooth val="0"/>
        <c:axId val="345145304"/>
        <c:axId val="346845704"/>
      </c:lineChart>
      <c:catAx>
        <c:axId val="345145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6845704"/>
        <c:crosses val="autoZero"/>
        <c:auto val="1"/>
        <c:lblAlgn val="ctr"/>
        <c:lblOffset val="100"/>
        <c:tickLblSkip val="1"/>
        <c:tickMarkSkip val="1"/>
        <c:noMultiLvlLbl val="0"/>
      </c:catAx>
      <c:valAx>
        <c:axId val="346845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145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1B5-4D63-810B-16481CADC6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1B5-4D63-810B-16481CADC67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1B5-4D63-810B-16481CADC676}"/>
            </c:ext>
          </c:extLst>
        </c:ser>
        <c:ser>
          <c:idx val="3"/>
          <c:order val="3"/>
          <c:tx>
            <c:strRef>
              <c:f>データシート!$A$30</c:f>
              <c:strCache>
                <c:ptCount val="1"/>
                <c:pt idx="0">
                  <c:v>越生町、毛呂山町外４組合公平委員会特別会計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1B5-4D63-810B-16481CADC67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0.15</c:v>
                </c:pt>
                <c:pt idx="2">
                  <c:v>#N/A</c:v>
                </c:pt>
                <c:pt idx="3">
                  <c:v>7.0000000000000007E-2</c:v>
                </c:pt>
                <c:pt idx="4">
                  <c:v>#N/A</c:v>
                </c:pt>
                <c:pt idx="5">
                  <c:v>0.08</c:v>
                </c:pt>
                <c:pt idx="6">
                  <c:v>#N/A</c:v>
                </c:pt>
                <c:pt idx="7">
                  <c:v>0.11</c:v>
                </c:pt>
                <c:pt idx="8">
                  <c:v>#N/A</c:v>
                </c:pt>
                <c:pt idx="9">
                  <c:v>0.04</c:v>
                </c:pt>
              </c:numCache>
            </c:numRef>
          </c:val>
          <c:extLst xmlns:c16r2="http://schemas.microsoft.com/office/drawing/2015/06/chart">
            <c:ext xmlns:c16="http://schemas.microsoft.com/office/drawing/2014/chart" uri="{C3380CC4-5D6E-409C-BE32-E72D297353CC}">
              <c16:uniqueId val="{00000004-71B5-4D63-810B-16481CADC676}"/>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0.05</c:v>
                </c:pt>
                <c:pt idx="4">
                  <c:v>#N/A</c:v>
                </c:pt>
                <c:pt idx="5">
                  <c:v>0.02</c:v>
                </c:pt>
                <c:pt idx="6">
                  <c:v>#N/A</c:v>
                </c:pt>
                <c:pt idx="7">
                  <c:v>0.1</c:v>
                </c:pt>
                <c:pt idx="8">
                  <c:v>#N/A</c:v>
                </c:pt>
                <c:pt idx="9">
                  <c:v>7.0000000000000007E-2</c:v>
                </c:pt>
              </c:numCache>
            </c:numRef>
          </c:val>
          <c:extLst xmlns:c16r2="http://schemas.microsoft.com/office/drawing/2015/06/chart">
            <c:ext xmlns:c16="http://schemas.microsoft.com/office/drawing/2014/chart" uri="{C3380CC4-5D6E-409C-BE32-E72D297353CC}">
              <c16:uniqueId val="{00000005-71B5-4D63-810B-16481CADC67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0.82</c:v>
                </c:pt>
                <c:pt idx="2">
                  <c:v>#N/A</c:v>
                </c:pt>
                <c:pt idx="3">
                  <c:v>1.04</c:v>
                </c:pt>
                <c:pt idx="4">
                  <c:v>#N/A</c:v>
                </c:pt>
                <c:pt idx="5">
                  <c:v>0.65</c:v>
                </c:pt>
                <c:pt idx="6">
                  <c:v>#N/A</c:v>
                </c:pt>
                <c:pt idx="7">
                  <c:v>1.04</c:v>
                </c:pt>
                <c:pt idx="8">
                  <c:v>#N/A</c:v>
                </c:pt>
                <c:pt idx="9">
                  <c:v>0.43</c:v>
                </c:pt>
              </c:numCache>
            </c:numRef>
          </c:val>
          <c:extLst xmlns:c16r2="http://schemas.microsoft.com/office/drawing/2015/06/chart">
            <c:ext xmlns:c16="http://schemas.microsoft.com/office/drawing/2014/chart" uri="{C3380CC4-5D6E-409C-BE32-E72D297353CC}">
              <c16:uniqueId val="{00000006-71B5-4D63-810B-16481CADC67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1.39</c:v>
                </c:pt>
                <c:pt idx="2">
                  <c:v>#N/A</c:v>
                </c:pt>
                <c:pt idx="3">
                  <c:v>3.28</c:v>
                </c:pt>
                <c:pt idx="4">
                  <c:v>#N/A</c:v>
                </c:pt>
                <c:pt idx="5">
                  <c:v>4.05</c:v>
                </c:pt>
                <c:pt idx="6">
                  <c:v>#N/A</c:v>
                </c:pt>
                <c:pt idx="7">
                  <c:v>4.57</c:v>
                </c:pt>
                <c:pt idx="8">
                  <c:v>#N/A</c:v>
                </c:pt>
                <c:pt idx="9">
                  <c:v>3.57</c:v>
                </c:pt>
              </c:numCache>
            </c:numRef>
          </c:val>
          <c:extLst xmlns:c16r2="http://schemas.microsoft.com/office/drawing/2015/06/chart">
            <c:ext xmlns:c16="http://schemas.microsoft.com/office/drawing/2014/chart" uri="{C3380CC4-5D6E-409C-BE32-E72D297353CC}">
              <c16:uniqueId val="{00000007-71B5-4D63-810B-16481CADC67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10.48</c:v>
                </c:pt>
                <c:pt idx="2">
                  <c:v>#N/A</c:v>
                </c:pt>
                <c:pt idx="3">
                  <c:v>9.68</c:v>
                </c:pt>
                <c:pt idx="4">
                  <c:v>#N/A</c:v>
                </c:pt>
                <c:pt idx="5">
                  <c:v>10.6</c:v>
                </c:pt>
                <c:pt idx="6">
                  <c:v>#N/A</c:v>
                </c:pt>
                <c:pt idx="7">
                  <c:v>12.06</c:v>
                </c:pt>
                <c:pt idx="8">
                  <c:v>#N/A</c:v>
                </c:pt>
                <c:pt idx="9">
                  <c:v>13.33</c:v>
                </c:pt>
              </c:numCache>
            </c:numRef>
          </c:val>
          <c:extLst xmlns:c16r2="http://schemas.microsoft.com/office/drawing/2015/06/chart">
            <c:ext xmlns:c16="http://schemas.microsoft.com/office/drawing/2014/chart" uri="{C3380CC4-5D6E-409C-BE32-E72D297353CC}">
              <c16:uniqueId val="{00000008-71B5-4D63-810B-16481CADC67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6.25</c:v>
                </c:pt>
                <c:pt idx="2">
                  <c:v>#N/A</c:v>
                </c:pt>
                <c:pt idx="3">
                  <c:v>8.02</c:v>
                </c:pt>
                <c:pt idx="4">
                  <c:v>#N/A</c:v>
                </c:pt>
                <c:pt idx="5">
                  <c:v>13.03</c:v>
                </c:pt>
                <c:pt idx="6">
                  <c:v>#N/A</c:v>
                </c:pt>
                <c:pt idx="7">
                  <c:v>15.3</c:v>
                </c:pt>
                <c:pt idx="8">
                  <c:v>#N/A</c:v>
                </c:pt>
                <c:pt idx="9">
                  <c:v>13.93</c:v>
                </c:pt>
              </c:numCache>
            </c:numRef>
          </c:val>
          <c:extLst xmlns:c16r2="http://schemas.microsoft.com/office/drawing/2015/06/chart">
            <c:ext xmlns:c16="http://schemas.microsoft.com/office/drawing/2014/chart" uri="{C3380CC4-5D6E-409C-BE32-E72D297353CC}">
              <c16:uniqueId val="{00000009-71B5-4D63-810B-16481CADC676}"/>
            </c:ext>
          </c:extLst>
        </c:ser>
        <c:dLbls>
          <c:showLegendKey val="0"/>
          <c:showVal val="0"/>
          <c:showCatName val="0"/>
          <c:showSerName val="0"/>
          <c:showPercent val="0"/>
          <c:showBubbleSize val="0"/>
        </c:dLbls>
        <c:gapWidth val="150"/>
        <c:overlap val="100"/>
        <c:axId val="408595752"/>
        <c:axId val="406800600"/>
      </c:barChart>
      <c:catAx>
        <c:axId val="408595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6800600"/>
        <c:crosses val="autoZero"/>
        <c:auto val="1"/>
        <c:lblAlgn val="ctr"/>
        <c:lblOffset val="100"/>
        <c:tickLblSkip val="1"/>
        <c:tickMarkSkip val="1"/>
        <c:noMultiLvlLbl val="0"/>
      </c:catAx>
      <c:valAx>
        <c:axId val="406800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8595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301</c:v>
                </c:pt>
                <c:pt idx="5">
                  <c:v>313</c:v>
                </c:pt>
                <c:pt idx="8">
                  <c:v>319</c:v>
                </c:pt>
                <c:pt idx="11">
                  <c:v>324</c:v>
                </c:pt>
                <c:pt idx="14">
                  <c:v>329</c:v>
                </c:pt>
              </c:numCache>
            </c:numRef>
          </c:val>
          <c:extLst xmlns:c16r2="http://schemas.microsoft.com/office/drawing/2015/06/chart">
            <c:ext xmlns:c16="http://schemas.microsoft.com/office/drawing/2014/chart" uri="{C3380CC4-5D6E-409C-BE32-E72D297353CC}">
              <c16:uniqueId val="{00000000-6240-4705-BDFD-34430E94591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240-4705-BDFD-34430E94591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240-4705-BDFD-34430E94591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148</c:v>
                </c:pt>
                <c:pt idx="3">
                  <c:v>147</c:v>
                </c:pt>
                <c:pt idx="6">
                  <c:v>156</c:v>
                </c:pt>
                <c:pt idx="9">
                  <c:v>150</c:v>
                </c:pt>
                <c:pt idx="12">
                  <c:v>149</c:v>
                </c:pt>
              </c:numCache>
            </c:numRef>
          </c:val>
          <c:extLst xmlns:c16r2="http://schemas.microsoft.com/office/drawing/2015/06/chart">
            <c:ext xmlns:c16="http://schemas.microsoft.com/office/drawing/2014/chart" uri="{C3380CC4-5D6E-409C-BE32-E72D297353CC}">
              <c16:uniqueId val="{00000003-6240-4705-BDFD-34430E94591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240-4705-BDFD-34430E94591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240-4705-BDFD-34430E94591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240-4705-BDFD-34430E94591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272</c:v>
                </c:pt>
                <c:pt idx="3">
                  <c:v>287</c:v>
                </c:pt>
                <c:pt idx="6">
                  <c:v>299</c:v>
                </c:pt>
                <c:pt idx="9">
                  <c:v>357</c:v>
                </c:pt>
                <c:pt idx="12">
                  <c:v>375</c:v>
                </c:pt>
              </c:numCache>
            </c:numRef>
          </c:val>
          <c:extLst xmlns:c16r2="http://schemas.microsoft.com/office/drawing/2015/06/chart">
            <c:ext xmlns:c16="http://schemas.microsoft.com/office/drawing/2014/chart" uri="{C3380CC4-5D6E-409C-BE32-E72D297353CC}">
              <c16:uniqueId val="{00000007-6240-4705-BDFD-34430E945915}"/>
            </c:ext>
          </c:extLst>
        </c:ser>
        <c:dLbls>
          <c:showLegendKey val="0"/>
          <c:showVal val="0"/>
          <c:showCatName val="0"/>
          <c:showSerName val="0"/>
          <c:showPercent val="0"/>
          <c:showBubbleSize val="0"/>
        </c:dLbls>
        <c:gapWidth val="100"/>
        <c:overlap val="100"/>
        <c:axId val="406486952"/>
        <c:axId val="344788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119</c:v>
                </c:pt>
                <c:pt idx="2">
                  <c:v>#N/A</c:v>
                </c:pt>
                <c:pt idx="3">
                  <c:v>#N/A</c:v>
                </c:pt>
                <c:pt idx="4">
                  <c:v>121</c:v>
                </c:pt>
                <c:pt idx="5">
                  <c:v>#N/A</c:v>
                </c:pt>
                <c:pt idx="6">
                  <c:v>#N/A</c:v>
                </c:pt>
                <c:pt idx="7">
                  <c:v>136</c:v>
                </c:pt>
                <c:pt idx="8">
                  <c:v>#N/A</c:v>
                </c:pt>
                <c:pt idx="9">
                  <c:v>#N/A</c:v>
                </c:pt>
                <c:pt idx="10">
                  <c:v>183</c:v>
                </c:pt>
                <c:pt idx="11">
                  <c:v>#N/A</c:v>
                </c:pt>
                <c:pt idx="12">
                  <c:v>#N/A</c:v>
                </c:pt>
                <c:pt idx="13">
                  <c:v>195</c:v>
                </c:pt>
                <c:pt idx="14">
                  <c:v>#N/A</c:v>
                </c:pt>
              </c:numCache>
            </c:numRef>
          </c:val>
          <c:smooth val="0"/>
          <c:extLst xmlns:c16r2="http://schemas.microsoft.com/office/drawing/2015/06/chart">
            <c:ext xmlns:c16="http://schemas.microsoft.com/office/drawing/2014/chart" uri="{C3380CC4-5D6E-409C-BE32-E72D297353CC}">
              <c16:uniqueId val="{00000008-6240-4705-BDFD-34430E945915}"/>
            </c:ext>
          </c:extLst>
        </c:ser>
        <c:dLbls>
          <c:showLegendKey val="0"/>
          <c:showVal val="0"/>
          <c:showCatName val="0"/>
          <c:showSerName val="0"/>
          <c:showPercent val="0"/>
          <c:showBubbleSize val="0"/>
        </c:dLbls>
        <c:marker val="1"/>
        <c:smooth val="0"/>
        <c:axId val="406486952"/>
        <c:axId val="344788984"/>
      </c:lineChart>
      <c:catAx>
        <c:axId val="406486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4788984"/>
        <c:crosses val="autoZero"/>
        <c:auto val="1"/>
        <c:lblAlgn val="ctr"/>
        <c:lblOffset val="100"/>
        <c:tickLblSkip val="1"/>
        <c:tickMarkSkip val="1"/>
        <c:noMultiLvlLbl val="0"/>
      </c:catAx>
      <c:valAx>
        <c:axId val="344788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486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3859</c:v>
                </c:pt>
                <c:pt idx="5">
                  <c:v>3711</c:v>
                </c:pt>
                <c:pt idx="8">
                  <c:v>3736</c:v>
                </c:pt>
                <c:pt idx="11">
                  <c:v>3711</c:v>
                </c:pt>
                <c:pt idx="14">
                  <c:v>4000</c:v>
                </c:pt>
              </c:numCache>
            </c:numRef>
          </c:val>
          <c:extLst xmlns:c16r2="http://schemas.microsoft.com/office/drawing/2015/06/chart">
            <c:ext xmlns:c16="http://schemas.microsoft.com/office/drawing/2014/chart" uri="{C3380CC4-5D6E-409C-BE32-E72D297353CC}">
              <c16:uniqueId val="{00000000-2B8F-44B5-9A1C-18E3F8D6C2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2B8F-44B5-9A1C-18E3F8D6C2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1480</c:v>
                </c:pt>
                <c:pt idx="5">
                  <c:v>1575</c:v>
                </c:pt>
                <c:pt idx="8">
                  <c:v>1888</c:v>
                </c:pt>
                <c:pt idx="11">
                  <c:v>2163</c:v>
                </c:pt>
                <c:pt idx="14">
                  <c:v>2595</c:v>
                </c:pt>
              </c:numCache>
            </c:numRef>
          </c:val>
          <c:extLst xmlns:c16r2="http://schemas.microsoft.com/office/drawing/2015/06/chart">
            <c:ext xmlns:c16="http://schemas.microsoft.com/office/drawing/2014/chart" uri="{C3380CC4-5D6E-409C-BE32-E72D297353CC}">
              <c16:uniqueId val="{00000002-2B8F-44B5-9A1C-18E3F8D6C2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B8F-44B5-9A1C-18E3F8D6C2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B8F-44B5-9A1C-18E3F8D6C2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B8F-44B5-9A1C-18E3F8D6C2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865</c:v>
                </c:pt>
                <c:pt idx="3">
                  <c:v>893</c:v>
                </c:pt>
                <c:pt idx="6">
                  <c:v>842</c:v>
                </c:pt>
                <c:pt idx="9">
                  <c:v>893</c:v>
                </c:pt>
                <c:pt idx="12">
                  <c:v>744</c:v>
                </c:pt>
              </c:numCache>
            </c:numRef>
          </c:val>
          <c:extLst xmlns:c16r2="http://schemas.microsoft.com/office/drawing/2015/06/chart">
            <c:ext xmlns:c16="http://schemas.microsoft.com/office/drawing/2014/chart" uri="{C3380CC4-5D6E-409C-BE32-E72D297353CC}">
              <c16:uniqueId val="{00000006-2B8F-44B5-9A1C-18E3F8D6C2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1339</c:v>
                </c:pt>
                <c:pt idx="3">
                  <c:v>1399</c:v>
                </c:pt>
                <c:pt idx="6">
                  <c:v>1560</c:v>
                </c:pt>
                <c:pt idx="9">
                  <c:v>1857</c:v>
                </c:pt>
                <c:pt idx="12">
                  <c:v>1822</c:v>
                </c:pt>
              </c:numCache>
            </c:numRef>
          </c:val>
          <c:extLst xmlns:c16r2="http://schemas.microsoft.com/office/drawing/2015/06/chart">
            <c:ext xmlns:c16="http://schemas.microsoft.com/office/drawing/2014/chart" uri="{C3380CC4-5D6E-409C-BE32-E72D297353CC}">
              <c16:uniqueId val="{00000007-2B8F-44B5-9A1C-18E3F8D6C2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c:v>
                </c:pt>
                <c:pt idx="3">
                  <c:v>1</c:v>
                </c:pt>
                <c:pt idx="6">
                  <c:v>1</c:v>
                </c:pt>
                <c:pt idx="9">
                  <c:v>0</c:v>
                </c:pt>
                <c:pt idx="12">
                  <c:v>1</c:v>
                </c:pt>
              </c:numCache>
            </c:numRef>
          </c:val>
          <c:extLst xmlns:c16r2="http://schemas.microsoft.com/office/drawing/2015/06/chart">
            <c:ext xmlns:c16="http://schemas.microsoft.com/office/drawing/2014/chart" uri="{C3380CC4-5D6E-409C-BE32-E72D297353CC}">
              <c16:uniqueId val="{00000008-2B8F-44B5-9A1C-18E3F8D6C2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B8F-44B5-9A1C-18E3F8D6C2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3372</c:v>
                </c:pt>
                <c:pt idx="3">
                  <c:v>3566</c:v>
                </c:pt>
                <c:pt idx="6">
                  <c:v>3494</c:v>
                </c:pt>
                <c:pt idx="9">
                  <c:v>3199</c:v>
                </c:pt>
                <c:pt idx="12">
                  <c:v>2859</c:v>
                </c:pt>
              </c:numCache>
            </c:numRef>
          </c:val>
          <c:extLst xmlns:c16r2="http://schemas.microsoft.com/office/drawing/2015/06/chart">
            <c:ext xmlns:c16="http://schemas.microsoft.com/office/drawing/2014/chart" uri="{C3380CC4-5D6E-409C-BE32-E72D297353CC}">
              <c16:uniqueId val="{0000000A-2B8F-44B5-9A1C-18E3F8D6C2AD}"/>
            </c:ext>
          </c:extLst>
        </c:ser>
        <c:dLbls>
          <c:showLegendKey val="0"/>
          <c:showVal val="0"/>
          <c:showCatName val="0"/>
          <c:showSerName val="0"/>
          <c:showPercent val="0"/>
          <c:showBubbleSize val="0"/>
        </c:dLbls>
        <c:gapWidth val="100"/>
        <c:overlap val="100"/>
        <c:axId val="410404712"/>
        <c:axId val="410402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238</c:v>
                </c:pt>
                <c:pt idx="2">
                  <c:v>#N/A</c:v>
                </c:pt>
                <c:pt idx="3">
                  <c:v>#N/A</c:v>
                </c:pt>
                <c:pt idx="4">
                  <c:v>574</c:v>
                </c:pt>
                <c:pt idx="5">
                  <c:v>#N/A</c:v>
                </c:pt>
                <c:pt idx="6">
                  <c:v>#N/A</c:v>
                </c:pt>
                <c:pt idx="7">
                  <c:v>273</c:v>
                </c:pt>
                <c:pt idx="8">
                  <c:v>#N/A</c:v>
                </c:pt>
                <c:pt idx="9">
                  <c:v>#N/A</c:v>
                </c:pt>
                <c:pt idx="10">
                  <c:v>75</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B8F-44B5-9A1C-18E3F8D6C2AD}"/>
            </c:ext>
          </c:extLst>
        </c:ser>
        <c:dLbls>
          <c:showLegendKey val="0"/>
          <c:showVal val="0"/>
          <c:showCatName val="0"/>
          <c:showSerName val="0"/>
          <c:showPercent val="0"/>
          <c:showBubbleSize val="0"/>
        </c:dLbls>
        <c:marker val="1"/>
        <c:smooth val="0"/>
        <c:axId val="410404712"/>
        <c:axId val="410402360"/>
      </c:lineChart>
      <c:catAx>
        <c:axId val="410404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0402360"/>
        <c:crosses val="autoZero"/>
        <c:auto val="1"/>
        <c:lblAlgn val="ctr"/>
        <c:lblOffset val="100"/>
        <c:tickLblSkip val="1"/>
        <c:tickMarkSkip val="1"/>
        <c:noMultiLvlLbl val="0"/>
      </c:catAx>
      <c:valAx>
        <c:axId val="410402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404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555</c:v>
                </c:pt>
                <c:pt idx="1">
                  <c:v>749</c:v>
                </c:pt>
                <c:pt idx="2">
                  <c:v>904</c:v>
                </c:pt>
              </c:numCache>
            </c:numRef>
          </c:val>
          <c:extLst xmlns:c16r2="http://schemas.microsoft.com/office/drawing/2015/06/chart">
            <c:ext xmlns:c16="http://schemas.microsoft.com/office/drawing/2014/chart" uri="{C3380CC4-5D6E-409C-BE32-E72D297353CC}">
              <c16:uniqueId val="{00000000-6525-47F1-935A-672E2F6D4D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110</c:v>
                </c:pt>
                <c:pt idx="1">
                  <c:v>110</c:v>
                </c:pt>
                <c:pt idx="2">
                  <c:v>110</c:v>
                </c:pt>
              </c:numCache>
            </c:numRef>
          </c:val>
          <c:extLst xmlns:c16r2="http://schemas.microsoft.com/office/drawing/2015/06/chart">
            <c:ext xmlns:c16="http://schemas.microsoft.com/office/drawing/2014/chart" uri="{C3380CC4-5D6E-409C-BE32-E72D297353CC}">
              <c16:uniqueId val="{00000001-6525-47F1-935A-672E2F6D4D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1001</c:v>
                </c:pt>
                <c:pt idx="1">
                  <c:v>1069</c:v>
                </c:pt>
                <c:pt idx="2">
                  <c:v>1318</c:v>
                </c:pt>
              </c:numCache>
            </c:numRef>
          </c:val>
          <c:extLst xmlns:c16r2="http://schemas.microsoft.com/office/drawing/2015/06/chart">
            <c:ext xmlns:c16="http://schemas.microsoft.com/office/drawing/2014/chart" uri="{C3380CC4-5D6E-409C-BE32-E72D297353CC}">
              <c16:uniqueId val="{00000002-6525-47F1-935A-672E2F6D4D74}"/>
            </c:ext>
          </c:extLst>
        </c:ser>
        <c:dLbls>
          <c:showLegendKey val="0"/>
          <c:showVal val="0"/>
          <c:showCatName val="0"/>
          <c:showSerName val="0"/>
          <c:showPercent val="0"/>
          <c:showBubbleSize val="0"/>
        </c:dLbls>
        <c:gapWidth val="120"/>
        <c:overlap val="100"/>
        <c:axId val="410403928"/>
        <c:axId val="410404320"/>
      </c:barChart>
      <c:catAx>
        <c:axId val="410403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0404320"/>
        <c:crosses val="autoZero"/>
        <c:auto val="1"/>
        <c:lblAlgn val="ctr"/>
        <c:lblOffset val="100"/>
        <c:tickLblSkip val="1"/>
        <c:tickMarkSkip val="1"/>
        <c:noMultiLvlLbl val="0"/>
      </c:catAx>
      <c:valAx>
        <c:axId val="4104043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0403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867-4843-AAD2-2D5426F595B8}"/>
                </c:ext>
                <c:ext xmlns:c15="http://schemas.microsoft.com/office/drawing/2012/chart" uri="{CE6537A1-D6FC-4f65-9D91-7224C49458BB}">
                  <c15:layout/>
                  <c15:dlblFieldTable>
                    <c15:dlblFTEntry>
                      <c15:txfldGUID>{8BAB5DAE-F1ED-45A6-864C-E1882F63080E}</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867-4843-AAD2-2D5426F595B8}"/>
                </c:ext>
                <c:ext xmlns:c15="http://schemas.microsoft.com/office/drawing/2012/chart" uri="{CE6537A1-D6FC-4f65-9D91-7224C49458BB}">
                  <c15:dlblFieldTable>
                    <c15:dlblFTEntry>
                      <c15:txfldGUID>{82E7D21A-9E2E-4523-AAE7-0738D9DFECA0}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867-4843-AAD2-2D5426F595B8}"/>
                </c:ext>
                <c:ext xmlns:c15="http://schemas.microsoft.com/office/drawing/2012/chart" uri="{CE6537A1-D6FC-4f65-9D91-7224C49458BB}">
                  <c15:dlblFieldTable>
                    <c15:dlblFTEntry>
                      <c15:txfldGUID>{6559F3D8-3746-4925-ACFE-41E733B9240C}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867-4843-AAD2-2D5426F595B8}"/>
                </c:ext>
                <c:ext xmlns:c15="http://schemas.microsoft.com/office/drawing/2012/chart" uri="{CE6537A1-D6FC-4f65-9D91-7224C49458BB}">
                  <c15:dlblFieldTable>
                    <c15:dlblFTEntry>
                      <c15:txfldGUID>{401719B5-5B2C-4196-8553-EFFDAB435F22}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867-4843-AAD2-2D5426F595B8}"/>
                </c:ext>
                <c:ext xmlns:c15="http://schemas.microsoft.com/office/drawing/2012/chart" uri="{CE6537A1-D6FC-4f65-9D91-7224C49458BB}">
                  <c15:dlblFieldTable>
                    <c15:dlblFTEntry>
                      <c15:txfldGUID>{529743E7-8995-4B5E-8FB5-2299951E565A}</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867-4843-AAD2-2D5426F595B8}"/>
                </c:ext>
                <c:ext xmlns:c15="http://schemas.microsoft.com/office/drawing/2012/chart" uri="{CE6537A1-D6FC-4f65-9D91-7224C49458BB}">
                  <c15:layout/>
                  <c15:dlblFieldTable>
                    <c15:dlblFTEntry>
                      <c15:txfldGUID>{F0EA1376-D670-4EFC-8FA4-ADD747139B88}</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867-4843-AAD2-2D5426F595B8}"/>
                </c:ext>
                <c:ext xmlns:c15="http://schemas.microsoft.com/office/drawing/2012/chart" uri="{CE6537A1-D6FC-4f65-9D91-7224C49458BB}">
                  <c15:layout/>
                  <c15:dlblFieldTable>
                    <c15:dlblFTEntry>
                      <c15:txfldGUID>{2F58581C-3760-4482-9B8B-65FE9838C440}</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867-4843-AAD2-2D5426F595B8}"/>
                </c:ext>
                <c:ext xmlns:c15="http://schemas.microsoft.com/office/drawing/2012/chart" uri="{CE6537A1-D6FC-4f65-9D91-7224C49458BB}">
                  <c15:layout/>
                  <c15:dlblFieldTable>
                    <c15:dlblFTEntry>
                      <c15:txfldGUID>{48B8B0DE-3FE9-4885-8176-B365416F9F41}</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867-4843-AAD2-2D5426F595B8}"/>
                </c:ext>
                <c:ext xmlns:c15="http://schemas.microsoft.com/office/drawing/2012/chart" uri="{CE6537A1-D6FC-4f65-9D91-7224C49458BB}">
                  <c15:dlblFieldTable>
                    <c15:dlblFTEntry>
                      <c15:txfldGUID>{D2816ABF-3E1F-439F-B667-61DA5D6CF77C}</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80.599999999999994</c:v>
                </c:pt>
                <c:pt idx="8">
                  <c:v>81.8</c:v>
                </c:pt>
                <c:pt idx="16">
                  <c:v>82.5</c:v>
                </c:pt>
                <c:pt idx="24">
                  <c:v>82</c:v>
                </c:pt>
                <c:pt idx="32">
                  <c:v>83.1</c:v>
                </c:pt>
              </c:numCache>
            </c:numRef>
          </c:xVal>
          <c:yVal>
            <c:numRef>
              <c:f>公会計指標分析・財政指標組合せ分析表!$BP$51:$DC$51</c:f>
              <c:numCache>
                <c:formatCode>#,##0.0;"▲ "#,##0.0</c:formatCode>
                <c:ptCount val="40"/>
                <c:pt idx="0">
                  <c:v>9</c:v>
                </c:pt>
                <c:pt idx="8">
                  <c:v>20.399999999999999</c:v>
                </c:pt>
                <c:pt idx="16">
                  <c:v>8.9</c:v>
                </c:pt>
                <c:pt idx="24">
                  <c:v>2.5</c:v>
                </c:pt>
              </c:numCache>
            </c:numRef>
          </c:yVal>
          <c:smooth val="0"/>
          <c:extLst xmlns:c16r2="http://schemas.microsoft.com/office/drawing/2015/06/chart">
            <c:ext xmlns:c16="http://schemas.microsoft.com/office/drawing/2014/chart" uri="{C3380CC4-5D6E-409C-BE32-E72D297353CC}">
              <c16:uniqueId val="{00000009-9867-4843-AAD2-2D5426F595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867-4843-AAD2-2D5426F595B8}"/>
                </c:ext>
                <c:ext xmlns:c15="http://schemas.microsoft.com/office/drawing/2012/chart" uri="{CE6537A1-D6FC-4f65-9D91-7224C49458BB}">
                  <c15:layout/>
                  <c15:dlblFieldTable>
                    <c15:dlblFTEntry>
                      <c15:txfldGUID>{3AC8C68B-5E05-4E45-B807-BDDAECB8B29C}</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867-4843-AAD2-2D5426F595B8}"/>
                </c:ext>
                <c:ext xmlns:c15="http://schemas.microsoft.com/office/drawing/2012/chart" uri="{CE6537A1-D6FC-4f65-9D91-7224C49458BB}">
                  <c15:dlblFieldTable>
                    <c15:dlblFTEntry>
                      <c15:txfldGUID>{8636E379-432E-47F6-9E70-7D1A51A86EC3}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867-4843-AAD2-2D5426F595B8}"/>
                </c:ext>
                <c:ext xmlns:c15="http://schemas.microsoft.com/office/drawing/2012/chart" uri="{CE6537A1-D6FC-4f65-9D91-7224C49458BB}">
                  <c15:dlblFieldTable>
                    <c15:dlblFTEntry>
                      <c15:txfldGUID>{EA8E8751-B372-4630-AE7A-4B9264098BE6}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867-4843-AAD2-2D5426F595B8}"/>
                </c:ext>
                <c:ext xmlns:c15="http://schemas.microsoft.com/office/drawing/2012/chart" uri="{CE6537A1-D6FC-4f65-9D91-7224C49458BB}">
                  <c15:dlblFieldTable>
                    <c15:dlblFTEntry>
                      <c15:txfldGUID>{8D2B7ED4-3930-4A58-BE8D-C417C736795F}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867-4843-AAD2-2D5426F595B8}"/>
                </c:ext>
                <c:ext xmlns:c15="http://schemas.microsoft.com/office/drawing/2012/chart" uri="{CE6537A1-D6FC-4f65-9D91-7224C49458BB}">
                  <c15:dlblFieldTable>
                    <c15:dlblFTEntry>
                      <c15:txfldGUID>{9BBE44A9-F821-45BB-8FFE-5031A81C360C}</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867-4843-AAD2-2D5426F595B8}"/>
                </c:ext>
                <c:ext xmlns:c15="http://schemas.microsoft.com/office/drawing/2012/chart" uri="{CE6537A1-D6FC-4f65-9D91-7224C49458BB}">
                  <c15:layout/>
                  <c15:dlblFieldTable>
                    <c15:dlblFTEntry>
                      <c15:txfldGUID>{0572E045-9767-403D-8339-9C31090B3854}</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867-4843-AAD2-2D5426F595B8}"/>
                </c:ext>
                <c:ext xmlns:c15="http://schemas.microsoft.com/office/drawing/2012/chart" uri="{CE6537A1-D6FC-4f65-9D91-7224C49458BB}">
                  <c15:layout/>
                  <c15:dlblFieldTable>
                    <c15:dlblFTEntry>
                      <c15:txfldGUID>{A87A2FCE-6CA4-45D1-9A11-FFABAE062A4A}</c15:txfldGUID>
                      <c15:f>公会計指標分析・財政指標組合せ分析表!$CF$50</c15:f>
                      <c15:dlblFieldTableCache>
                        <c:ptCount val="1"/>
                        <c:pt idx="0">
                          <c:v>R03</c:v>
                        </c:pt>
                      </c15:dlblFieldTableCache>
                    </c15:dlblFTEntry>
                  </c15:dlblFieldTable>
                  <c15:showDataLabelsRange val="0"/>
                </c:ext>
              </c:extLst>
            </c:dLbl>
            <c:dLbl>
              <c:idx val="24"/>
              <c:layout>
                <c:manualLayout>
                  <c:x val="0"/>
                  <c:y val="-1.96247270495131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867-4843-AAD2-2D5426F595B8}"/>
                </c:ext>
                <c:ext xmlns:c15="http://schemas.microsoft.com/office/drawing/2012/chart" uri="{CE6537A1-D6FC-4f65-9D91-7224C49458BB}">
                  <c15:layout/>
                  <c15:dlblFieldTable>
                    <c15:dlblFTEntry>
                      <c15:txfldGUID>{44468A44-E4B5-467C-87BD-BC47E59C590D}</c15:txfldGUID>
                      <c15:f>公会計指標分析・財政指標組合せ分析表!$CN$50</c15:f>
                      <c15:dlblFieldTableCache>
                        <c:ptCount val="1"/>
                        <c:pt idx="0">
                          <c:v>R04</c:v>
                        </c:pt>
                      </c15:dlblFieldTableCache>
                    </c15:dlblFTEntry>
                  </c15:dlblFieldTable>
                  <c15:showDataLabelsRange val="0"/>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867-4843-AAD2-2D5426F595B8}"/>
                </c:ext>
                <c:ext xmlns:c15="http://schemas.microsoft.com/office/drawing/2012/chart" uri="{CE6537A1-D6FC-4f65-9D91-7224C49458BB}">
                  <c15:layout/>
                  <c15:dlblFieldTable>
                    <c15:dlblFTEntry>
                      <c15:txfldGUID>{A9FD7D21-112E-4881-9F8B-C48FA83A5C47}</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xmlns:c16r2="http://schemas.microsoft.com/office/drawing/2015/06/chart">
            <c:ext xmlns:c16="http://schemas.microsoft.com/office/drawing/2014/chart" uri="{C3380CC4-5D6E-409C-BE32-E72D297353CC}">
              <c16:uniqueId val="{00000013-9867-4843-AAD2-2D5426F595B8}"/>
            </c:ext>
          </c:extLst>
        </c:ser>
        <c:dLbls>
          <c:showLegendKey val="0"/>
          <c:showVal val="1"/>
          <c:showCatName val="0"/>
          <c:showSerName val="0"/>
          <c:showPercent val="0"/>
          <c:showBubbleSize val="0"/>
        </c:dLbls>
        <c:axId val="599066304"/>
        <c:axId val="599064736"/>
      </c:scatterChart>
      <c:valAx>
        <c:axId val="599066304"/>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9064736"/>
        <c:crosses val="autoZero"/>
        <c:crossBetween val="midCat"/>
      </c:valAx>
      <c:valAx>
        <c:axId val="599064736"/>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99066304"/>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389-4A4D-BE53-CC411AC09E4D}"/>
                </c:ext>
                <c:ext xmlns:c15="http://schemas.microsoft.com/office/drawing/2012/chart" uri="{CE6537A1-D6FC-4f65-9D91-7224C49458BB}">
                  <c15:layout/>
                  <c15:dlblFieldTable>
                    <c15:dlblFTEntry>
                      <c15:txfldGUID>{4D8585A3-AD86-425C-9CFB-B51E2BDA2525}</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389-4A4D-BE53-CC411AC09E4D}"/>
                </c:ext>
                <c:ext xmlns:c15="http://schemas.microsoft.com/office/drawing/2012/chart" uri="{CE6537A1-D6FC-4f65-9D91-7224C49458BB}">
                  <c15:dlblFieldTable>
                    <c15:dlblFTEntry>
                      <c15:txfldGUID>{279459DF-5249-4828-B544-EF9797D47390}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389-4A4D-BE53-CC411AC09E4D}"/>
                </c:ext>
                <c:ext xmlns:c15="http://schemas.microsoft.com/office/drawing/2012/chart" uri="{CE6537A1-D6FC-4f65-9D91-7224C49458BB}">
                  <c15:dlblFieldTable>
                    <c15:dlblFTEntry>
                      <c15:txfldGUID>{C67A8AD4-F4D4-44F6-8CA5-1A01795B6364}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389-4A4D-BE53-CC411AC09E4D}"/>
                </c:ext>
                <c:ext xmlns:c15="http://schemas.microsoft.com/office/drawing/2012/chart" uri="{CE6537A1-D6FC-4f65-9D91-7224C49458BB}">
                  <c15:dlblFieldTable>
                    <c15:dlblFTEntry>
                      <c15:txfldGUID>{EF9FAFF7-CC1F-4E30-8702-8BFA8CC502F4}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389-4A4D-BE53-CC411AC09E4D}"/>
                </c:ext>
                <c:ext xmlns:c15="http://schemas.microsoft.com/office/drawing/2012/chart" uri="{CE6537A1-D6FC-4f65-9D91-7224C49458BB}">
                  <c15:dlblFieldTable>
                    <c15:dlblFTEntry>
                      <c15:txfldGUID>{7B9143C7-CA4A-4CA2-836A-4B5D47886F01}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389-4A4D-BE53-CC411AC09E4D}"/>
                </c:ext>
                <c:ext xmlns:c15="http://schemas.microsoft.com/office/drawing/2012/chart" uri="{CE6537A1-D6FC-4f65-9D91-7224C49458BB}">
                  <c15:layout/>
                  <c15:dlblFieldTable>
                    <c15:dlblFTEntry>
                      <c15:txfldGUID>{89ED6CCA-4718-4C37-9E7F-D971D804C106}</c15:txfldGUID>
                      <c15:f>公会計指標分析・財政指標組合せ分析表!$BX$72</c15:f>
                      <c15:dlblFieldTableCache>
                        <c:ptCount val="1"/>
                        <c:pt idx="0">
                          <c:v>R02</c:v>
                        </c:pt>
                      </c15:dlblFieldTableCache>
                    </c15:dlblFTEntry>
                  </c15:dlblFieldTable>
                  <c15:showDataLabelsRange val="0"/>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389-4A4D-BE53-CC411AC09E4D}"/>
                </c:ext>
                <c:ext xmlns:c15="http://schemas.microsoft.com/office/drawing/2012/chart" uri="{CE6537A1-D6FC-4f65-9D91-7224C49458BB}">
                  <c15:layout/>
                  <c15:dlblFieldTable>
                    <c15:dlblFTEntry>
                      <c15:txfldGUID>{DB2F3848-9AED-4678-AEA5-E2563AAB76DA}</c15:txfldGUID>
                      <c15:f>公会計指標分析・財政指標組合せ分析表!$CF$72</c15:f>
                      <c15:dlblFieldTableCache>
                        <c:ptCount val="1"/>
                        <c:pt idx="0">
                          <c:v>R03</c:v>
                        </c:pt>
                      </c15:dlblFieldTableCache>
                    </c15:dlblFTEntry>
                  </c15:dlblFieldTable>
                  <c15:showDataLabelsRange val="0"/>
                </c:ext>
              </c:extLst>
            </c:dLbl>
            <c:dLbl>
              <c:idx val="24"/>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389-4A4D-BE53-CC411AC09E4D}"/>
                </c:ext>
                <c:ext xmlns:c15="http://schemas.microsoft.com/office/drawing/2012/chart" uri="{CE6537A1-D6FC-4f65-9D91-7224C49458BB}">
                  <c15:layout/>
                  <c15:dlblFieldTable>
                    <c15:dlblFTEntry>
                      <c15:txfldGUID>{968F922E-3C26-43BD-8FD9-2833116F02F7}</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389-4A4D-BE53-CC411AC09E4D}"/>
                </c:ext>
                <c:ext xmlns:c15="http://schemas.microsoft.com/office/drawing/2012/chart" uri="{CE6537A1-D6FC-4f65-9D91-7224C49458BB}">
                  <c15:dlblFieldTable>
                    <c15:dlblFTEntry>
                      <c15:txfldGUID>{B9BEF0AF-FF42-4E3D-9800-CA45FD4D6C85}</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4.0999999999999996</c:v>
                </c:pt>
                <c:pt idx="16">
                  <c:v>4.4000000000000004</c:v>
                </c:pt>
                <c:pt idx="24">
                  <c:v>4.9000000000000004</c:v>
                </c:pt>
                <c:pt idx="32">
                  <c:v>5.7</c:v>
                </c:pt>
              </c:numCache>
            </c:numRef>
          </c:xVal>
          <c:yVal>
            <c:numRef>
              <c:f>公会計指標分析・財政指標組合せ分析表!$BP$73:$DC$73</c:f>
              <c:numCache>
                <c:formatCode>#,##0.0;"▲ "#,##0.0</c:formatCode>
                <c:ptCount val="40"/>
                <c:pt idx="0">
                  <c:v>9</c:v>
                </c:pt>
                <c:pt idx="8">
                  <c:v>20.399999999999999</c:v>
                </c:pt>
                <c:pt idx="16">
                  <c:v>8.9</c:v>
                </c:pt>
                <c:pt idx="24">
                  <c:v>2.5</c:v>
                </c:pt>
              </c:numCache>
            </c:numRef>
          </c:yVal>
          <c:smooth val="0"/>
          <c:extLst xmlns:c16r2="http://schemas.microsoft.com/office/drawing/2015/06/chart">
            <c:ext xmlns:c16="http://schemas.microsoft.com/office/drawing/2014/chart" uri="{C3380CC4-5D6E-409C-BE32-E72D297353CC}">
              <c16:uniqueId val="{00000009-B389-4A4D-BE53-CC411AC09E4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389-4A4D-BE53-CC411AC09E4D}"/>
                </c:ext>
                <c:ext xmlns:c15="http://schemas.microsoft.com/office/drawing/2012/chart" uri="{CE6537A1-D6FC-4f65-9D91-7224C49458BB}">
                  <c15:layout/>
                  <c15:dlblFieldTable>
                    <c15:dlblFTEntry>
                      <c15:txfldGUID>{A9816D45-0A7D-4097-B7B9-6338F870D326}</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389-4A4D-BE53-CC411AC09E4D}"/>
                </c:ext>
                <c:ext xmlns:c15="http://schemas.microsoft.com/office/drawing/2012/chart" uri="{CE6537A1-D6FC-4f65-9D91-7224C49458BB}">
                  <c15:dlblFieldTable>
                    <c15:dlblFTEntry>
                      <c15:txfldGUID>{3A1ECE4D-0AAC-4468-813E-20A6F1BB85A3}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389-4A4D-BE53-CC411AC09E4D}"/>
                </c:ext>
                <c:ext xmlns:c15="http://schemas.microsoft.com/office/drawing/2012/chart" uri="{CE6537A1-D6FC-4f65-9D91-7224C49458BB}">
                  <c15:dlblFieldTable>
                    <c15:dlblFTEntry>
                      <c15:txfldGUID>{1C7F69F4-5CC1-44BE-BF81-00DFB8FB6A5E}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389-4A4D-BE53-CC411AC09E4D}"/>
                </c:ext>
                <c:ext xmlns:c15="http://schemas.microsoft.com/office/drawing/2012/chart" uri="{CE6537A1-D6FC-4f65-9D91-7224C49458BB}">
                  <c15:dlblFieldTable>
                    <c15:dlblFTEntry>
                      <c15:txfldGUID>{BBCECB23-AF6C-44F1-B9E4-018AD95B9998}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389-4A4D-BE53-CC411AC09E4D}"/>
                </c:ext>
                <c:ext xmlns:c15="http://schemas.microsoft.com/office/drawing/2012/chart" uri="{CE6537A1-D6FC-4f65-9D91-7224C49458BB}">
                  <c15:dlblFieldTable>
                    <c15:dlblFTEntry>
                      <c15:txfldGUID>{5D24688E-BF7B-4A79-ABC6-CC43B029CE48}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389-4A4D-BE53-CC411AC09E4D}"/>
                </c:ext>
                <c:ext xmlns:c15="http://schemas.microsoft.com/office/drawing/2012/chart" uri="{CE6537A1-D6FC-4f65-9D91-7224C49458BB}">
                  <c15:layout/>
                  <c15:dlblFieldTable>
                    <c15:dlblFTEntry>
                      <c15:txfldGUID>{80417CAE-BBB7-4C3F-90A4-AF3EB2E2CDF8}</c15:txfldGUID>
                      <c15:f>公会計指標分析・財政指標組合せ分析表!$BX$72</c15:f>
                      <c15:dlblFieldTableCache>
                        <c:ptCount val="1"/>
                        <c:pt idx="0">
                          <c:v>R02</c:v>
                        </c:pt>
                      </c15:dlblFieldTableCache>
                    </c15:dlblFTEntry>
                  </c15:dlblFieldTable>
                  <c15:showDataLabelsRange val="0"/>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389-4A4D-BE53-CC411AC09E4D}"/>
                </c:ext>
                <c:ext xmlns:c15="http://schemas.microsoft.com/office/drawing/2012/chart" uri="{CE6537A1-D6FC-4f65-9D91-7224C49458BB}">
                  <c15:layout/>
                  <c15:dlblFieldTable>
                    <c15:dlblFTEntry>
                      <c15:txfldGUID>{2A167C89-4502-4D77-84E2-A08210B3D865}</c15:txfldGUID>
                      <c15:f>公会計指標分析・財政指標組合せ分析表!$CF$72</c15:f>
                      <c15:dlblFieldTableCache>
                        <c:ptCount val="1"/>
                        <c:pt idx="0">
                          <c:v>R03</c:v>
                        </c:pt>
                      </c15:dlblFieldTableCache>
                    </c15:dlblFTEntry>
                  </c15:dlblFieldTable>
                  <c15:showDataLabelsRange val="0"/>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389-4A4D-BE53-CC411AC09E4D}"/>
                </c:ext>
                <c:ext xmlns:c15="http://schemas.microsoft.com/office/drawing/2012/chart" uri="{CE6537A1-D6FC-4f65-9D91-7224C49458BB}">
                  <c15:layout/>
                  <c15:dlblFieldTable>
                    <c15:dlblFTEntry>
                      <c15:txfldGUID>{876EB382-739E-4AF0-A0DD-88E0A469C3EE}</c15:txfldGUID>
                      <c15:f>公会計指標分析・財政指標組合せ分析表!$CN$72</c15:f>
                      <c15:dlblFieldTableCache>
                        <c:ptCount val="1"/>
                        <c:pt idx="0">
                          <c:v>R04</c:v>
                        </c:pt>
                      </c15:dlblFieldTableCache>
                    </c15:dlblFTEntry>
                  </c15:dlblFieldTable>
                  <c15:showDataLabelsRange val="0"/>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389-4A4D-BE53-CC411AC09E4D}"/>
                </c:ext>
                <c:ext xmlns:c15="http://schemas.microsoft.com/office/drawing/2012/chart" uri="{CE6537A1-D6FC-4f65-9D91-7224C49458BB}">
                  <c15:layout/>
                  <c15:dlblFieldTable>
                    <c15:dlblFTEntry>
                      <c15:txfldGUID>{465701BD-7A68-4C68-A0A2-8C6E0C4C4FDF}</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xmlns:c16r2="http://schemas.microsoft.com/office/drawing/2015/06/chart">
            <c:ext xmlns:c16="http://schemas.microsoft.com/office/drawing/2014/chart" uri="{C3380CC4-5D6E-409C-BE32-E72D297353CC}">
              <c16:uniqueId val="{00000013-B389-4A4D-BE53-CC411AC09E4D}"/>
            </c:ext>
          </c:extLst>
        </c:ser>
        <c:dLbls>
          <c:showLegendKey val="0"/>
          <c:showVal val="1"/>
          <c:showCatName val="0"/>
          <c:showSerName val="0"/>
          <c:showPercent val="0"/>
          <c:showBubbleSize val="0"/>
        </c:dLbls>
        <c:axId val="599069440"/>
        <c:axId val="599069832"/>
      </c:scatterChart>
      <c:valAx>
        <c:axId val="599069440"/>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9069832"/>
        <c:crosses val="autoZero"/>
        <c:crossBetween val="midCat"/>
      </c:valAx>
      <c:valAx>
        <c:axId val="599069832"/>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9906944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埼玉県越生町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年度の元利償還金は、令和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年度に借り入れた公共事業等債（町道</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号線道路改良事業）の償還が始まったことにより約</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今後、実質公債費比率が上昇していくことが考えられるため、引き続き公債費の適正化に取り組んでいく必要がある。　</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満期一括償還に係る積立なし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埼玉県越生町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年度に借り入れた臨時財政対策債の償還終了等に伴い、地方債現在高が</a:t>
          </a:r>
          <a:r>
            <a:rPr kumimoji="1" lang="en-US" altLang="ja-JP" sz="1400">
              <a:latin typeface="ＭＳ ゴシック" pitchFamily="49" charset="-128"/>
              <a:ea typeface="ＭＳ ゴシック" pitchFamily="49" charset="-128"/>
            </a:rPr>
            <a:t>340,350</a:t>
          </a:r>
          <a:r>
            <a:rPr kumimoji="1" lang="ja-JP" altLang="en-US" sz="1400">
              <a:latin typeface="ＭＳ ゴシック" pitchFamily="49" charset="-128"/>
              <a:ea typeface="ＭＳ ゴシック" pitchFamily="49" charset="-128"/>
            </a:rPr>
            <a:t>千円減少した。また、埼玉西部環境保全組合で、令和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年度の地方債残高が</a:t>
          </a:r>
          <a:r>
            <a:rPr kumimoji="1" lang="en-US" altLang="ja-JP" sz="1400">
              <a:latin typeface="ＭＳ ゴシック" pitchFamily="49" charset="-128"/>
              <a:ea typeface="ＭＳ ゴシック" pitchFamily="49" charset="-128"/>
            </a:rPr>
            <a:t>8,270,833</a:t>
          </a:r>
          <a:r>
            <a:rPr kumimoji="1" lang="ja-JP" altLang="en-US" sz="1400">
              <a:latin typeface="ＭＳ ゴシック" pitchFamily="49" charset="-128"/>
              <a:ea typeface="ＭＳ ゴシック" pitchFamily="49" charset="-128"/>
            </a:rPr>
            <a:t>千円となり、町負担見込額が</a:t>
          </a:r>
          <a:r>
            <a:rPr kumimoji="1" lang="en-US" altLang="ja-JP" sz="1400">
              <a:latin typeface="ＭＳ ゴシック" pitchFamily="49" charset="-128"/>
              <a:ea typeface="ＭＳ ゴシック" pitchFamily="49" charset="-128"/>
            </a:rPr>
            <a:t>14,616</a:t>
          </a:r>
          <a:r>
            <a:rPr kumimoji="1" lang="ja-JP" altLang="en-US" sz="1400">
              <a:latin typeface="ＭＳ ゴシック" pitchFamily="49" charset="-128"/>
              <a:ea typeface="ＭＳ ゴシック" pitchFamily="49" charset="-128"/>
            </a:rPr>
            <a:t>千円減少した。これらにより、将来負担額は減少している。</a:t>
          </a:r>
        </a:p>
        <a:p>
          <a:r>
            <a:rPr kumimoji="1" lang="ja-JP" altLang="en-US" sz="1400">
              <a:latin typeface="ＭＳ ゴシック" pitchFamily="49" charset="-128"/>
              <a:ea typeface="ＭＳ ゴシック" pitchFamily="49" charset="-128"/>
            </a:rPr>
            <a:t>　また、財政調整基金を</a:t>
          </a:r>
          <a:r>
            <a:rPr kumimoji="1" lang="en-US" altLang="ja-JP" sz="1400">
              <a:latin typeface="ＭＳ ゴシック" pitchFamily="49" charset="-128"/>
              <a:ea typeface="ＭＳ ゴシック" pitchFamily="49" charset="-128"/>
            </a:rPr>
            <a:t>155,881</a:t>
          </a:r>
          <a:r>
            <a:rPr kumimoji="1" lang="ja-JP" altLang="en-US" sz="1400">
              <a:latin typeface="ＭＳ ゴシック" pitchFamily="49" charset="-128"/>
              <a:ea typeface="ＭＳ ゴシック" pitchFamily="49" charset="-128"/>
            </a:rPr>
            <a:t>千円積み立てたため、充当可能基金が増えたことにより将来負担比率が改善した。</a:t>
          </a:r>
        </a:p>
        <a:p>
          <a:r>
            <a:rPr kumimoji="1" lang="ja-JP" altLang="en-US" sz="1400">
              <a:latin typeface="ＭＳ ゴシック" pitchFamily="49" charset="-128"/>
              <a:ea typeface="ＭＳ ゴシック" pitchFamily="49" charset="-128"/>
            </a:rPr>
            <a:t>　今後、起債を伴う事業は計画的に行い、将来負担比率が急激に増加しないように努める。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埼玉県越生町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千円、魅力あるまちづくり基金に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千円、教育及び子育て環境整備基金に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公共施設整備基金においては公共施設やインフラの更新・整備のため、計画的に積み立てることを予定している。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公共施設整備基金：公共施設整備に必要な財源を確保する。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社会福祉事業基金：社会福祉事業の推進を図るために必要な財源を確保する。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地域福祉基金：在宅福祉の推進など地域における保健福祉活動の振興を図るため必要な財源を確保する。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観光資源整備基金：観光資源整備等並びに越生町観光協会が実施する事業に対する補助金に要する財源を確保する。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魅力あるまちづくり基金：ふるさと納税寄附者の越生町への思いを具現化するため必要な財源を確保する。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町営樹木葬墓苑管理基金：町営樹木葬墓苑の管理に要する経費の財源を確保する。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森林環境譲与税基金：森林の整備に関する施策等に要する経費の財源を確保する。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教育及び子育て環境整備基金：教育及び子育て環境の整備及び推進を図るために必要な財源を確保する。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千円、魅力あるまちづくり基金に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千円、教育及び子育て環境整備基金に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中長期的で投資的な経費の増加が予測されるため、重点的に積み立てる。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年度は取り崩しをせず、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155,881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千円を積み立てたため、財政調整基金としては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％を目途に積み立てる。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満期一括償還の起債はない。令和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年度末起債残高が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万円であり、年々減少傾向にある。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しかしながら、今後は公共施設等維持管理費の急増が見込まれており、大規模工事等に備え、現在の基金残高を確保したい。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10,863
10,688
40.39
5,266,411
4,799,672
465,144
3,338,110
2,858,507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昭和</a:t>
          </a:r>
          <a:r>
            <a:rPr kumimoji="1" lang="en-US" altLang="ja-JP" sz="1100" baseline="0">
              <a:latin typeface="ＭＳ Ｐゴシック" panose="020B0600070205080204" pitchFamily="50" charset="-128"/>
              <a:ea typeface="ＭＳ Ｐゴシック" panose="020B0600070205080204" pitchFamily="50" charset="-128"/>
            </a:rPr>
            <a:t>40</a:t>
          </a:r>
          <a:r>
            <a:rPr kumimoji="1" lang="ja-JP" altLang="en-US" sz="1100" baseline="0">
              <a:latin typeface="ＭＳ Ｐゴシック" panose="020B0600070205080204" pitchFamily="50" charset="-128"/>
              <a:ea typeface="ＭＳ Ｐゴシック" panose="020B0600070205080204" pitchFamily="50" charset="-128"/>
            </a:rPr>
            <a:t>～</a:t>
          </a:r>
          <a:r>
            <a:rPr kumimoji="1" lang="en-US" altLang="ja-JP" sz="1100" baseline="0">
              <a:latin typeface="ＭＳ Ｐゴシック" panose="020B0600070205080204" pitchFamily="50" charset="-128"/>
              <a:ea typeface="ＭＳ Ｐゴシック" panose="020B0600070205080204" pitchFamily="50" charset="-128"/>
            </a:rPr>
            <a:t>50</a:t>
          </a:r>
          <a:r>
            <a:rPr kumimoji="1" lang="ja-JP" altLang="en-US" sz="1100" baseline="0">
              <a:latin typeface="ＭＳ Ｐゴシック" panose="020B0600070205080204" pitchFamily="50" charset="-128"/>
              <a:ea typeface="ＭＳ Ｐゴシック" panose="020B0600070205080204" pitchFamily="50" charset="-128"/>
            </a:rPr>
            <a:t>年代にかけて、庁舎、小中学校、町営住宅の大規模整備を行ったが、新規施設等の建設は少ないことから、類似団体より高い水準にある。今後は老朽化した施設について、点検・診断や計画的予防保全による長寿命化を進めていくなど、公共施設等の適正な管理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4" name="直線コネクタ 53"/>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5" name="テキスト ボックス 54"/>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6" name="直線コネクタ 55"/>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7" name="テキスト ボックス 56"/>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8" name="直線コネクタ 57"/>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9" name="テキスト ボックス 58"/>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2" name="直線コネクタ 61"/>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3" name="テキスト ボックス 62"/>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4" name="直線コネクタ 63"/>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5" name="テキスト ボックス 64"/>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6" name="直線コネクタ 65"/>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7" name="テキスト ボックス 66"/>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1" name="直線コネクタ 70"/>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2" name="有形固定資産減価償却率最小値テキスト"/>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3" name="直線コネクタ 72"/>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4" name="有形固定資産減価償却率最大値テキスト"/>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5" name="直線コネクタ 74"/>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6" name="有形固定資産減価償却率平均値テキスト"/>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7" name="フローチャート: 判断 76"/>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8" name="フローチャート: 判断 77"/>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9" name="フローチャート: 判断 78"/>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0" name="フローチャート: 判断 79"/>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1" name="フローチャート: 判断 80"/>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4287</xdr:rowOff>
    </xdr:from>
    <xdr:to>
      <xdr:col>23</xdr:col>
      <xdr:colOff>136525</xdr:colOff>
      <xdr:row>34</xdr:row>
      <xdr:rowOff>105887</xdr:rowOff>
    </xdr:to>
    <xdr:sp macro="" textlink="">
      <xdr:nvSpPr>
        <xdr:cNvPr id="87" name="楕円 86"/>
        <xdr:cNvSpPr/>
      </xdr:nvSpPr>
      <xdr:spPr>
        <a:xfrm>
          <a:off x="4711700" y="66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90664</xdr:rowOff>
    </xdr:from>
    <xdr:ext cx="405111" cy="259045"/>
    <xdr:sp macro="" textlink="">
      <xdr:nvSpPr>
        <xdr:cNvPr id="88" name="有形固定資産減価償却率該当値テキスト"/>
        <xdr:cNvSpPr txBox="1"/>
      </xdr:nvSpPr>
      <xdr:spPr>
        <a:xfrm>
          <a:off x="4813300" y="6520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146050</xdr:rowOff>
    </xdr:from>
    <xdr:to>
      <xdr:col>19</xdr:col>
      <xdr:colOff>187325</xdr:colOff>
      <xdr:row>34</xdr:row>
      <xdr:rowOff>76200</xdr:rowOff>
    </xdr:to>
    <xdr:sp macro="" textlink="">
      <xdr:nvSpPr>
        <xdr:cNvPr id="89" name="楕円 88"/>
        <xdr:cNvSpPr/>
      </xdr:nvSpPr>
      <xdr:spPr>
        <a:xfrm>
          <a:off x="4000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25400</xdr:rowOff>
    </xdr:from>
    <xdr:to>
      <xdr:col>23</xdr:col>
      <xdr:colOff>85725</xdr:colOff>
      <xdr:row>34</xdr:row>
      <xdr:rowOff>55087</xdr:rowOff>
    </xdr:to>
    <xdr:cxnSp macro="">
      <xdr:nvCxnSpPr>
        <xdr:cNvPr id="90" name="直線コネクタ 89"/>
        <xdr:cNvCxnSpPr/>
      </xdr:nvCxnSpPr>
      <xdr:spPr>
        <a:xfrm>
          <a:off x="4051300" y="6626225"/>
          <a:ext cx="7112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159544</xdr:rowOff>
    </xdr:from>
    <xdr:to>
      <xdr:col>15</xdr:col>
      <xdr:colOff>187325</xdr:colOff>
      <xdr:row>34</xdr:row>
      <xdr:rowOff>89694</xdr:rowOff>
    </xdr:to>
    <xdr:sp macro="" textlink="">
      <xdr:nvSpPr>
        <xdr:cNvPr id="91" name="楕円 90"/>
        <xdr:cNvSpPr/>
      </xdr:nvSpPr>
      <xdr:spPr>
        <a:xfrm>
          <a:off x="3238500" y="658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25400</xdr:rowOff>
    </xdr:from>
    <xdr:to>
      <xdr:col>19</xdr:col>
      <xdr:colOff>136525</xdr:colOff>
      <xdr:row>34</xdr:row>
      <xdr:rowOff>38894</xdr:rowOff>
    </xdr:to>
    <xdr:cxnSp macro="">
      <xdr:nvCxnSpPr>
        <xdr:cNvPr id="92" name="直線コネクタ 91"/>
        <xdr:cNvCxnSpPr/>
      </xdr:nvCxnSpPr>
      <xdr:spPr>
        <a:xfrm flipV="1">
          <a:off x="3289300" y="6626225"/>
          <a:ext cx="76200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140653</xdr:rowOff>
    </xdr:from>
    <xdr:to>
      <xdr:col>11</xdr:col>
      <xdr:colOff>187325</xdr:colOff>
      <xdr:row>34</xdr:row>
      <xdr:rowOff>70803</xdr:rowOff>
    </xdr:to>
    <xdr:sp macro="" textlink="">
      <xdr:nvSpPr>
        <xdr:cNvPr id="93" name="楕円 92"/>
        <xdr:cNvSpPr/>
      </xdr:nvSpPr>
      <xdr:spPr>
        <a:xfrm>
          <a:off x="2476500" y="657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20003</xdr:rowOff>
    </xdr:from>
    <xdr:to>
      <xdr:col>15</xdr:col>
      <xdr:colOff>136525</xdr:colOff>
      <xdr:row>34</xdr:row>
      <xdr:rowOff>38894</xdr:rowOff>
    </xdr:to>
    <xdr:cxnSp macro="">
      <xdr:nvCxnSpPr>
        <xdr:cNvPr id="94" name="直線コネクタ 93"/>
        <xdr:cNvCxnSpPr/>
      </xdr:nvCxnSpPr>
      <xdr:spPr>
        <a:xfrm>
          <a:off x="2527300" y="6620828"/>
          <a:ext cx="762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108268</xdr:rowOff>
    </xdr:from>
    <xdr:to>
      <xdr:col>7</xdr:col>
      <xdr:colOff>187325</xdr:colOff>
      <xdr:row>34</xdr:row>
      <xdr:rowOff>38418</xdr:rowOff>
    </xdr:to>
    <xdr:sp macro="" textlink="">
      <xdr:nvSpPr>
        <xdr:cNvPr id="95" name="楕円 94"/>
        <xdr:cNvSpPr/>
      </xdr:nvSpPr>
      <xdr:spPr>
        <a:xfrm>
          <a:off x="1714500" y="653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159068</xdr:rowOff>
    </xdr:from>
    <xdr:to>
      <xdr:col>11</xdr:col>
      <xdr:colOff>136525</xdr:colOff>
      <xdr:row>34</xdr:row>
      <xdr:rowOff>20003</xdr:rowOff>
    </xdr:to>
    <xdr:cxnSp macro="">
      <xdr:nvCxnSpPr>
        <xdr:cNvPr id="96" name="直線コネクタ 95"/>
        <xdr:cNvCxnSpPr/>
      </xdr:nvCxnSpPr>
      <xdr:spPr>
        <a:xfrm>
          <a:off x="1765300" y="658844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97" name="n_1aveValue有形固定資産減価償却率"/>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98" name="n_2aveValue有形固定資産減価償却率"/>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9" name="n_3aveValue有形固定資産減価償却率"/>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0" name="n_4aveValue有形固定資産減価償却率"/>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67327</xdr:rowOff>
    </xdr:from>
    <xdr:ext cx="405111" cy="259045"/>
    <xdr:sp macro="" textlink="">
      <xdr:nvSpPr>
        <xdr:cNvPr id="101" name="n_1mainValue有形固定資産減価償却率"/>
        <xdr:cNvSpPr txBox="1"/>
      </xdr:nvSpPr>
      <xdr:spPr>
        <a:xfrm>
          <a:off x="3836044" y="666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80821</xdr:rowOff>
    </xdr:from>
    <xdr:ext cx="405111" cy="259045"/>
    <xdr:sp macro="" textlink="">
      <xdr:nvSpPr>
        <xdr:cNvPr id="102" name="n_2mainValue有形固定資産減価償却率"/>
        <xdr:cNvSpPr txBox="1"/>
      </xdr:nvSpPr>
      <xdr:spPr>
        <a:xfrm>
          <a:off x="3086744" y="6681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61930</xdr:rowOff>
    </xdr:from>
    <xdr:ext cx="405111" cy="259045"/>
    <xdr:sp macro="" textlink="">
      <xdr:nvSpPr>
        <xdr:cNvPr id="103" name="n_3mainValue有形固定資産減価償却率"/>
        <xdr:cNvSpPr txBox="1"/>
      </xdr:nvSpPr>
      <xdr:spPr>
        <a:xfrm>
          <a:off x="2324744" y="666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29545</xdr:rowOff>
    </xdr:from>
    <xdr:ext cx="405111" cy="259045"/>
    <xdr:sp macro="" textlink="">
      <xdr:nvSpPr>
        <xdr:cNvPr id="104" name="n_4mainValue有形固定資産減価償却率"/>
        <xdr:cNvSpPr txBox="1"/>
      </xdr:nvSpPr>
      <xdr:spPr>
        <a:xfrm>
          <a:off x="1562744" y="6630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年度に借り入れた防災行政無線デジタル化に伴う緊急防災・減災事業債及び越生小学校トイレの大規模改修に伴う防災・減災・国土強靭化緊急対策事業債、並びに令和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年度に借り入れた町道</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号線道路改良工事に伴う公共事業等債により、将来負担額の増加が見込まれるが、依然として類似団体よりも低い水準である。今後は、借り入れを伴う事業が重複しないよう努め、地方債残高の急激な上昇を抑える。</a:t>
          </a:r>
          <a:r>
            <a:rPr kumimoji="1" lang="en-US" altLang="ja-JP" sz="1100">
              <a:latin typeface="ＭＳ Ｐゴシック" panose="020B0600070205080204" pitchFamily="50" charset="-128"/>
              <a:ea typeface="ＭＳ Ｐゴシック" panose="020B0600070205080204" pitchFamily="50" charset="-128"/>
            </a:rPr>
            <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また、基金についても計画的な積立に努める。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5" name="直線コネクタ 134"/>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6" name="債務償還比率最小値テキスト"/>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7" name="直線コネクタ 136"/>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0" name="債務償還比率平均値テキスト"/>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1" name="フローチャート: 判断 140"/>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2" name="フローチャート: 判断 141"/>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3" name="フローチャート: 判断 142"/>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4" name="フローチャート: 判断 143"/>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5" name="フローチャート: 判断 144"/>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147102</xdr:rowOff>
    </xdr:from>
    <xdr:to>
      <xdr:col>76</xdr:col>
      <xdr:colOff>73025</xdr:colOff>
      <xdr:row>29</xdr:row>
      <xdr:rowOff>77252</xdr:rowOff>
    </xdr:to>
    <xdr:sp macro="" textlink="">
      <xdr:nvSpPr>
        <xdr:cNvPr id="151" name="楕円 150"/>
        <xdr:cNvSpPr/>
      </xdr:nvSpPr>
      <xdr:spPr>
        <a:xfrm>
          <a:off x="14744700" y="571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169979</xdr:rowOff>
    </xdr:from>
    <xdr:ext cx="469744" cy="259045"/>
    <xdr:sp macro="" textlink="">
      <xdr:nvSpPr>
        <xdr:cNvPr id="152" name="債務償還比率該当値テキスト"/>
        <xdr:cNvSpPr txBox="1"/>
      </xdr:nvSpPr>
      <xdr:spPr>
        <a:xfrm>
          <a:off x="14846300" y="557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137114</xdr:rowOff>
    </xdr:from>
    <xdr:to>
      <xdr:col>72</xdr:col>
      <xdr:colOff>123825</xdr:colOff>
      <xdr:row>30</xdr:row>
      <xdr:rowOff>67264</xdr:rowOff>
    </xdr:to>
    <xdr:sp macro="" textlink="">
      <xdr:nvSpPr>
        <xdr:cNvPr id="153" name="楕円 152"/>
        <xdr:cNvSpPr/>
      </xdr:nvSpPr>
      <xdr:spPr>
        <a:xfrm>
          <a:off x="14033500" y="588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26452</xdr:rowOff>
    </xdr:from>
    <xdr:to>
      <xdr:col>76</xdr:col>
      <xdr:colOff>22225</xdr:colOff>
      <xdr:row>30</xdr:row>
      <xdr:rowOff>16464</xdr:rowOff>
    </xdr:to>
    <xdr:cxnSp macro="">
      <xdr:nvCxnSpPr>
        <xdr:cNvPr id="154" name="直線コネクタ 153"/>
        <xdr:cNvCxnSpPr/>
      </xdr:nvCxnSpPr>
      <xdr:spPr>
        <a:xfrm flipV="1">
          <a:off x="14084300" y="5770027"/>
          <a:ext cx="711200" cy="16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101337</xdr:rowOff>
    </xdr:from>
    <xdr:to>
      <xdr:col>68</xdr:col>
      <xdr:colOff>123825</xdr:colOff>
      <xdr:row>30</xdr:row>
      <xdr:rowOff>31487</xdr:rowOff>
    </xdr:to>
    <xdr:sp macro="" textlink="">
      <xdr:nvSpPr>
        <xdr:cNvPr id="155" name="楕円 154"/>
        <xdr:cNvSpPr/>
      </xdr:nvSpPr>
      <xdr:spPr>
        <a:xfrm>
          <a:off x="13271500" y="584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152137</xdr:rowOff>
    </xdr:from>
    <xdr:to>
      <xdr:col>72</xdr:col>
      <xdr:colOff>73025</xdr:colOff>
      <xdr:row>30</xdr:row>
      <xdr:rowOff>16464</xdr:rowOff>
    </xdr:to>
    <xdr:cxnSp macro="">
      <xdr:nvCxnSpPr>
        <xdr:cNvPr id="156" name="直線コネクタ 155"/>
        <xdr:cNvCxnSpPr/>
      </xdr:nvCxnSpPr>
      <xdr:spPr>
        <a:xfrm>
          <a:off x="13322300" y="5895712"/>
          <a:ext cx="762000" cy="3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143818</xdr:rowOff>
    </xdr:from>
    <xdr:to>
      <xdr:col>64</xdr:col>
      <xdr:colOff>123825</xdr:colOff>
      <xdr:row>32</xdr:row>
      <xdr:rowOff>73968</xdr:rowOff>
    </xdr:to>
    <xdr:sp macro="" textlink="">
      <xdr:nvSpPr>
        <xdr:cNvPr id="157" name="楕円 156"/>
        <xdr:cNvSpPr/>
      </xdr:nvSpPr>
      <xdr:spPr>
        <a:xfrm>
          <a:off x="12509500" y="623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152137</xdr:rowOff>
    </xdr:from>
    <xdr:to>
      <xdr:col>68</xdr:col>
      <xdr:colOff>73025</xdr:colOff>
      <xdr:row>32</xdr:row>
      <xdr:rowOff>23168</xdr:rowOff>
    </xdr:to>
    <xdr:cxnSp macro="">
      <xdr:nvCxnSpPr>
        <xdr:cNvPr id="158" name="直線コネクタ 157"/>
        <xdr:cNvCxnSpPr/>
      </xdr:nvCxnSpPr>
      <xdr:spPr>
        <a:xfrm flipV="1">
          <a:off x="12560300" y="5895712"/>
          <a:ext cx="762000" cy="38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36984</xdr:rowOff>
    </xdr:from>
    <xdr:to>
      <xdr:col>60</xdr:col>
      <xdr:colOff>123825</xdr:colOff>
      <xdr:row>32</xdr:row>
      <xdr:rowOff>138584</xdr:rowOff>
    </xdr:to>
    <xdr:sp macro="" textlink="">
      <xdr:nvSpPr>
        <xdr:cNvPr id="159" name="楕円 158"/>
        <xdr:cNvSpPr/>
      </xdr:nvSpPr>
      <xdr:spPr>
        <a:xfrm>
          <a:off x="11747500" y="629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23168</xdr:rowOff>
    </xdr:from>
    <xdr:to>
      <xdr:col>64</xdr:col>
      <xdr:colOff>73025</xdr:colOff>
      <xdr:row>32</xdr:row>
      <xdr:rowOff>87784</xdr:rowOff>
    </xdr:to>
    <xdr:cxnSp macro="">
      <xdr:nvCxnSpPr>
        <xdr:cNvPr id="160" name="直線コネクタ 159"/>
        <xdr:cNvCxnSpPr/>
      </xdr:nvCxnSpPr>
      <xdr:spPr>
        <a:xfrm flipV="1">
          <a:off x="11798300" y="6281093"/>
          <a:ext cx="762000" cy="6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61" name="n_1aveValue債務償還比率"/>
        <xdr:cNvSpPr txBox="1"/>
      </xdr:nvSpPr>
      <xdr:spPr>
        <a:xfrm>
          <a:off x="13836727" y="56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62" name="n_2aveValue債務償還比率"/>
        <xdr:cNvSpPr txBox="1"/>
      </xdr:nvSpPr>
      <xdr:spPr>
        <a:xfrm>
          <a:off x="130874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3" name="n_3aveValue債務償還比率"/>
        <xdr:cNvSpPr txBox="1"/>
      </xdr:nvSpPr>
      <xdr:spPr>
        <a:xfrm>
          <a:off x="12325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4" name="n_4aveValue債務償還比率"/>
        <xdr:cNvSpPr txBox="1"/>
      </xdr:nvSpPr>
      <xdr:spPr>
        <a:xfrm>
          <a:off x="11563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58391</xdr:rowOff>
    </xdr:from>
    <xdr:ext cx="469744" cy="259045"/>
    <xdr:sp macro="" textlink="">
      <xdr:nvSpPr>
        <xdr:cNvPr id="165" name="n_1mainValue債務償還比率"/>
        <xdr:cNvSpPr txBox="1"/>
      </xdr:nvSpPr>
      <xdr:spPr>
        <a:xfrm>
          <a:off x="13836727" y="597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48014</xdr:rowOff>
    </xdr:from>
    <xdr:ext cx="469744" cy="259045"/>
    <xdr:sp macro="" textlink="">
      <xdr:nvSpPr>
        <xdr:cNvPr id="166" name="n_2mainValue債務償還比率"/>
        <xdr:cNvSpPr txBox="1"/>
      </xdr:nvSpPr>
      <xdr:spPr>
        <a:xfrm>
          <a:off x="13087427" y="562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65095</xdr:rowOff>
    </xdr:from>
    <xdr:ext cx="469744" cy="259045"/>
    <xdr:sp macro="" textlink="">
      <xdr:nvSpPr>
        <xdr:cNvPr id="167" name="n_3mainValue債務償還比率"/>
        <xdr:cNvSpPr txBox="1"/>
      </xdr:nvSpPr>
      <xdr:spPr>
        <a:xfrm>
          <a:off x="12325427" y="632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129711</xdr:rowOff>
    </xdr:from>
    <xdr:ext cx="469744" cy="259045"/>
    <xdr:sp macro="" textlink="">
      <xdr:nvSpPr>
        <xdr:cNvPr id="168" name="n_4mainValue債務償還比率"/>
        <xdr:cNvSpPr txBox="1"/>
      </xdr:nvSpPr>
      <xdr:spPr>
        <a:xfrm>
          <a:off x="11563427" y="638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10,863
10,688
40.39
5,266,411
4,799,672
465,144
3,338,110
2,858,507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160274</xdr:rowOff>
    </xdr:from>
    <xdr:to>
      <xdr:col>24</xdr:col>
      <xdr:colOff>114300</xdr:colOff>
      <xdr:row>41</xdr:row>
      <xdr:rowOff>90424</xdr:rowOff>
    </xdr:to>
    <xdr:sp macro="" textlink="">
      <xdr:nvSpPr>
        <xdr:cNvPr id="71" name="楕円 70"/>
        <xdr:cNvSpPr/>
      </xdr:nvSpPr>
      <xdr:spPr>
        <a:xfrm>
          <a:off x="4584700" y="70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75201</xdr:rowOff>
    </xdr:from>
    <xdr:ext cx="405111" cy="259045"/>
    <xdr:sp macro="" textlink="">
      <xdr:nvSpPr>
        <xdr:cNvPr id="72" name="【道路】&#10;有形固定資産減価償却率該当値テキスト"/>
        <xdr:cNvSpPr txBox="1"/>
      </xdr:nvSpPr>
      <xdr:spPr>
        <a:xfrm>
          <a:off x="4673600" y="6933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153416</xdr:rowOff>
    </xdr:from>
    <xdr:to>
      <xdr:col>20</xdr:col>
      <xdr:colOff>38100</xdr:colOff>
      <xdr:row>41</xdr:row>
      <xdr:rowOff>83566</xdr:rowOff>
    </xdr:to>
    <xdr:sp macro="" textlink="">
      <xdr:nvSpPr>
        <xdr:cNvPr id="73" name="楕円 72"/>
        <xdr:cNvSpPr/>
      </xdr:nvSpPr>
      <xdr:spPr>
        <a:xfrm>
          <a:off x="3746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32766</xdr:rowOff>
    </xdr:from>
    <xdr:to>
      <xdr:col>24</xdr:col>
      <xdr:colOff>63500</xdr:colOff>
      <xdr:row>41</xdr:row>
      <xdr:rowOff>39624</xdr:rowOff>
    </xdr:to>
    <xdr:cxnSp macro="">
      <xdr:nvCxnSpPr>
        <xdr:cNvPr id="74" name="直線コネクタ 73"/>
        <xdr:cNvCxnSpPr/>
      </xdr:nvCxnSpPr>
      <xdr:spPr>
        <a:xfrm>
          <a:off x="3797300" y="706221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157988</xdr:rowOff>
    </xdr:from>
    <xdr:to>
      <xdr:col>15</xdr:col>
      <xdr:colOff>101600</xdr:colOff>
      <xdr:row>41</xdr:row>
      <xdr:rowOff>88138</xdr:rowOff>
    </xdr:to>
    <xdr:sp macro="" textlink="">
      <xdr:nvSpPr>
        <xdr:cNvPr id="75" name="楕円 74"/>
        <xdr:cNvSpPr/>
      </xdr:nvSpPr>
      <xdr:spPr>
        <a:xfrm>
          <a:off x="2857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32766</xdr:rowOff>
    </xdr:from>
    <xdr:to>
      <xdr:col>19</xdr:col>
      <xdr:colOff>177800</xdr:colOff>
      <xdr:row>41</xdr:row>
      <xdr:rowOff>37338</xdr:rowOff>
    </xdr:to>
    <xdr:cxnSp macro="">
      <xdr:nvCxnSpPr>
        <xdr:cNvPr id="76" name="直線コネクタ 75"/>
        <xdr:cNvCxnSpPr/>
      </xdr:nvCxnSpPr>
      <xdr:spPr>
        <a:xfrm flipV="1">
          <a:off x="2908300" y="70622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151130</xdr:rowOff>
    </xdr:from>
    <xdr:to>
      <xdr:col>10</xdr:col>
      <xdr:colOff>165100</xdr:colOff>
      <xdr:row>41</xdr:row>
      <xdr:rowOff>81280</xdr:rowOff>
    </xdr:to>
    <xdr:sp macro="" textlink="">
      <xdr:nvSpPr>
        <xdr:cNvPr id="77" name="楕円 76"/>
        <xdr:cNvSpPr/>
      </xdr:nvSpPr>
      <xdr:spPr>
        <a:xfrm>
          <a:off x="1968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30480</xdr:rowOff>
    </xdr:from>
    <xdr:to>
      <xdr:col>15</xdr:col>
      <xdr:colOff>50800</xdr:colOff>
      <xdr:row>41</xdr:row>
      <xdr:rowOff>37338</xdr:rowOff>
    </xdr:to>
    <xdr:cxnSp macro="">
      <xdr:nvCxnSpPr>
        <xdr:cNvPr id="78" name="直線コネクタ 77"/>
        <xdr:cNvCxnSpPr/>
      </xdr:nvCxnSpPr>
      <xdr:spPr>
        <a:xfrm>
          <a:off x="2019300" y="705993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141986</xdr:rowOff>
    </xdr:from>
    <xdr:to>
      <xdr:col>6</xdr:col>
      <xdr:colOff>38100</xdr:colOff>
      <xdr:row>41</xdr:row>
      <xdr:rowOff>72136</xdr:rowOff>
    </xdr:to>
    <xdr:sp macro="" textlink="">
      <xdr:nvSpPr>
        <xdr:cNvPr id="79" name="楕円 78"/>
        <xdr:cNvSpPr/>
      </xdr:nvSpPr>
      <xdr:spPr>
        <a:xfrm>
          <a:off x="1079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21336</xdr:rowOff>
    </xdr:from>
    <xdr:to>
      <xdr:col>10</xdr:col>
      <xdr:colOff>114300</xdr:colOff>
      <xdr:row>41</xdr:row>
      <xdr:rowOff>30480</xdr:rowOff>
    </xdr:to>
    <xdr:cxnSp macro="">
      <xdr:nvCxnSpPr>
        <xdr:cNvPr id="80" name="直線コネクタ 79"/>
        <xdr:cNvCxnSpPr/>
      </xdr:nvCxnSpPr>
      <xdr:spPr>
        <a:xfrm>
          <a:off x="1130300" y="705078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74693</xdr:rowOff>
    </xdr:from>
    <xdr:ext cx="405111" cy="259045"/>
    <xdr:sp macro="" textlink="">
      <xdr:nvSpPr>
        <xdr:cNvPr id="85" name="n_1mainValue【道路】&#10;有形固定資産減価償却率"/>
        <xdr:cNvSpPr txBox="1"/>
      </xdr:nvSpPr>
      <xdr:spPr>
        <a:xfrm>
          <a:off x="3582044" y="710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79265</xdr:rowOff>
    </xdr:from>
    <xdr:ext cx="405111" cy="259045"/>
    <xdr:sp macro="" textlink="">
      <xdr:nvSpPr>
        <xdr:cNvPr id="86" name="n_2mainValue【道路】&#10;有形固定資産減価償却率"/>
        <xdr:cNvSpPr txBox="1"/>
      </xdr:nvSpPr>
      <xdr:spPr>
        <a:xfrm>
          <a:off x="2705744" y="710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72407</xdr:rowOff>
    </xdr:from>
    <xdr:ext cx="405111" cy="259045"/>
    <xdr:sp macro="" textlink="">
      <xdr:nvSpPr>
        <xdr:cNvPr id="87" name="n_3mainValue【道路】&#10;有形固定資産減価償却率"/>
        <xdr:cNvSpPr txBox="1"/>
      </xdr:nvSpPr>
      <xdr:spPr>
        <a:xfrm>
          <a:off x="18167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63263</xdr:rowOff>
    </xdr:from>
    <xdr:ext cx="405111" cy="259045"/>
    <xdr:sp macro="" textlink="">
      <xdr:nvSpPr>
        <xdr:cNvPr id="88" name="n_4mainValue【道路】&#10;有形固定資産減価償却率"/>
        <xdr:cNvSpPr txBox="1"/>
      </xdr:nvSpPr>
      <xdr:spPr>
        <a:xfrm>
          <a:off x="927744" y="709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80378</xdr:rowOff>
    </xdr:from>
    <xdr:to>
      <xdr:col>55</xdr:col>
      <xdr:colOff>50800</xdr:colOff>
      <xdr:row>39</xdr:row>
      <xdr:rowOff>10528</xdr:rowOff>
    </xdr:to>
    <xdr:sp macro="" textlink="">
      <xdr:nvSpPr>
        <xdr:cNvPr id="128" name="楕円 127"/>
        <xdr:cNvSpPr/>
      </xdr:nvSpPr>
      <xdr:spPr>
        <a:xfrm>
          <a:off x="10426700" y="65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103255</xdr:rowOff>
    </xdr:from>
    <xdr:ext cx="534377" cy="259045"/>
    <xdr:sp macro="" textlink="">
      <xdr:nvSpPr>
        <xdr:cNvPr id="129" name="【道路】&#10;一人当たり延長該当値テキスト"/>
        <xdr:cNvSpPr txBox="1"/>
      </xdr:nvSpPr>
      <xdr:spPr>
        <a:xfrm>
          <a:off x="10515600" y="64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91560</xdr:rowOff>
    </xdr:from>
    <xdr:to>
      <xdr:col>50</xdr:col>
      <xdr:colOff>165100</xdr:colOff>
      <xdr:row>39</xdr:row>
      <xdr:rowOff>21710</xdr:rowOff>
    </xdr:to>
    <xdr:sp macro="" textlink="">
      <xdr:nvSpPr>
        <xdr:cNvPr id="130" name="楕円 129"/>
        <xdr:cNvSpPr/>
      </xdr:nvSpPr>
      <xdr:spPr>
        <a:xfrm>
          <a:off x="9588500" y="66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131178</xdr:rowOff>
    </xdr:from>
    <xdr:to>
      <xdr:col>55</xdr:col>
      <xdr:colOff>0</xdr:colOff>
      <xdr:row>38</xdr:row>
      <xdr:rowOff>142360</xdr:rowOff>
    </xdr:to>
    <xdr:cxnSp macro="">
      <xdr:nvCxnSpPr>
        <xdr:cNvPr id="131" name="直線コネクタ 130"/>
        <xdr:cNvCxnSpPr/>
      </xdr:nvCxnSpPr>
      <xdr:spPr>
        <a:xfrm flipV="1">
          <a:off x="9639300" y="6646278"/>
          <a:ext cx="8382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100552</xdr:rowOff>
    </xdr:from>
    <xdr:to>
      <xdr:col>46</xdr:col>
      <xdr:colOff>38100</xdr:colOff>
      <xdr:row>39</xdr:row>
      <xdr:rowOff>30702</xdr:rowOff>
    </xdr:to>
    <xdr:sp macro="" textlink="">
      <xdr:nvSpPr>
        <xdr:cNvPr id="132" name="楕円 131"/>
        <xdr:cNvSpPr/>
      </xdr:nvSpPr>
      <xdr:spPr>
        <a:xfrm>
          <a:off x="8699500" y="661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142360</xdr:rowOff>
    </xdr:from>
    <xdr:to>
      <xdr:col>50</xdr:col>
      <xdr:colOff>114300</xdr:colOff>
      <xdr:row>38</xdr:row>
      <xdr:rowOff>151352</xdr:rowOff>
    </xdr:to>
    <xdr:cxnSp macro="">
      <xdr:nvCxnSpPr>
        <xdr:cNvPr id="133" name="直線コネクタ 132"/>
        <xdr:cNvCxnSpPr/>
      </xdr:nvCxnSpPr>
      <xdr:spPr>
        <a:xfrm flipV="1">
          <a:off x="8750300" y="6657460"/>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54566</xdr:rowOff>
    </xdr:from>
    <xdr:to>
      <xdr:col>41</xdr:col>
      <xdr:colOff>101600</xdr:colOff>
      <xdr:row>38</xdr:row>
      <xdr:rowOff>156166</xdr:rowOff>
    </xdr:to>
    <xdr:sp macro="" textlink="">
      <xdr:nvSpPr>
        <xdr:cNvPr id="134" name="楕円 133"/>
        <xdr:cNvSpPr/>
      </xdr:nvSpPr>
      <xdr:spPr>
        <a:xfrm>
          <a:off x="7810500" y="656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105366</xdr:rowOff>
    </xdr:from>
    <xdr:to>
      <xdr:col>45</xdr:col>
      <xdr:colOff>177800</xdr:colOff>
      <xdr:row>38</xdr:row>
      <xdr:rowOff>151352</xdr:rowOff>
    </xdr:to>
    <xdr:cxnSp macro="">
      <xdr:nvCxnSpPr>
        <xdr:cNvPr id="135" name="直線コネクタ 134"/>
        <xdr:cNvCxnSpPr/>
      </xdr:nvCxnSpPr>
      <xdr:spPr>
        <a:xfrm>
          <a:off x="7861300" y="6620466"/>
          <a:ext cx="889000" cy="4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102838</xdr:rowOff>
    </xdr:from>
    <xdr:to>
      <xdr:col>36</xdr:col>
      <xdr:colOff>165100</xdr:colOff>
      <xdr:row>39</xdr:row>
      <xdr:rowOff>32988</xdr:rowOff>
    </xdr:to>
    <xdr:sp macro="" textlink="">
      <xdr:nvSpPr>
        <xdr:cNvPr id="136" name="楕円 135"/>
        <xdr:cNvSpPr/>
      </xdr:nvSpPr>
      <xdr:spPr>
        <a:xfrm>
          <a:off x="6921500" y="66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105366</xdr:rowOff>
    </xdr:from>
    <xdr:to>
      <xdr:col>41</xdr:col>
      <xdr:colOff>50800</xdr:colOff>
      <xdr:row>38</xdr:row>
      <xdr:rowOff>153638</xdr:rowOff>
    </xdr:to>
    <xdr:cxnSp macro="">
      <xdr:nvCxnSpPr>
        <xdr:cNvPr id="137" name="直線コネクタ 136"/>
        <xdr:cNvCxnSpPr/>
      </xdr:nvCxnSpPr>
      <xdr:spPr>
        <a:xfrm flipV="1">
          <a:off x="6972300" y="6620466"/>
          <a:ext cx="889000" cy="4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xdr:cNvSpPr txBox="1"/>
      </xdr:nvSpPr>
      <xdr:spPr>
        <a:xfrm>
          <a:off x="7594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24477</xdr:rowOff>
    </xdr:from>
    <xdr:ext cx="534377" cy="259045"/>
    <xdr:sp macro="" textlink="">
      <xdr:nvSpPr>
        <xdr:cNvPr id="141" name="n_4aveValue【道路】&#10;一人当たり延長"/>
        <xdr:cNvSpPr txBox="1"/>
      </xdr:nvSpPr>
      <xdr:spPr>
        <a:xfrm>
          <a:off x="6705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38238</xdr:rowOff>
    </xdr:from>
    <xdr:ext cx="534377" cy="259045"/>
    <xdr:sp macro="" textlink="">
      <xdr:nvSpPr>
        <xdr:cNvPr id="142" name="n_1mainValue【道路】&#10;一人当たり延長"/>
        <xdr:cNvSpPr txBox="1"/>
      </xdr:nvSpPr>
      <xdr:spPr>
        <a:xfrm>
          <a:off x="9359411" y="638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47229</xdr:rowOff>
    </xdr:from>
    <xdr:ext cx="534377" cy="259045"/>
    <xdr:sp macro="" textlink="">
      <xdr:nvSpPr>
        <xdr:cNvPr id="143" name="n_2mainValue【道路】&#10;一人当たり延長"/>
        <xdr:cNvSpPr txBox="1"/>
      </xdr:nvSpPr>
      <xdr:spPr>
        <a:xfrm>
          <a:off x="8483111" y="639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1243</xdr:rowOff>
    </xdr:from>
    <xdr:ext cx="534377" cy="259045"/>
    <xdr:sp macro="" textlink="">
      <xdr:nvSpPr>
        <xdr:cNvPr id="144" name="n_3mainValue【道路】&#10;一人当たり延長"/>
        <xdr:cNvSpPr txBox="1"/>
      </xdr:nvSpPr>
      <xdr:spPr>
        <a:xfrm>
          <a:off x="7594111" y="634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49515</xdr:rowOff>
    </xdr:from>
    <xdr:ext cx="534377" cy="259045"/>
    <xdr:sp macro="" textlink="">
      <xdr:nvSpPr>
        <xdr:cNvPr id="145" name="n_4mainValue【道路】&#10;一人当たり延長"/>
        <xdr:cNvSpPr txBox="1"/>
      </xdr:nvSpPr>
      <xdr:spPr>
        <a:xfrm>
          <a:off x="6705111" y="639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87" name="楕円 186"/>
        <xdr:cNvSpPr/>
      </xdr:nvSpPr>
      <xdr:spPr>
        <a:xfrm>
          <a:off x="4584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110507</xdr:rowOff>
    </xdr:from>
    <xdr:ext cx="405111" cy="259045"/>
    <xdr:sp macro="" textlink="">
      <xdr:nvSpPr>
        <xdr:cNvPr id="188" name="【橋りょう・トンネル】&#10;有形固定資産減価償却率該当値テキスト"/>
        <xdr:cNvSpPr txBox="1"/>
      </xdr:nvSpPr>
      <xdr:spPr>
        <a:xfrm>
          <a:off x="467360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110853</xdr:rowOff>
    </xdr:from>
    <xdr:to>
      <xdr:col>20</xdr:col>
      <xdr:colOff>38100</xdr:colOff>
      <xdr:row>62</xdr:row>
      <xdr:rowOff>41003</xdr:rowOff>
    </xdr:to>
    <xdr:sp macro="" textlink="">
      <xdr:nvSpPr>
        <xdr:cNvPr id="189" name="楕円 188"/>
        <xdr:cNvSpPr/>
      </xdr:nvSpPr>
      <xdr:spPr>
        <a:xfrm>
          <a:off x="3746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161653</xdr:rowOff>
    </xdr:from>
    <xdr:to>
      <xdr:col>24</xdr:col>
      <xdr:colOff>63500</xdr:colOff>
      <xdr:row>62</xdr:row>
      <xdr:rowOff>11430</xdr:rowOff>
    </xdr:to>
    <xdr:cxnSp macro="">
      <xdr:nvCxnSpPr>
        <xdr:cNvPr id="190" name="直線コネクタ 189"/>
        <xdr:cNvCxnSpPr/>
      </xdr:nvCxnSpPr>
      <xdr:spPr>
        <a:xfrm>
          <a:off x="3797300" y="1062010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107587</xdr:rowOff>
    </xdr:from>
    <xdr:to>
      <xdr:col>15</xdr:col>
      <xdr:colOff>101600</xdr:colOff>
      <xdr:row>62</xdr:row>
      <xdr:rowOff>37737</xdr:rowOff>
    </xdr:to>
    <xdr:sp macro="" textlink="">
      <xdr:nvSpPr>
        <xdr:cNvPr id="191" name="楕円 190"/>
        <xdr:cNvSpPr/>
      </xdr:nvSpPr>
      <xdr:spPr>
        <a:xfrm>
          <a:off x="2857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158387</xdr:rowOff>
    </xdr:from>
    <xdr:to>
      <xdr:col>19</xdr:col>
      <xdr:colOff>177800</xdr:colOff>
      <xdr:row>61</xdr:row>
      <xdr:rowOff>161653</xdr:rowOff>
    </xdr:to>
    <xdr:cxnSp macro="">
      <xdr:nvCxnSpPr>
        <xdr:cNvPr id="192" name="直線コネクタ 191"/>
        <xdr:cNvCxnSpPr/>
      </xdr:nvCxnSpPr>
      <xdr:spPr>
        <a:xfrm>
          <a:off x="2908300" y="106168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86360</xdr:rowOff>
    </xdr:from>
    <xdr:to>
      <xdr:col>10</xdr:col>
      <xdr:colOff>165100</xdr:colOff>
      <xdr:row>62</xdr:row>
      <xdr:rowOff>16510</xdr:rowOff>
    </xdr:to>
    <xdr:sp macro="" textlink="">
      <xdr:nvSpPr>
        <xdr:cNvPr id="193" name="楕円 192"/>
        <xdr:cNvSpPr/>
      </xdr:nvSpPr>
      <xdr:spPr>
        <a:xfrm>
          <a:off x="1968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61</xdr:row>
      <xdr:rowOff>158387</xdr:rowOff>
    </xdr:to>
    <xdr:cxnSp macro="">
      <xdr:nvCxnSpPr>
        <xdr:cNvPr id="194" name="直線コネクタ 193"/>
        <xdr:cNvCxnSpPr/>
      </xdr:nvCxnSpPr>
      <xdr:spPr>
        <a:xfrm>
          <a:off x="2019300" y="1059561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61867</xdr:rowOff>
    </xdr:from>
    <xdr:to>
      <xdr:col>6</xdr:col>
      <xdr:colOff>38100</xdr:colOff>
      <xdr:row>61</xdr:row>
      <xdr:rowOff>163467</xdr:rowOff>
    </xdr:to>
    <xdr:sp macro="" textlink="">
      <xdr:nvSpPr>
        <xdr:cNvPr id="195" name="楕円 194"/>
        <xdr:cNvSpPr/>
      </xdr:nvSpPr>
      <xdr:spPr>
        <a:xfrm>
          <a:off x="1079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112667</xdr:rowOff>
    </xdr:from>
    <xdr:to>
      <xdr:col>10</xdr:col>
      <xdr:colOff>114300</xdr:colOff>
      <xdr:row>61</xdr:row>
      <xdr:rowOff>137160</xdr:rowOff>
    </xdr:to>
    <xdr:cxnSp macro="">
      <xdr:nvCxnSpPr>
        <xdr:cNvPr id="196" name="直線コネクタ 195"/>
        <xdr:cNvCxnSpPr/>
      </xdr:nvCxnSpPr>
      <xdr:spPr>
        <a:xfrm>
          <a:off x="1130300" y="1057111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0" name="n_4aveValue【橋りょう・トンネル】&#10;有形固定資産減価償却率"/>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32130</xdr:rowOff>
    </xdr:from>
    <xdr:ext cx="405111" cy="259045"/>
    <xdr:sp macro="" textlink="">
      <xdr:nvSpPr>
        <xdr:cNvPr id="201" name="n_1mainValue【橋りょう・トンネル】&#10;有形固定資産減価償却率"/>
        <xdr:cNvSpPr txBox="1"/>
      </xdr:nvSpPr>
      <xdr:spPr>
        <a:xfrm>
          <a:off x="35820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28864</xdr:rowOff>
    </xdr:from>
    <xdr:ext cx="405111" cy="259045"/>
    <xdr:sp macro="" textlink="">
      <xdr:nvSpPr>
        <xdr:cNvPr id="202" name="n_2mainValue【橋りょう・トンネル】&#10;有形固定資産減価償却率"/>
        <xdr:cNvSpPr txBox="1"/>
      </xdr:nvSpPr>
      <xdr:spPr>
        <a:xfrm>
          <a:off x="2705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7637</xdr:rowOff>
    </xdr:from>
    <xdr:ext cx="405111" cy="259045"/>
    <xdr:sp macro="" textlink="">
      <xdr:nvSpPr>
        <xdr:cNvPr id="203" name="n_3mainValue【橋りょう・トンネル】&#10;有形固定資産減価償却率"/>
        <xdr:cNvSpPr txBox="1"/>
      </xdr:nvSpPr>
      <xdr:spPr>
        <a:xfrm>
          <a:off x="1816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154594</xdr:rowOff>
    </xdr:from>
    <xdr:ext cx="405111" cy="259045"/>
    <xdr:sp macro="" textlink="">
      <xdr:nvSpPr>
        <xdr:cNvPr id="204" name="n_4mainValue【橋りょう・トンネル】&#10;有形固定資産減価償却率"/>
        <xdr:cNvSpPr txBox="1"/>
      </xdr:nvSpPr>
      <xdr:spPr>
        <a:xfrm>
          <a:off x="927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72013</xdr:rowOff>
    </xdr:from>
    <xdr:ext cx="599010" cy="259045"/>
    <xdr:sp macro="" textlink="">
      <xdr:nvSpPr>
        <xdr:cNvPr id="235" name="【橋りょう・トンネル】&#10;一人当たり有形固定資産（償却資産）額平均値テキスト"/>
        <xdr:cNvSpPr txBox="1"/>
      </xdr:nvSpPr>
      <xdr:spPr>
        <a:xfrm>
          <a:off x="10515600" y="10701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80276</xdr:rowOff>
    </xdr:from>
    <xdr:to>
      <xdr:col>55</xdr:col>
      <xdr:colOff>50800</xdr:colOff>
      <xdr:row>63</xdr:row>
      <xdr:rowOff>10426</xdr:rowOff>
    </xdr:to>
    <xdr:sp macro="" textlink="">
      <xdr:nvSpPr>
        <xdr:cNvPr id="246" name="楕円 245"/>
        <xdr:cNvSpPr/>
      </xdr:nvSpPr>
      <xdr:spPr>
        <a:xfrm>
          <a:off x="10426700" y="1071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103153</xdr:rowOff>
    </xdr:from>
    <xdr:ext cx="599010" cy="259045"/>
    <xdr:sp macro="" textlink="">
      <xdr:nvSpPr>
        <xdr:cNvPr id="247" name="【橋りょう・トンネル】&#10;一人当たり有形固定資産（償却資産）額該当値テキスト"/>
        <xdr:cNvSpPr txBox="1"/>
      </xdr:nvSpPr>
      <xdr:spPr>
        <a:xfrm>
          <a:off x="10515600" y="1056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86801</xdr:rowOff>
    </xdr:from>
    <xdr:to>
      <xdr:col>50</xdr:col>
      <xdr:colOff>165100</xdr:colOff>
      <xdr:row>63</xdr:row>
      <xdr:rowOff>16951</xdr:rowOff>
    </xdr:to>
    <xdr:sp macro="" textlink="">
      <xdr:nvSpPr>
        <xdr:cNvPr id="248" name="楕円 247"/>
        <xdr:cNvSpPr/>
      </xdr:nvSpPr>
      <xdr:spPr>
        <a:xfrm>
          <a:off x="9588500" y="107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131076</xdr:rowOff>
    </xdr:from>
    <xdr:to>
      <xdr:col>55</xdr:col>
      <xdr:colOff>0</xdr:colOff>
      <xdr:row>62</xdr:row>
      <xdr:rowOff>137601</xdr:rowOff>
    </xdr:to>
    <xdr:cxnSp macro="">
      <xdr:nvCxnSpPr>
        <xdr:cNvPr id="249" name="直線コネクタ 248"/>
        <xdr:cNvCxnSpPr/>
      </xdr:nvCxnSpPr>
      <xdr:spPr>
        <a:xfrm flipV="1">
          <a:off x="9639300" y="10760976"/>
          <a:ext cx="838200" cy="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96535</xdr:rowOff>
    </xdr:from>
    <xdr:to>
      <xdr:col>46</xdr:col>
      <xdr:colOff>38100</xdr:colOff>
      <xdr:row>63</xdr:row>
      <xdr:rowOff>26685</xdr:rowOff>
    </xdr:to>
    <xdr:sp macro="" textlink="">
      <xdr:nvSpPr>
        <xdr:cNvPr id="250" name="楕円 249"/>
        <xdr:cNvSpPr/>
      </xdr:nvSpPr>
      <xdr:spPr>
        <a:xfrm>
          <a:off x="8699500" y="1072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137601</xdr:rowOff>
    </xdr:from>
    <xdr:to>
      <xdr:col>50</xdr:col>
      <xdr:colOff>114300</xdr:colOff>
      <xdr:row>62</xdr:row>
      <xdr:rowOff>147335</xdr:rowOff>
    </xdr:to>
    <xdr:cxnSp macro="">
      <xdr:nvCxnSpPr>
        <xdr:cNvPr id="251" name="直線コネクタ 250"/>
        <xdr:cNvCxnSpPr/>
      </xdr:nvCxnSpPr>
      <xdr:spPr>
        <a:xfrm flipV="1">
          <a:off x="8750300" y="10767501"/>
          <a:ext cx="88900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99607</xdr:rowOff>
    </xdr:from>
    <xdr:to>
      <xdr:col>41</xdr:col>
      <xdr:colOff>101600</xdr:colOff>
      <xdr:row>63</xdr:row>
      <xdr:rowOff>29757</xdr:rowOff>
    </xdr:to>
    <xdr:sp macro="" textlink="">
      <xdr:nvSpPr>
        <xdr:cNvPr id="252" name="楕円 251"/>
        <xdr:cNvSpPr/>
      </xdr:nvSpPr>
      <xdr:spPr>
        <a:xfrm>
          <a:off x="7810500" y="1072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147335</xdr:rowOff>
    </xdr:from>
    <xdr:to>
      <xdr:col>45</xdr:col>
      <xdr:colOff>177800</xdr:colOff>
      <xdr:row>62</xdr:row>
      <xdr:rowOff>150407</xdr:rowOff>
    </xdr:to>
    <xdr:cxnSp macro="">
      <xdr:nvCxnSpPr>
        <xdr:cNvPr id="253" name="直線コネクタ 252"/>
        <xdr:cNvCxnSpPr/>
      </xdr:nvCxnSpPr>
      <xdr:spPr>
        <a:xfrm flipV="1">
          <a:off x="7861300" y="10777235"/>
          <a:ext cx="889000" cy="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105877</xdr:rowOff>
    </xdr:from>
    <xdr:to>
      <xdr:col>36</xdr:col>
      <xdr:colOff>165100</xdr:colOff>
      <xdr:row>63</xdr:row>
      <xdr:rowOff>36027</xdr:rowOff>
    </xdr:to>
    <xdr:sp macro="" textlink="">
      <xdr:nvSpPr>
        <xdr:cNvPr id="254" name="楕円 253"/>
        <xdr:cNvSpPr/>
      </xdr:nvSpPr>
      <xdr:spPr>
        <a:xfrm>
          <a:off x="6921500" y="1073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150407</xdr:rowOff>
    </xdr:from>
    <xdr:to>
      <xdr:col>41</xdr:col>
      <xdr:colOff>50800</xdr:colOff>
      <xdr:row>62</xdr:row>
      <xdr:rowOff>156677</xdr:rowOff>
    </xdr:to>
    <xdr:cxnSp macro="">
      <xdr:nvCxnSpPr>
        <xdr:cNvPr id="255" name="直線コネクタ 254"/>
        <xdr:cNvCxnSpPr/>
      </xdr:nvCxnSpPr>
      <xdr:spPr>
        <a:xfrm flipV="1">
          <a:off x="6972300" y="10780307"/>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20799</xdr:rowOff>
    </xdr:from>
    <xdr:ext cx="599010" cy="259045"/>
    <xdr:sp macro="" textlink="">
      <xdr:nvSpPr>
        <xdr:cNvPr id="257" name="n_2aveValue【橋りょう・トンネル】&#10;一人当たり有形固定資産（償却資産）額"/>
        <xdr:cNvSpPr txBox="1"/>
      </xdr:nvSpPr>
      <xdr:spPr>
        <a:xfrm>
          <a:off x="84507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27295</xdr:rowOff>
    </xdr:from>
    <xdr:ext cx="599010" cy="259045"/>
    <xdr:sp macro="" textlink="">
      <xdr:nvSpPr>
        <xdr:cNvPr id="258" name="n_3aveValue【橋りょう・トンネル】&#10;一人当たり有形固定資産（償却資産）額"/>
        <xdr:cNvSpPr txBox="1"/>
      </xdr:nvSpPr>
      <xdr:spPr>
        <a:xfrm>
          <a:off x="7561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38460</xdr:rowOff>
    </xdr:from>
    <xdr:ext cx="599010" cy="259045"/>
    <xdr:sp macro="" textlink="">
      <xdr:nvSpPr>
        <xdr:cNvPr id="259" name="n_4aveValue【橋りょう・トンネル】&#10;一人当たり有形固定資産（償却資産）額"/>
        <xdr:cNvSpPr txBox="1"/>
      </xdr:nvSpPr>
      <xdr:spPr>
        <a:xfrm>
          <a:off x="6672795" y="1083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8078</xdr:rowOff>
    </xdr:from>
    <xdr:ext cx="599010" cy="259045"/>
    <xdr:sp macro="" textlink="">
      <xdr:nvSpPr>
        <xdr:cNvPr id="260" name="n_1mainValue【橋りょう・トンネル】&#10;一人当たり有形固定資産（償却資産）額"/>
        <xdr:cNvSpPr txBox="1"/>
      </xdr:nvSpPr>
      <xdr:spPr>
        <a:xfrm>
          <a:off x="9327095" y="1080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43212</xdr:rowOff>
    </xdr:from>
    <xdr:ext cx="599010" cy="259045"/>
    <xdr:sp macro="" textlink="">
      <xdr:nvSpPr>
        <xdr:cNvPr id="261" name="n_2mainValue【橋りょう・トンネル】&#10;一人当たり有形固定資産（償却資産）額"/>
        <xdr:cNvSpPr txBox="1"/>
      </xdr:nvSpPr>
      <xdr:spPr>
        <a:xfrm>
          <a:off x="8450795" y="1050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46284</xdr:rowOff>
    </xdr:from>
    <xdr:ext cx="599010" cy="259045"/>
    <xdr:sp macro="" textlink="">
      <xdr:nvSpPr>
        <xdr:cNvPr id="262" name="n_3mainValue【橋りょう・トンネル】&#10;一人当たり有形固定資産（償却資産）額"/>
        <xdr:cNvSpPr txBox="1"/>
      </xdr:nvSpPr>
      <xdr:spPr>
        <a:xfrm>
          <a:off x="7561795" y="1050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52554</xdr:rowOff>
    </xdr:from>
    <xdr:ext cx="599010" cy="259045"/>
    <xdr:sp macro="" textlink="">
      <xdr:nvSpPr>
        <xdr:cNvPr id="263" name="n_4mainValue【橋りょう・トンネル】&#10;一人当たり有形固定資産（償却資産）額"/>
        <xdr:cNvSpPr txBox="1"/>
      </xdr:nvSpPr>
      <xdr:spPr>
        <a:xfrm>
          <a:off x="6672795" y="1051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97789</xdr:rowOff>
    </xdr:from>
    <xdr:to>
      <xdr:col>24</xdr:col>
      <xdr:colOff>114300</xdr:colOff>
      <xdr:row>86</xdr:row>
      <xdr:rowOff>27939</xdr:rowOff>
    </xdr:to>
    <xdr:sp macro="" textlink="">
      <xdr:nvSpPr>
        <xdr:cNvPr id="304" name="楕円 303"/>
        <xdr:cNvSpPr/>
      </xdr:nvSpPr>
      <xdr:spPr>
        <a:xfrm>
          <a:off x="45847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76216</xdr:rowOff>
    </xdr:from>
    <xdr:ext cx="405111" cy="259045"/>
    <xdr:sp macro="" textlink="">
      <xdr:nvSpPr>
        <xdr:cNvPr id="305" name="【公営住宅】&#10;有形固定資産減価償却率該当値テキスト"/>
        <xdr:cNvSpPr txBox="1"/>
      </xdr:nvSpPr>
      <xdr:spPr>
        <a:xfrm>
          <a:off x="4673600"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103505</xdr:rowOff>
    </xdr:from>
    <xdr:to>
      <xdr:col>20</xdr:col>
      <xdr:colOff>38100</xdr:colOff>
      <xdr:row>86</xdr:row>
      <xdr:rowOff>33655</xdr:rowOff>
    </xdr:to>
    <xdr:sp macro="" textlink="">
      <xdr:nvSpPr>
        <xdr:cNvPr id="306" name="楕円 305"/>
        <xdr:cNvSpPr/>
      </xdr:nvSpPr>
      <xdr:spPr>
        <a:xfrm>
          <a:off x="3746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148589</xdr:rowOff>
    </xdr:from>
    <xdr:to>
      <xdr:col>24</xdr:col>
      <xdr:colOff>63500</xdr:colOff>
      <xdr:row>85</xdr:row>
      <xdr:rowOff>154305</xdr:rowOff>
    </xdr:to>
    <xdr:cxnSp macro="">
      <xdr:nvCxnSpPr>
        <xdr:cNvPr id="307" name="直線コネクタ 306"/>
        <xdr:cNvCxnSpPr/>
      </xdr:nvCxnSpPr>
      <xdr:spPr>
        <a:xfrm flipV="1">
          <a:off x="3797300" y="147218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109220</xdr:rowOff>
    </xdr:from>
    <xdr:to>
      <xdr:col>15</xdr:col>
      <xdr:colOff>101600</xdr:colOff>
      <xdr:row>86</xdr:row>
      <xdr:rowOff>39370</xdr:rowOff>
    </xdr:to>
    <xdr:sp macro="" textlink="">
      <xdr:nvSpPr>
        <xdr:cNvPr id="308" name="楕円 307"/>
        <xdr:cNvSpPr/>
      </xdr:nvSpPr>
      <xdr:spPr>
        <a:xfrm>
          <a:off x="2857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154305</xdr:rowOff>
    </xdr:from>
    <xdr:to>
      <xdr:col>19</xdr:col>
      <xdr:colOff>177800</xdr:colOff>
      <xdr:row>85</xdr:row>
      <xdr:rowOff>160020</xdr:rowOff>
    </xdr:to>
    <xdr:cxnSp macro="">
      <xdr:nvCxnSpPr>
        <xdr:cNvPr id="309" name="直線コネクタ 308"/>
        <xdr:cNvCxnSpPr/>
      </xdr:nvCxnSpPr>
      <xdr:spPr>
        <a:xfrm flipV="1">
          <a:off x="2908300" y="147275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82550</xdr:rowOff>
    </xdr:from>
    <xdr:to>
      <xdr:col>10</xdr:col>
      <xdr:colOff>165100</xdr:colOff>
      <xdr:row>86</xdr:row>
      <xdr:rowOff>12700</xdr:rowOff>
    </xdr:to>
    <xdr:sp macro="" textlink="">
      <xdr:nvSpPr>
        <xdr:cNvPr id="310" name="楕円 309"/>
        <xdr:cNvSpPr/>
      </xdr:nvSpPr>
      <xdr:spPr>
        <a:xfrm>
          <a:off x="196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133350</xdr:rowOff>
    </xdr:from>
    <xdr:to>
      <xdr:col>15</xdr:col>
      <xdr:colOff>50800</xdr:colOff>
      <xdr:row>85</xdr:row>
      <xdr:rowOff>160020</xdr:rowOff>
    </xdr:to>
    <xdr:cxnSp macro="">
      <xdr:nvCxnSpPr>
        <xdr:cNvPr id="311" name="直線コネクタ 310"/>
        <xdr:cNvCxnSpPr/>
      </xdr:nvCxnSpPr>
      <xdr:spPr>
        <a:xfrm>
          <a:off x="2019300" y="147066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53975</xdr:rowOff>
    </xdr:from>
    <xdr:to>
      <xdr:col>6</xdr:col>
      <xdr:colOff>38100</xdr:colOff>
      <xdr:row>85</xdr:row>
      <xdr:rowOff>155575</xdr:rowOff>
    </xdr:to>
    <xdr:sp macro="" textlink="">
      <xdr:nvSpPr>
        <xdr:cNvPr id="312" name="楕円 311"/>
        <xdr:cNvSpPr/>
      </xdr:nvSpPr>
      <xdr:spPr>
        <a:xfrm>
          <a:off x="1079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104775</xdr:rowOff>
    </xdr:from>
    <xdr:to>
      <xdr:col>10</xdr:col>
      <xdr:colOff>114300</xdr:colOff>
      <xdr:row>85</xdr:row>
      <xdr:rowOff>133350</xdr:rowOff>
    </xdr:to>
    <xdr:cxnSp macro="">
      <xdr:nvCxnSpPr>
        <xdr:cNvPr id="313" name="直線コネクタ 312"/>
        <xdr:cNvCxnSpPr/>
      </xdr:nvCxnSpPr>
      <xdr:spPr>
        <a:xfrm>
          <a:off x="1130300" y="14678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24782</xdr:rowOff>
    </xdr:from>
    <xdr:ext cx="405111" cy="259045"/>
    <xdr:sp macro="" textlink="">
      <xdr:nvSpPr>
        <xdr:cNvPr id="318" name="n_1mainValue【公営住宅】&#10;有形固定資産減価償却率"/>
        <xdr:cNvSpPr txBox="1"/>
      </xdr:nvSpPr>
      <xdr:spPr>
        <a:xfrm>
          <a:off x="3582044"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30497</xdr:rowOff>
    </xdr:from>
    <xdr:ext cx="405111" cy="259045"/>
    <xdr:sp macro="" textlink="">
      <xdr:nvSpPr>
        <xdr:cNvPr id="319" name="n_2mainValue【公営住宅】&#10;有形固定資産減価償却率"/>
        <xdr:cNvSpPr txBox="1"/>
      </xdr:nvSpPr>
      <xdr:spPr>
        <a:xfrm>
          <a:off x="2705744"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3827</xdr:rowOff>
    </xdr:from>
    <xdr:ext cx="405111" cy="259045"/>
    <xdr:sp macro="" textlink="">
      <xdr:nvSpPr>
        <xdr:cNvPr id="320" name="n_3mainValue【公営住宅】&#10;有形固定資産減価償却率"/>
        <xdr:cNvSpPr txBox="1"/>
      </xdr:nvSpPr>
      <xdr:spPr>
        <a:xfrm>
          <a:off x="1816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146702</xdr:rowOff>
    </xdr:from>
    <xdr:ext cx="405111" cy="259045"/>
    <xdr:sp macro="" textlink="">
      <xdr:nvSpPr>
        <xdr:cNvPr id="321" name="n_4mainValue【公営住宅】&#10;有形固定資産減価償却率"/>
        <xdr:cNvSpPr txBox="1"/>
      </xdr:nvSpPr>
      <xdr:spPr>
        <a:xfrm>
          <a:off x="927744"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111125</xdr:rowOff>
    </xdr:from>
    <xdr:to>
      <xdr:col>55</xdr:col>
      <xdr:colOff>50800</xdr:colOff>
      <xdr:row>86</xdr:row>
      <xdr:rowOff>41275</xdr:rowOff>
    </xdr:to>
    <xdr:sp macro="" textlink="">
      <xdr:nvSpPr>
        <xdr:cNvPr id="361" name="楕円 360"/>
        <xdr:cNvSpPr/>
      </xdr:nvSpPr>
      <xdr:spPr>
        <a:xfrm>
          <a:off x="104267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26052</xdr:rowOff>
    </xdr:from>
    <xdr:ext cx="469744" cy="259045"/>
    <xdr:sp macro="" textlink="">
      <xdr:nvSpPr>
        <xdr:cNvPr id="362" name="【公営住宅】&#10;一人当たり面積該当値テキスト"/>
        <xdr:cNvSpPr txBox="1"/>
      </xdr:nvSpPr>
      <xdr:spPr>
        <a:xfrm>
          <a:off x="10515600" y="1459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113412</xdr:rowOff>
    </xdr:from>
    <xdr:to>
      <xdr:col>50</xdr:col>
      <xdr:colOff>165100</xdr:colOff>
      <xdr:row>86</xdr:row>
      <xdr:rowOff>43562</xdr:rowOff>
    </xdr:to>
    <xdr:sp macro="" textlink="">
      <xdr:nvSpPr>
        <xdr:cNvPr id="363" name="楕円 362"/>
        <xdr:cNvSpPr/>
      </xdr:nvSpPr>
      <xdr:spPr>
        <a:xfrm>
          <a:off x="9588500" y="1468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161925</xdr:rowOff>
    </xdr:from>
    <xdr:to>
      <xdr:col>55</xdr:col>
      <xdr:colOff>0</xdr:colOff>
      <xdr:row>85</xdr:row>
      <xdr:rowOff>164212</xdr:rowOff>
    </xdr:to>
    <xdr:cxnSp macro="">
      <xdr:nvCxnSpPr>
        <xdr:cNvPr id="364" name="直線コネクタ 363"/>
        <xdr:cNvCxnSpPr/>
      </xdr:nvCxnSpPr>
      <xdr:spPr>
        <a:xfrm flipV="1">
          <a:off x="9639300" y="14735175"/>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115315</xdr:rowOff>
    </xdr:from>
    <xdr:to>
      <xdr:col>46</xdr:col>
      <xdr:colOff>38100</xdr:colOff>
      <xdr:row>86</xdr:row>
      <xdr:rowOff>45465</xdr:rowOff>
    </xdr:to>
    <xdr:sp macro="" textlink="">
      <xdr:nvSpPr>
        <xdr:cNvPr id="365" name="楕円 364"/>
        <xdr:cNvSpPr/>
      </xdr:nvSpPr>
      <xdr:spPr>
        <a:xfrm>
          <a:off x="8699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164212</xdr:rowOff>
    </xdr:from>
    <xdr:to>
      <xdr:col>50</xdr:col>
      <xdr:colOff>114300</xdr:colOff>
      <xdr:row>85</xdr:row>
      <xdr:rowOff>166115</xdr:rowOff>
    </xdr:to>
    <xdr:cxnSp macro="">
      <xdr:nvCxnSpPr>
        <xdr:cNvPr id="366" name="直線コネクタ 365"/>
        <xdr:cNvCxnSpPr/>
      </xdr:nvCxnSpPr>
      <xdr:spPr>
        <a:xfrm flipV="1">
          <a:off x="8750300" y="14737462"/>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116460</xdr:rowOff>
    </xdr:from>
    <xdr:to>
      <xdr:col>41</xdr:col>
      <xdr:colOff>101600</xdr:colOff>
      <xdr:row>86</xdr:row>
      <xdr:rowOff>46610</xdr:rowOff>
    </xdr:to>
    <xdr:sp macro="" textlink="">
      <xdr:nvSpPr>
        <xdr:cNvPr id="367" name="楕円 366"/>
        <xdr:cNvSpPr/>
      </xdr:nvSpPr>
      <xdr:spPr>
        <a:xfrm>
          <a:off x="7810500" y="146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166115</xdr:rowOff>
    </xdr:from>
    <xdr:to>
      <xdr:col>45</xdr:col>
      <xdr:colOff>177800</xdr:colOff>
      <xdr:row>85</xdr:row>
      <xdr:rowOff>167260</xdr:rowOff>
    </xdr:to>
    <xdr:cxnSp macro="">
      <xdr:nvCxnSpPr>
        <xdr:cNvPr id="368" name="直線コネクタ 367"/>
        <xdr:cNvCxnSpPr/>
      </xdr:nvCxnSpPr>
      <xdr:spPr>
        <a:xfrm flipV="1">
          <a:off x="7861300" y="14739365"/>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118745</xdr:rowOff>
    </xdr:from>
    <xdr:to>
      <xdr:col>36</xdr:col>
      <xdr:colOff>165100</xdr:colOff>
      <xdr:row>86</xdr:row>
      <xdr:rowOff>48895</xdr:rowOff>
    </xdr:to>
    <xdr:sp macro="" textlink="">
      <xdr:nvSpPr>
        <xdr:cNvPr id="369" name="楕円 368"/>
        <xdr:cNvSpPr/>
      </xdr:nvSpPr>
      <xdr:spPr>
        <a:xfrm>
          <a:off x="6921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167260</xdr:rowOff>
    </xdr:from>
    <xdr:to>
      <xdr:col>41</xdr:col>
      <xdr:colOff>50800</xdr:colOff>
      <xdr:row>85</xdr:row>
      <xdr:rowOff>169545</xdr:rowOff>
    </xdr:to>
    <xdr:cxnSp macro="">
      <xdr:nvCxnSpPr>
        <xdr:cNvPr id="370" name="直線コネクタ 369"/>
        <xdr:cNvCxnSpPr/>
      </xdr:nvCxnSpPr>
      <xdr:spPr>
        <a:xfrm flipV="1">
          <a:off x="6972300" y="1474051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34689</xdr:rowOff>
    </xdr:from>
    <xdr:ext cx="469744" cy="259045"/>
    <xdr:sp macro="" textlink="">
      <xdr:nvSpPr>
        <xdr:cNvPr id="375" name="n_1mainValue【公営住宅】&#10;一人当たり面積"/>
        <xdr:cNvSpPr txBox="1"/>
      </xdr:nvSpPr>
      <xdr:spPr>
        <a:xfrm>
          <a:off x="9391727" y="1477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36592</xdr:rowOff>
    </xdr:from>
    <xdr:ext cx="469744" cy="259045"/>
    <xdr:sp macro="" textlink="">
      <xdr:nvSpPr>
        <xdr:cNvPr id="376" name="n_2mainValue【公営住宅】&#10;一人当たり面積"/>
        <xdr:cNvSpPr txBox="1"/>
      </xdr:nvSpPr>
      <xdr:spPr>
        <a:xfrm>
          <a:off x="8515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37737</xdr:rowOff>
    </xdr:from>
    <xdr:ext cx="469744" cy="259045"/>
    <xdr:sp macro="" textlink="">
      <xdr:nvSpPr>
        <xdr:cNvPr id="377" name="n_3mainValue【公営住宅】&#10;一人当たり面積"/>
        <xdr:cNvSpPr txBox="1"/>
      </xdr:nvSpPr>
      <xdr:spPr>
        <a:xfrm>
          <a:off x="7626427" y="1478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40022</xdr:rowOff>
    </xdr:from>
    <xdr:ext cx="469744" cy="259045"/>
    <xdr:sp macro="" textlink="">
      <xdr:nvSpPr>
        <xdr:cNvPr id="378" name="n_4mainValue【公営住宅】&#10;一人当たり面積"/>
        <xdr:cNvSpPr txBox="1"/>
      </xdr:nvSpPr>
      <xdr:spPr>
        <a:xfrm>
          <a:off x="6737427" y="1478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425" name="【認定こども園・幼稚園・保育所】&#10;有形固定資産減価償却率平均値テキスト"/>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436" name="楕円 435"/>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437" name="【認定こども園・幼稚園・保育所】&#10;有形固定資産減価償却率該当値テキスト"/>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438" name="楕円 437"/>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439" name="直線コネクタ 438"/>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440" name="楕円 439"/>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441" name="直線コネクタ 440"/>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442" name="楕円 441"/>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443" name="直線コネクタ 442"/>
        <xdr:cNvCxnSpPr/>
      </xdr:nvCxnSpPr>
      <xdr:spPr>
        <a:xfrm>
          <a:off x="13703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444" name="楕円 443"/>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445" name="直線コネクタ 444"/>
        <xdr:cNvCxnSpPr/>
      </xdr:nvCxnSpPr>
      <xdr:spPr>
        <a:xfrm>
          <a:off x="12814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6" name="n_1aveValue【認定こども園・幼稚園・保育所】&#10;有形固定資産減価償却率"/>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447" name="n_2aveValue【認定こども園・幼稚園・保育所】&#10;有形固定資産減価償却率"/>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448" name="n_3aveValue【認定こども園・幼稚園・保育所】&#10;有形固定資産減価償却率"/>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449" name="n_4aveValue【認定こども園・幼稚園・保育所】&#10;有形固定資産減価償却率"/>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450" name="n_1mainValue【認定こども園・幼稚園・保育所】&#10;有形固定資産減価償却率"/>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451" name="n_2mainValue【認定こども園・幼稚園・保育所】&#10;有形固定資産減価償却率"/>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452" name="n_3mainValue【認定こども園・幼稚園・保育所】&#10;有形固定資産減価償却率"/>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453" name="n_4mainValue【認定こども園・幼稚園・保育所】&#10;有形固定資産減価償却率"/>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480" name="【認定こども園・幼稚園・保育所】&#10;一人当たり面積平均値テキスト"/>
        <xdr:cNvSpPr txBox="1"/>
      </xdr:nvSpPr>
      <xdr:spPr>
        <a:xfrm>
          <a:off x="22199600" y="645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109982</xdr:rowOff>
    </xdr:from>
    <xdr:to>
      <xdr:col>116</xdr:col>
      <xdr:colOff>114300</xdr:colOff>
      <xdr:row>41</xdr:row>
      <xdr:rowOff>40132</xdr:rowOff>
    </xdr:to>
    <xdr:sp macro="" textlink="">
      <xdr:nvSpPr>
        <xdr:cNvPr id="491" name="楕円 490"/>
        <xdr:cNvSpPr/>
      </xdr:nvSpPr>
      <xdr:spPr>
        <a:xfrm>
          <a:off x="221107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24909</xdr:rowOff>
    </xdr:from>
    <xdr:ext cx="469744" cy="259045"/>
    <xdr:sp macro="" textlink="">
      <xdr:nvSpPr>
        <xdr:cNvPr id="492" name="【認定こども園・幼稚園・保育所】&#10;一人当たり面積該当値テキスト"/>
        <xdr:cNvSpPr txBox="1"/>
      </xdr:nvSpPr>
      <xdr:spPr>
        <a:xfrm>
          <a:off x="22199600" y="688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114554</xdr:rowOff>
    </xdr:from>
    <xdr:to>
      <xdr:col>112</xdr:col>
      <xdr:colOff>38100</xdr:colOff>
      <xdr:row>41</xdr:row>
      <xdr:rowOff>44704</xdr:rowOff>
    </xdr:to>
    <xdr:sp macro="" textlink="">
      <xdr:nvSpPr>
        <xdr:cNvPr id="493" name="楕円 492"/>
        <xdr:cNvSpPr/>
      </xdr:nvSpPr>
      <xdr:spPr>
        <a:xfrm>
          <a:off x="212725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160782</xdr:rowOff>
    </xdr:from>
    <xdr:to>
      <xdr:col>116</xdr:col>
      <xdr:colOff>63500</xdr:colOff>
      <xdr:row>40</xdr:row>
      <xdr:rowOff>165354</xdr:rowOff>
    </xdr:to>
    <xdr:cxnSp macro="">
      <xdr:nvCxnSpPr>
        <xdr:cNvPr id="494" name="直線コネクタ 493"/>
        <xdr:cNvCxnSpPr/>
      </xdr:nvCxnSpPr>
      <xdr:spPr>
        <a:xfrm flipV="1">
          <a:off x="21323300" y="701878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116840</xdr:rowOff>
    </xdr:from>
    <xdr:to>
      <xdr:col>107</xdr:col>
      <xdr:colOff>101600</xdr:colOff>
      <xdr:row>41</xdr:row>
      <xdr:rowOff>46990</xdr:rowOff>
    </xdr:to>
    <xdr:sp macro="" textlink="">
      <xdr:nvSpPr>
        <xdr:cNvPr id="495" name="楕円 494"/>
        <xdr:cNvSpPr/>
      </xdr:nvSpPr>
      <xdr:spPr>
        <a:xfrm>
          <a:off x="20383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165354</xdr:rowOff>
    </xdr:from>
    <xdr:to>
      <xdr:col>111</xdr:col>
      <xdr:colOff>177800</xdr:colOff>
      <xdr:row>40</xdr:row>
      <xdr:rowOff>167640</xdr:rowOff>
    </xdr:to>
    <xdr:cxnSp macro="">
      <xdr:nvCxnSpPr>
        <xdr:cNvPr id="496" name="直線コネクタ 495"/>
        <xdr:cNvCxnSpPr/>
      </xdr:nvCxnSpPr>
      <xdr:spPr>
        <a:xfrm flipV="1">
          <a:off x="20434300" y="70233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116840</xdr:rowOff>
    </xdr:from>
    <xdr:to>
      <xdr:col>102</xdr:col>
      <xdr:colOff>165100</xdr:colOff>
      <xdr:row>41</xdr:row>
      <xdr:rowOff>46990</xdr:rowOff>
    </xdr:to>
    <xdr:sp macro="" textlink="">
      <xdr:nvSpPr>
        <xdr:cNvPr id="497" name="楕円 496"/>
        <xdr:cNvSpPr/>
      </xdr:nvSpPr>
      <xdr:spPr>
        <a:xfrm>
          <a:off x="19494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167640</xdr:rowOff>
    </xdr:from>
    <xdr:to>
      <xdr:col>107</xdr:col>
      <xdr:colOff>50800</xdr:colOff>
      <xdr:row>40</xdr:row>
      <xdr:rowOff>167640</xdr:rowOff>
    </xdr:to>
    <xdr:cxnSp macro="">
      <xdr:nvCxnSpPr>
        <xdr:cNvPr id="498" name="直線コネクタ 497"/>
        <xdr:cNvCxnSpPr/>
      </xdr:nvCxnSpPr>
      <xdr:spPr>
        <a:xfrm>
          <a:off x="19545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119126</xdr:rowOff>
    </xdr:from>
    <xdr:to>
      <xdr:col>98</xdr:col>
      <xdr:colOff>38100</xdr:colOff>
      <xdr:row>41</xdr:row>
      <xdr:rowOff>49276</xdr:rowOff>
    </xdr:to>
    <xdr:sp macro="" textlink="">
      <xdr:nvSpPr>
        <xdr:cNvPr id="499" name="楕円 498"/>
        <xdr:cNvSpPr/>
      </xdr:nvSpPr>
      <xdr:spPr>
        <a:xfrm>
          <a:off x="18605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167640</xdr:rowOff>
    </xdr:from>
    <xdr:to>
      <xdr:col>102</xdr:col>
      <xdr:colOff>114300</xdr:colOff>
      <xdr:row>40</xdr:row>
      <xdr:rowOff>169926</xdr:rowOff>
    </xdr:to>
    <xdr:cxnSp macro="">
      <xdr:nvCxnSpPr>
        <xdr:cNvPr id="500" name="直線コネクタ 499"/>
        <xdr:cNvCxnSpPr/>
      </xdr:nvCxnSpPr>
      <xdr:spPr>
        <a:xfrm flipV="1">
          <a:off x="18656300" y="70256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01" name="n_1aveValue【認定こども園・幼稚園・保育所】&#10;一人当たり面積"/>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02" name="n_2aveValue【認定こども園・幼稚園・保育所】&#10;一人当たり面積"/>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503" name="n_3aveValue【認定こども園・幼稚園・保育所】&#10;一人当たり面積"/>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504" name="n_4aveValue【認定こども園・幼稚園・保育所】&#10;一人当たり面積"/>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35831</xdr:rowOff>
    </xdr:from>
    <xdr:ext cx="469744" cy="259045"/>
    <xdr:sp macro="" textlink="">
      <xdr:nvSpPr>
        <xdr:cNvPr id="505" name="n_1mainValue【認定こども園・幼稚園・保育所】&#10;一人当たり面積"/>
        <xdr:cNvSpPr txBox="1"/>
      </xdr:nvSpPr>
      <xdr:spPr>
        <a:xfrm>
          <a:off x="21075727" y="70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38117</xdr:rowOff>
    </xdr:from>
    <xdr:ext cx="469744" cy="259045"/>
    <xdr:sp macro="" textlink="">
      <xdr:nvSpPr>
        <xdr:cNvPr id="506" name="n_2mainValue【認定こども園・幼稚園・保育所】&#10;一人当たり面積"/>
        <xdr:cNvSpPr txBox="1"/>
      </xdr:nvSpPr>
      <xdr:spPr>
        <a:xfrm>
          <a:off x="20199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38117</xdr:rowOff>
    </xdr:from>
    <xdr:ext cx="469744" cy="259045"/>
    <xdr:sp macro="" textlink="">
      <xdr:nvSpPr>
        <xdr:cNvPr id="507" name="n_3mainValue【認定こども園・幼稚園・保育所】&#10;一人当たり面積"/>
        <xdr:cNvSpPr txBox="1"/>
      </xdr:nvSpPr>
      <xdr:spPr>
        <a:xfrm>
          <a:off x="19310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40403</xdr:rowOff>
    </xdr:from>
    <xdr:ext cx="469744" cy="259045"/>
    <xdr:sp macro="" textlink="">
      <xdr:nvSpPr>
        <xdr:cNvPr id="508" name="n_4mainValue【認定こども園・幼稚園・保育所】&#10;一人当たり面積"/>
        <xdr:cNvSpPr txBox="1"/>
      </xdr:nvSpPr>
      <xdr:spPr>
        <a:xfrm>
          <a:off x="18421427" y="70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8" name="【学校施設】&#10;有形固定資産減価償却率平均値テキスト"/>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154940</xdr:rowOff>
    </xdr:from>
    <xdr:to>
      <xdr:col>85</xdr:col>
      <xdr:colOff>177800</xdr:colOff>
      <xdr:row>62</xdr:row>
      <xdr:rowOff>85090</xdr:rowOff>
    </xdr:to>
    <xdr:sp macro="" textlink="">
      <xdr:nvSpPr>
        <xdr:cNvPr id="549" name="楕円 548"/>
        <xdr:cNvSpPr/>
      </xdr:nvSpPr>
      <xdr:spPr>
        <a:xfrm>
          <a:off x="16268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133367</xdr:rowOff>
    </xdr:from>
    <xdr:ext cx="405111" cy="259045"/>
    <xdr:sp macro="" textlink="">
      <xdr:nvSpPr>
        <xdr:cNvPr id="550" name="【学校施設】&#10;有形固定資産減価償却率該当値テキスト"/>
        <xdr:cNvSpPr txBox="1"/>
      </xdr:nvSpPr>
      <xdr:spPr>
        <a:xfrm>
          <a:off x="163576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126365</xdr:rowOff>
    </xdr:from>
    <xdr:to>
      <xdr:col>81</xdr:col>
      <xdr:colOff>101600</xdr:colOff>
      <xdr:row>62</xdr:row>
      <xdr:rowOff>56515</xdr:rowOff>
    </xdr:to>
    <xdr:sp macro="" textlink="">
      <xdr:nvSpPr>
        <xdr:cNvPr id="551" name="楕円 550"/>
        <xdr:cNvSpPr/>
      </xdr:nvSpPr>
      <xdr:spPr>
        <a:xfrm>
          <a:off x="15430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5715</xdr:rowOff>
    </xdr:from>
    <xdr:to>
      <xdr:col>85</xdr:col>
      <xdr:colOff>127000</xdr:colOff>
      <xdr:row>62</xdr:row>
      <xdr:rowOff>34290</xdr:rowOff>
    </xdr:to>
    <xdr:cxnSp macro="">
      <xdr:nvCxnSpPr>
        <xdr:cNvPr id="552" name="直線コネクタ 551"/>
        <xdr:cNvCxnSpPr/>
      </xdr:nvCxnSpPr>
      <xdr:spPr>
        <a:xfrm>
          <a:off x="15481300" y="106356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93980</xdr:rowOff>
    </xdr:from>
    <xdr:to>
      <xdr:col>76</xdr:col>
      <xdr:colOff>165100</xdr:colOff>
      <xdr:row>62</xdr:row>
      <xdr:rowOff>24130</xdr:rowOff>
    </xdr:to>
    <xdr:sp macro="" textlink="">
      <xdr:nvSpPr>
        <xdr:cNvPr id="553" name="楕円 552"/>
        <xdr:cNvSpPr/>
      </xdr:nvSpPr>
      <xdr:spPr>
        <a:xfrm>
          <a:off x="14541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144780</xdr:rowOff>
    </xdr:from>
    <xdr:to>
      <xdr:col>81</xdr:col>
      <xdr:colOff>50800</xdr:colOff>
      <xdr:row>62</xdr:row>
      <xdr:rowOff>5715</xdr:rowOff>
    </xdr:to>
    <xdr:cxnSp macro="">
      <xdr:nvCxnSpPr>
        <xdr:cNvPr id="554" name="直線コネクタ 553"/>
        <xdr:cNvCxnSpPr/>
      </xdr:nvCxnSpPr>
      <xdr:spPr>
        <a:xfrm>
          <a:off x="14592300" y="106032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74930</xdr:rowOff>
    </xdr:from>
    <xdr:to>
      <xdr:col>72</xdr:col>
      <xdr:colOff>38100</xdr:colOff>
      <xdr:row>62</xdr:row>
      <xdr:rowOff>5080</xdr:rowOff>
    </xdr:to>
    <xdr:sp macro="" textlink="">
      <xdr:nvSpPr>
        <xdr:cNvPr id="555" name="楕円 554"/>
        <xdr:cNvSpPr/>
      </xdr:nvSpPr>
      <xdr:spPr>
        <a:xfrm>
          <a:off x="1365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125730</xdr:rowOff>
    </xdr:from>
    <xdr:to>
      <xdr:col>76</xdr:col>
      <xdr:colOff>114300</xdr:colOff>
      <xdr:row>61</xdr:row>
      <xdr:rowOff>144780</xdr:rowOff>
    </xdr:to>
    <xdr:cxnSp macro="">
      <xdr:nvCxnSpPr>
        <xdr:cNvPr id="556" name="直線コネクタ 555"/>
        <xdr:cNvCxnSpPr/>
      </xdr:nvCxnSpPr>
      <xdr:spPr>
        <a:xfrm>
          <a:off x="13703300" y="105841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97790</xdr:rowOff>
    </xdr:from>
    <xdr:to>
      <xdr:col>67</xdr:col>
      <xdr:colOff>101600</xdr:colOff>
      <xdr:row>62</xdr:row>
      <xdr:rowOff>27940</xdr:rowOff>
    </xdr:to>
    <xdr:sp macro="" textlink="">
      <xdr:nvSpPr>
        <xdr:cNvPr id="557" name="楕円 556"/>
        <xdr:cNvSpPr/>
      </xdr:nvSpPr>
      <xdr:spPr>
        <a:xfrm>
          <a:off x="1276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125730</xdr:rowOff>
    </xdr:from>
    <xdr:to>
      <xdr:col>71</xdr:col>
      <xdr:colOff>177800</xdr:colOff>
      <xdr:row>61</xdr:row>
      <xdr:rowOff>148590</xdr:rowOff>
    </xdr:to>
    <xdr:cxnSp macro="">
      <xdr:nvCxnSpPr>
        <xdr:cNvPr id="558" name="直線コネクタ 557"/>
        <xdr:cNvCxnSpPr/>
      </xdr:nvCxnSpPr>
      <xdr:spPr>
        <a:xfrm flipV="1">
          <a:off x="12814300" y="10584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559" name="n_1aveValue【学校施設】&#10;有形固定資産減価償却率"/>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560" name="n_2aveValue【学校施設】&#10;有形固定資産減価償却率"/>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561" name="n_3aveValue【学校施設】&#10;有形固定資産減価償却率"/>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2" name="n_4aveValue【学校施設】&#10;有形固定資産減価償却率"/>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47642</xdr:rowOff>
    </xdr:from>
    <xdr:ext cx="405111" cy="259045"/>
    <xdr:sp macro="" textlink="">
      <xdr:nvSpPr>
        <xdr:cNvPr id="563" name="n_1mainValue【学校施設】&#10;有形固定資産減価償却率"/>
        <xdr:cNvSpPr txBox="1"/>
      </xdr:nvSpPr>
      <xdr:spPr>
        <a:xfrm>
          <a:off x="152660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15257</xdr:rowOff>
    </xdr:from>
    <xdr:ext cx="405111" cy="259045"/>
    <xdr:sp macro="" textlink="">
      <xdr:nvSpPr>
        <xdr:cNvPr id="564" name="n_2mainValue【学校施設】&#10;有形固定資産減価償却率"/>
        <xdr:cNvSpPr txBox="1"/>
      </xdr:nvSpPr>
      <xdr:spPr>
        <a:xfrm>
          <a:off x="14389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167657</xdr:rowOff>
    </xdr:from>
    <xdr:ext cx="405111" cy="259045"/>
    <xdr:sp macro="" textlink="">
      <xdr:nvSpPr>
        <xdr:cNvPr id="565" name="n_3mainValue【学校施設】&#10;有形固定資産減価償却率"/>
        <xdr:cNvSpPr txBox="1"/>
      </xdr:nvSpPr>
      <xdr:spPr>
        <a:xfrm>
          <a:off x="13500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19067</xdr:rowOff>
    </xdr:from>
    <xdr:ext cx="405111" cy="259045"/>
    <xdr:sp macro="" textlink="">
      <xdr:nvSpPr>
        <xdr:cNvPr id="566" name="n_4mainValue【学校施設】&#10;有形固定資産減価償却率"/>
        <xdr:cNvSpPr txBox="1"/>
      </xdr:nvSpPr>
      <xdr:spPr>
        <a:xfrm>
          <a:off x="12611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140462</xdr:rowOff>
    </xdr:from>
    <xdr:to>
      <xdr:col>116</xdr:col>
      <xdr:colOff>114300</xdr:colOff>
      <xdr:row>63</xdr:row>
      <xdr:rowOff>70612</xdr:rowOff>
    </xdr:to>
    <xdr:sp macro="" textlink="">
      <xdr:nvSpPr>
        <xdr:cNvPr id="607" name="楕円 606"/>
        <xdr:cNvSpPr/>
      </xdr:nvSpPr>
      <xdr:spPr>
        <a:xfrm>
          <a:off x="22110700" y="1077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118889</xdr:rowOff>
    </xdr:from>
    <xdr:ext cx="469744" cy="259045"/>
    <xdr:sp macro="" textlink="">
      <xdr:nvSpPr>
        <xdr:cNvPr id="608" name="【学校施設】&#10;一人当たり面積該当値テキスト"/>
        <xdr:cNvSpPr txBox="1"/>
      </xdr:nvSpPr>
      <xdr:spPr>
        <a:xfrm>
          <a:off x="22199600" y="1074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151130</xdr:rowOff>
    </xdr:from>
    <xdr:to>
      <xdr:col>112</xdr:col>
      <xdr:colOff>38100</xdr:colOff>
      <xdr:row>63</xdr:row>
      <xdr:rowOff>81280</xdr:rowOff>
    </xdr:to>
    <xdr:sp macro="" textlink="">
      <xdr:nvSpPr>
        <xdr:cNvPr id="609" name="楕円 608"/>
        <xdr:cNvSpPr/>
      </xdr:nvSpPr>
      <xdr:spPr>
        <a:xfrm>
          <a:off x="21272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19812</xdr:rowOff>
    </xdr:from>
    <xdr:to>
      <xdr:col>116</xdr:col>
      <xdr:colOff>63500</xdr:colOff>
      <xdr:row>63</xdr:row>
      <xdr:rowOff>30480</xdr:rowOff>
    </xdr:to>
    <xdr:cxnSp macro="">
      <xdr:nvCxnSpPr>
        <xdr:cNvPr id="610" name="直線コネクタ 609"/>
        <xdr:cNvCxnSpPr/>
      </xdr:nvCxnSpPr>
      <xdr:spPr>
        <a:xfrm flipV="1">
          <a:off x="21323300" y="10821162"/>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160274</xdr:rowOff>
    </xdr:from>
    <xdr:to>
      <xdr:col>107</xdr:col>
      <xdr:colOff>101600</xdr:colOff>
      <xdr:row>63</xdr:row>
      <xdr:rowOff>90424</xdr:rowOff>
    </xdr:to>
    <xdr:sp macro="" textlink="">
      <xdr:nvSpPr>
        <xdr:cNvPr id="611" name="楕円 610"/>
        <xdr:cNvSpPr/>
      </xdr:nvSpPr>
      <xdr:spPr>
        <a:xfrm>
          <a:off x="20383500" y="1079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30480</xdr:rowOff>
    </xdr:from>
    <xdr:to>
      <xdr:col>111</xdr:col>
      <xdr:colOff>177800</xdr:colOff>
      <xdr:row>63</xdr:row>
      <xdr:rowOff>39624</xdr:rowOff>
    </xdr:to>
    <xdr:cxnSp macro="">
      <xdr:nvCxnSpPr>
        <xdr:cNvPr id="612" name="直線コネクタ 611"/>
        <xdr:cNvCxnSpPr/>
      </xdr:nvCxnSpPr>
      <xdr:spPr>
        <a:xfrm flipV="1">
          <a:off x="20434300" y="1083183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165608</xdr:rowOff>
    </xdr:from>
    <xdr:to>
      <xdr:col>102</xdr:col>
      <xdr:colOff>165100</xdr:colOff>
      <xdr:row>63</xdr:row>
      <xdr:rowOff>95758</xdr:rowOff>
    </xdr:to>
    <xdr:sp macro="" textlink="">
      <xdr:nvSpPr>
        <xdr:cNvPr id="613" name="楕円 612"/>
        <xdr:cNvSpPr/>
      </xdr:nvSpPr>
      <xdr:spPr>
        <a:xfrm>
          <a:off x="19494500" y="107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39624</xdr:rowOff>
    </xdr:from>
    <xdr:to>
      <xdr:col>107</xdr:col>
      <xdr:colOff>50800</xdr:colOff>
      <xdr:row>63</xdr:row>
      <xdr:rowOff>44958</xdr:rowOff>
    </xdr:to>
    <xdr:cxnSp macro="">
      <xdr:nvCxnSpPr>
        <xdr:cNvPr id="614" name="直線コネクタ 613"/>
        <xdr:cNvCxnSpPr/>
      </xdr:nvCxnSpPr>
      <xdr:spPr>
        <a:xfrm flipV="1">
          <a:off x="19545300" y="1084097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5207</xdr:rowOff>
    </xdr:from>
    <xdr:to>
      <xdr:col>98</xdr:col>
      <xdr:colOff>38100</xdr:colOff>
      <xdr:row>63</xdr:row>
      <xdr:rowOff>106807</xdr:rowOff>
    </xdr:to>
    <xdr:sp macro="" textlink="">
      <xdr:nvSpPr>
        <xdr:cNvPr id="615" name="楕円 614"/>
        <xdr:cNvSpPr/>
      </xdr:nvSpPr>
      <xdr:spPr>
        <a:xfrm>
          <a:off x="18605500" y="108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44958</xdr:rowOff>
    </xdr:from>
    <xdr:to>
      <xdr:col>102</xdr:col>
      <xdr:colOff>114300</xdr:colOff>
      <xdr:row>63</xdr:row>
      <xdr:rowOff>56007</xdr:rowOff>
    </xdr:to>
    <xdr:cxnSp macro="">
      <xdr:nvCxnSpPr>
        <xdr:cNvPr id="616" name="直線コネクタ 615"/>
        <xdr:cNvCxnSpPr/>
      </xdr:nvCxnSpPr>
      <xdr:spPr>
        <a:xfrm flipV="1">
          <a:off x="18656300" y="1084630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619" name="n_3aveValue【学校施設】&#10;一人当たり面積"/>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620" name="n_4aveValue【学校施設】&#10;一人当たり面積"/>
        <xdr:cNvSpPr txBox="1"/>
      </xdr:nvSpPr>
      <xdr:spPr>
        <a:xfrm>
          <a:off x="18421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72407</xdr:rowOff>
    </xdr:from>
    <xdr:ext cx="469744" cy="259045"/>
    <xdr:sp macro="" textlink="">
      <xdr:nvSpPr>
        <xdr:cNvPr id="621" name="n_1mainValue【学校施設】&#10;一人当たり面積"/>
        <xdr:cNvSpPr txBox="1"/>
      </xdr:nvSpPr>
      <xdr:spPr>
        <a:xfrm>
          <a:off x="210757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81551</xdr:rowOff>
    </xdr:from>
    <xdr:ext cx="469744" cy="259045"/>
    <xdr:sp macro="" textlink="">
      <xdr:nvSpPr>
        <xdr:cNvPr id="622" name="n_2mainValue【学校施設】&#10;一人当たり面積"/>
        <xdr:cNvSpPr txBox="1"/>
      </xdr:nvSpPr>
      <xdr:spPr>
        <a:xfrm>
          <a:off x="20199427" y="108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86885</xdr:rowOff>
    </xdr:from>
    <xdr:ext cx="469744" cy="259045"/>
    <xdr:sp macro="" textlink="">
      <xdr:nvSpPr>
        <xdr:cNvPr id="623" name="n_3mainValue【学校施設】&#10;一人当たり面積"/>
        <xdr:cNvSpPr txBox="1"/>
      </xdr:nvSpPr>
      <xdr:spPr>
        <a:xfrm>
          <a:off x="19310427" y="1088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97934</xdr:rowOff>
    </xdr:from>
    <xdr:ext cx="469744" cy="259045"/>
    <xdr:sp macro="" textlink="">
      <xdr:nvSpPr>
        <xdr:cNvPr id="624" name="n_4mainValue【学校施設】&#10;一人当たり面積"/>
        <xdr:cNvSpPr txBox="1"/>
      </xdr:nvSpPr>
      <xdr:spPr>
        <a:xfrm>
          <a:off x="18421427" y="108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666" name="直線コネクタ 665"/>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69" name="【公民館】&#10;有形固定資産減価償却率最大値テキスト"/>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70" name="直線コネクタ 669"/>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671" name="【公民館】&#10;有形固定資産減価償却率平均値テキスト"/>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72" name="フローチャート: 判断 671"/>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3" name="フローチャート: 判断 672"/>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4" name="フローチャート: 判断 673"/>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675" name="フローチャート: 判断 674"/>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76" name="フローチャート: 判断 675"/>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139700</xdr:rowOff>
    </xdr:from>
    <xdr:to>
      <xdr:col>85</xdr:col>
      <xdr:colOff>177800</xdr:colOff>
      <xdr:row>108</xdr:row>
      <xdr:rowOff>69850</xdr:rowOff>
    </xdr:to>
    <xdr:sp macro="" textlink="">
      <xdr:nvSpPr>
        <xdr:cNvPr id="682" name="楕円 681"/>
        <xdr:cNvSpPr/>
      </xdr:nvSpPr>
      <xdr:spPr>
        <a:xfrm>
          <a:off x="162687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118127</xdr:rowOff>
    </xdr:from>
    <xdr:ext cx="405111" cy="259045"/>
    <xdr:sp macro="" textlink="">
      <xdr:nvSpPr>
        <xdr:cNvPr id="683" name="【公民館】&#10;有形固定資産減価償却率該当値テキスト"/>
        <xdr:cNvSpPr txBox="1"/>
      </xdr:nvSpPr>
      <xdr:spPr>
        <a:xfrm>
          <a:off x="16357600"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108676</xdr:rowOff>
    </xdr:from>
    <xdr:to>
      <xdr:col>81</xdr:col>
      <xdr:colOff>101600</xdr:colOff>
      <xdr:row>108</xdr:row>
      <xdr:rowOff>38826</xdr:rowOff>
    </xdr:to>
    <xdr:sp macro="" textlink="">
      <xdr:nvSpPr>
        <xdr:cNvPr id="684" name="楕円 683"/>
        <xdr:cNvSpPr/>
      </xdr:nvSpPr>
      <xdr:spPr>
        <a:xfrm>
          <a:off x="15430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159476</xdr:rowOff>
    </xdr:from>
    <xdr:to>
      <xdr:col>85</xdr:col>
      <xdr:colOff>127000</xdr:colOff>
      <xdr:row>108</xdr:row>
      <xdr:rowOff>19050</xdr:rowOff>
    </xdr:to>
    <xdr:cxnSp macro="">
      <xdr:nvCxnSpPr>
        <xdr:cNvPr id="685" name="直線コネクタ 684"/>
        <xdr:cNvCxnSpPr/>
      </xdr:nvCxnSpPr>
      <xdr:spPr>
        <a:xfrm>
          <a:off x="15481300" y="1850462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77651</xdr:rowOff>
    </xdr:from>
    <xdr:to>
      <xdr:col>76</xdr:col>
      <xdr:colOff>165100</xdr:colOff>
      <xdr:row>108</xdr:row>
      <xdr:rowOff>7801</xdr:rowOff>
    </xdr:to>
    <xdr:sp macro="" textlink="">
      <xdr:nvSpPr>
        <xdr:cNvPr id="686" name="楕円 685"/>
        <xdr:cNvSpPr/>
      </xdr:nvSpPr>
      <xdr:spPr>
        <a:xfrm>
          <a:off x="14541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128451</xdr:rowOff>
    </xdr:from>
    <xdr:to>
      <xdr:col>81</xdr:col>
      <xdr:colOff>50800</xdr:colOff>
      <xdr:row>107</xdr:row>
      <xdr:rowOff>159476</xdr:rowOff>
    </xdr:to>
    <xdr:cxnSp macro="">
      <xdr:nvCxnSpPr>
        <xdr:cNvPr id="687" name="直線コネクタ 686"/>
        <xdr:cNvCxnSpPr/>
      </xdr:nvCxnSpPr>
      <xdr:spPr>
        <a:xfrm>
          <a:off x="14592300" y="184736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48261</xdr:rowOff>
    </xdr:from>
    <xdr:to>
      <xdr:col>72</xdr:col>
      <xdr:colOff>38100</xdr:colOff>
      <xdr:row>107</xdr:row>
      <xdr:rowOff>149861</xdr:rowOff>
    </xdr:to>
    <xdr:sp macro="" textlink="">
      <xdr:nvSpPr>
        <xdr:cNvPr id="688" name="楕円 687"/>
        <xdr:cNvSpPr/>
      </xdr:nvSpPr>
      <xdr:spPr>
        <a:xfrm>
          <a:off x="13652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99061</xdr:rowOff>
    </xdr:from>
    <xdr:to>
      <xdr:col>76</xdr:col>
      <xdr:colOff>114300</xdr:colOff>
      <xdr:row>107</xdr:row>
      <xdr:rowOff>128451</xdr:rowOff>
    </xdr:to>
    <xdr:cxnSp macro="">
      <xdr:nvCxnSpPr>
        <xdr:cNvPr id="689" name="直線コネクタ 688"/>
        <xdr:cNvCxnSpPr/>
      </xdr:nvCxnSpPr>
      <xdr:spPr>
        <a:xfrm>
          <a:off x="13703300" y="1844421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18869</xdr:rowOff>
    </xdr:from>
    <xdr:to>
      <xdr:col>67</xdr:col>
      <xdr:colOff>101600</xdr:colOff>
      <xdr:row>107</xdr:row>
      <xdr:rowOff>120469</xdr:rowOff>
    </xdr:to>
    <xdr:sp macro="" textlink="">
      <xdr:nvSpPr>
        <xdr:cNvPr id="690" name="楕円 689"/>
        <xdr:cNvSpPr/>
      </xdr:nvSpPr>
      <xdr:spPr>
        <a:xfrm>
          <a:off x="12763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69669</xdr:rowOff>
    </xdr:from>
    <xdr:to>
      <xdr:col>71</xdr:col>
      <xdr:colOff>177800</xdr:colOff>
      <xdr:row>107</xdr:row>
      <xdr:rowOff>99061</xdr:rowOff>
    </xdr:to>
    <xdr:cxnSp macro="">
      <xdr:nvCxnSpPr>
        <xdr:cNvPr id="691" name="直線コネクタ 690"/>
        <xdr:cNvCxnSpPr/>
      </xdr:nvCxnSpPr>
      <xdr:spPr>
        <a:xfrm>
          <a:off x="12814300" y="1841481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692" name="n_1aveValue【公民館】&#10;有形固定資産減価償却率"/>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693" name="n_2aveValue【公民館】&#10;有形固定資産減価償却率"/>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694" name="n_3aveValue【公民館】&#10;有形固定資産減価償却率"/>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695" name="n_4aveValue【公民館】&#10;有形固定資産減価償却率"/>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29953</xdr:rowOff>
    </xdr:from>
    <xdr:ext cx="405111" cy="259045"/>
    <xdr:sp macro="" textlink="">
      <xdr:nvSpPr>
        <xdr:cNvPr id="696" name="n_1mainValue【公民館】&#10;有形固定資産減価償却率"/>
        <xdr:cNvSpPr txBox="1"/>
      </xdr:nvSpPr>
      <xdr:spPr>
        <a:xfrm>
          <a:off x="152660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170378</xdr:rowOff>
    </xdr:from>
    <xdr:ext cx="405111" cy="259045"/>
    <xdr:sp macro="" textlink="">
      <xdr:nvSpPr>
        <xdr:cNvPr id="697" name="n_2mainValue【公民館】&#10;有形固定資産減価償却率"/>
        <xdr:cNvSpPr txBox="1"/>
      </xdr:nvSpPr>
      <xdr:spPr>
        <a:xfrm>
          <a:off x="14389744" y="185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140988</xdr:rowOff>
    </xdr:from>
    <xdr:ext cx="405111" cy="259045"/>
    <xdr:sp macro="" textlink="">
      <xdr:nvSpPr>
        <xdr:cNvPr id="698" name="n_3mainValue【公民館】&#10;有形固定資産減価償却率"/>
        <xdr:cNvSpPr txBox="1"/>
      </xdr:nvSpPr>
      <xdr:spPr>
        <a:xfrm>
          <a:off x="13500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111596</xdr:rowOff>
    </xdr:from>
    <xdr:ext cx="405111" cy="259045"/>
    <xdr:sp macro="" textlink="">
      <xdr:nvSpPr>
        <xdr:cNvPr id="699" name="n_4mainValue【公民館】&#10;有形固定資産減価償却率"/>
        <xdr:cNvSpPr txBox="1"/>
      </xdr:nvSpPr>
      <xdr:spPr>
        <a:xfrm>
          <a:off x="12611744"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728" name="【公民館】&#10;一人当たり面積平均値テキスト"/>
        <xdr:cNvSpPr txBox="1"/>
      </xdr:nvSpPr>
      <xdr:spPr>
        <a:xfrm>
          <a:off x="22199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729" name="フローチャート: 判断 728"/>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30" name="フローチャート: 判断 729"/>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731" name="フローチャート: 判断 730"/>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32" name="フローチャート: 判断 731"/>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733" name="フローチャート: 判断 732"/>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86361</xdr:rowOff>
    </xdr:from>
    <xdr:to>
      <xdr:col>116</xdr:col>
      <xdr:colOff>114300</xdr:colOff>
      <xdr:row>107</xdr:row>
      <xdr:rowOff>16511</xdr:rowOff>
    </xdr:to>
    <xdr:sp macro="" textlink="">
      <xdr:nvSpPr>
        <xdr:cNvPr id="739" name="楕円 738"/>
        <xdr:cNvSpPr/>
      </xdr:nvSpPr>
      <xdr:spPr>
        <a:xfrm>
          <a:off x="22110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109238</xdr:rowOff>
    </xdr:from>
    <xdr:ext cx="469744" cy="259045"/>
    <xdr:sp macro="" textlink="">
      <xdr:nvSpPr>
        <xdr:cNvPr id="740" name="【公民館】&#10;一人当たり面積該当値テキスト"/>
        <xdr:cNvSpPr txBox="1"/>
      </xdr:nvSpPr>
      <xdr:spPr>
        <a:xfrm>
          <a:off x="22199600"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92711</xdr:rowOff>
    </xdr:from>
    <xdr:to>
      <xdr:col>112</xdr:col>
      <xdr:colOff>38100</xdr:colOff>
      <xdr:row>107</xdr:row>
      <xdr:rowOff>22861</xdr:rowOff>
    </xdr:to>
    <xdr:sp macro="" textlink="">
      <xdr:nvSpPr>
        <xdr:cNvPr id="741" name="楕円 740"/>
        <xdr:cNvSpPr/>
      </xdr:nvSpPr>
      <xdr:spPr>
        <a:xfrm>
          <a:off x="21272500" y="1826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137161</xdr:rowOff>
    </xdr:from>
    <xdr:to>
      <xdr:col>116</xdr:col>
      <xdr:colOff>63500</xdr:colOff>
      <xdr:row>106</xdr:row>
      <xdr:rowOff>143511</xdr:rowOff>
    </xdr:to>
    <xdr:cxnSp macro="">
      <xdr:nvCxnSpPr>
        <xdr:cNvPr id="742" name="直線コネクタ 741"/>
        <xdr:cNvCxnSpPr/>
      </xdr:nvCxnSpPr>
      <xdr:spPr>
        <a:xfrm flipV="1">
          <a:off x="21323300" y="18310861"/>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97789</xdr:rowOff>
    </xdr:from>
    <xdr:to>
      <xdr:col>107</xdr:col>
      <xdr:colOff>101600</xdr:colOff>
      <xdr:row>107</xdr:row>
      <xdr:rowOff>27939</xdr:rowOff>
    </xdr:to>
    <xdr:sp macro="" textlink="">
      <xdr:nvSpPr>
        <xdr:cNvPr id="743" name="楕円 742"/>
        <xdr:cNvSpPr/>
      </xdr:nvSpPr>
      <xdr:spPr>
        <a:xfrm>
          <a:off x="20383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143511</xdr:rowOff>
    </xdr:from>
    <xdr:to>
      <xdr:col>111</xdr:col>
      <xdr:colOff>177800</xdr:colOff>
      <xdr:row>106</xdr:row>
      <xdr:rowOff>148589</xdr:rowOff>
    </xdr:to>
    <xdr:cxnSp macro="">
      <xdr:nvCxnSpPr>
        <xdr:cNvPr id="744" name="直線コネクタ 743"/>
        <xdr:cNvCxnSpPr/>
      </xdr:nvCxnSpPr>
      <xdr:spPr>
        <a:xfrm flipV="1">
          <a:off x="20434300" y="183172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101600</xdr:rowOff>
    </xdr:from>
    <xdr:to>
      <xdr:col>102</xdr:col>
      <xdr:colOff>165100</xdr:colOff>
      <xdr:row>107</xdr:row>
      <xdr:rowOff>31750</xdr:rowOff>
    </xdr:to>
    <xdr:sp macro="" textlink="">
      <xdr:nvSpPr>
        <xdr:cNvPr id="745" name="楕円 744"/>
        <xdr:cNvSpPr/>
      </xdr:nvSpPr>
      <xdr:spPr>
        <a:xfrm>
          <a:off x="19494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148589</xdr:rowOff>
    </xdr:from>
    <xdr:to>
      <xdr:col>107</xdr:col>
      <xdr:colOff>50800</xdr:colOff>
      <xdr:row>106</xdr:row>
      <xdr:rowOff>152400</xdr:rowOff>
    </xdr:to>
    <xdr:cxnSp macro="">
      <xdr:nvCxnSpPr>
        <xdr:cNvPr id="746" name="直線コネクタ 745"/>
        <xdr:cNvCxnSpPr/>
      </xdr:nvCxnSpPr>
      <xdr:spPr>
        <a:xfrm flipV="1">
          <a:off x="19545300" y="183222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107950</xdr:rowOff>
    </xdr:from>
    <xdr:to>
      <xdr:col>98</xdr:col>
      <xdr:colOff>38100</xdr:colOff>
      <xdr:row>107</xdr:row>
      <xdr:rowOff>38100</xdr:rowOff>
    </xdr:to>
    <xdr:sp macro="" textlink="">
      <xdr:nvSpPr>
        <xdr:cNvPr id="747" name="楕円 746"/>
        <xdr:cNvSpPr/>
      </xdr:nvSpPr>
      <xdr:spPr>
        <a:xfrm>
          <a:off x="18605500" y="182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152400</xdr:rowOff>
    </xdr:from>
    <xdr:to>
      <xdr:col>102</xdr:col>
      <xdr:colOff>114300</xdr:colOff>
      <xdr:row>106</xdr:row>
      <xdr:rowOff>158750</xdr:rowOff>
    </xdr:to>
    <xdr:cxnSp macro="">
      <xdr:nvCxnSpPr>
        <xdr:cNvPr id="748" name="直線コネクタ 747"/>
        <xdr:cNvCxnSpPr/>
      </xdr:nvCxnSpPr>
      <xdr:spPr>
        <a:xfrm flipV="1">
          <a:off x="18656300" y="183261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749" name="n_1aveValue【公民館】&#10;一人当たり面積"/>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750" name="n_2aveValue【公民館】&#10;一人当たり面積"/>
        <xdr:cNvSpPr txBox="1"/>
      </xdr:nvSpPr>
      <xdr:spPr>
        <a:xfrm>
          <a:off x="20199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751" name="n_3aveValue【公民館】&#10;一人当たり面積"/>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752" name="n_4aveValue【公民館】&#10;一人当たり面積"/>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39388</xdr:rowOff>
    </xdr:from>
    <xdr:ext cx="469744" cy="259045"/>
    <xdr:sp macro="" textlink="">
      <xdr:nvSpPr>
        <xdr:cNvPr id="753" name="n_1mainValue【公民館】&#10;一人当たり面積"/>
        <xdr:cNvSpPr txBox="1"/>
      </xdr:nvSpPr>
      <xdr:spPr>
        <a:xfrm>
          <a:off x="21075727" y="1804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44466</xdr:rowOff>
    </xdr:from>
    <xdr:ext cx="469744" cy="259045"/>
    <xdr:sp macro="" textlink="">
      <xdr:nvSpPr>
        <xdr:cNvPr id="754" name="n_2mainValue【公民館】&#10;一人当たり面積"/>
        <xdr:cNvSpPr txBox="1"/>
      </xdr:nvSpPr>
      <xdr:spPr>
        <a:xfrm>
          <a:off x="20199427" y="180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48277</xdr:rowOff>
    </xdr:from>
    <xdr:ext cx="469744" cy="259045"/>
    <xdr:sp macro="" textlink="">
      <xdr:nvSpPr>
        <xdr:cNvPr id="755" name="n_3mainValue【公民館】&#10;一人当たり面積"/>
        <xdr:cNvSpPr txBox="1"/>
      </xdr:nvSpPr>
      <xdr:spPr>
        <a:xfrm>
          <a:off x="19310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29227</xdr:rowOff>
    </xdr:from>
    <xdr:ext cx="469744" cy="259045"/>
    <xdr:sp macro="" textlink="">
      <xdr:nvSpPr>
        <xdr:cNvPr id="756" name="n_4mainValue【公民館】&#10;一人当たり面積"/>
        <xdr:cNvSpPr txBox="1"/>
      </xdr:nvSpPr>
      <xdr:spPr>
        <a:xfrm>
          <a:off x="18421427" y="183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差が大きい「保育施設」「公営住宅」については、越生町公共施設等総合管理計画・個別施設計画に基づき、劣化状況を把握し、可能な限り、適正な維持管理を行うとともに、予防的な改修による長寿命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10,863
10,688
40.39
5,266,411
4,799,672
465,144
3,338,110
2,858,507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65405</xdr:rowOff>
    </xdr:from>
    <xdr:to>
      <xdr:col>24</xdr:col>
      <xdr:colOff>114300</xdr:colOff>
      <xdr:row>40</xdr:row>
      <xdr:rowOff>167005</xdr:rowOff>
    </xdr:to>
    <xdr:sp macro="" textlink="">
      <xdr:nvSpPr>
        <xdr:cNvPr id="73" name="楕円 72"/>
        <xdr:cNvSpPr/>
      </xdr:nvSpPr>
      <xdr:spPr>
        <a:xfrm>
          <a:off x="45847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43832</xdr:rowOff>
    </xdr:from>
    <xdr:ext cx="405111" cy="259045"/>
    <xdr:sp macro="" textlink="">
      <xdr:nvSpPr>
        <xdr:cNvPr id="74" name="【図書館】&#10;有形固定資産減価償却率該当値テキスト"/>
        <xdr:cNvSpPr txBox="1"/>
      </xdr:nvSpPr>
      <xdr:spPr>
        <a:xfrm>
          <a:off x="4673600"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42545</xdr:rowOff>
    </xdr:from>
    <xdr:to>
      <xdr:col>20</xdr:col>
      <xdr:colOff>38100</xdr:colOff>
      <xdr:row>40</xdr:row>
      <xdr:rowOff>144145</xdr:rowOff>
    </xdr:to>
    <xdr:sp macro="" textlink="">
      <xdr:nvSpPr>
        <xdr:cNvPr id="75" name="楕円 74"/>
        <xdr:cNvSpPr/>
      </xdr:nvSpPr>
      <xdr:spPr>
        <a:xfrm>
          <a:off x="3746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93345</xdr:rowOff>
    </xdr:from>
    <xdr:to>
      <xdr:col>24</xdr:col>
      <xdr:colOff>63500</xdr:colOff>
      <xdr:row>40</xdr:row>
      <xdr:rowOff>116205</xdr:rowOff>
    </xdr:to>
    <xdr:cxnSp macro="">
      <xdr:nvCxnSpPr>
        <xdr:cNvPr id="76" name="直線コネクタ 75"/>
        <xdr:cNvCxnSpPr/>
      </xdr:nvCxnSpPr>
      <xdr:spPr>
        <a:xfrm>
          <a:off x="3797300" y="69513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36830</xdr:rowOff>
    </xdr:from>
    <xdr:to>
      <xdr:col>15</xdr:col>
      <xdr:colOff>101600</xdr:colOff>
      <xdr:row>40</xdr:row>
      <xdr:rowOff>138430</xdr:rowOff>
    </xdr:to>
    <xdr:sp macro="" textlink="">
      <xdr:nvSpPr>
        <xdr:cNvPr id="77" name="楕円 76"/>
        <xdr:cNvSpPr/>
      </xdr:nvSpPr>
      <xdr:spPr>
        <a:xfrm>
          <a:off x="2857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87630</xdr:rowOff>
    </xdr:from>
    <xdr:to>
      <xdr:col>19</xdr:col>
      <xdr:colOff>177800</xdr:colOff>
      <xdr:row>40</xdr:row>
      <xdr:rowOff>93345</xdr:rowOff>
    </xdr:to>
    <xdr:cxnSp macro="">
      <xdr:nvCxnSpPr>
        <xdr:cNvPr id="78" name="直線コネクタ 77"/>
        <xdr:cNvCxnSpPr/>
      </xdr:nvCxnSpPr>
      <xdr:spPr>
        <a:xfrm>
          <a:off x="2908300" y="69456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19685</xdr:rowOff>
    </xdr:from>
    <xdr:to>
      <xdr:col>10</xdr:col>
      <xdr:colOff>165100</xdr:colOff>
      <xdr:row>40</xdr:row>
      <xdr:rowOff>121285</xdr:rowOff>
    </xdr:to>
    <xdr:sp macro="" textlink="">
      <xdr:nvSpPr>
        <xdr:cNvPr id="79" name="楕円 78"/>
        <xdr:cNvSpPr/>
      </xdr:nvSpPr>
      <xdr:spPr>
        <a:xfrm>
          <a:off x="1968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70485</xdr:rowOff>
    </xdr:from>
    <xdr:to>
      <xdr:col>15</xdr:col>
      <xdr:colOff>50800</xdr:colOff>
      <xdr:row>40</xdr:row>
      <xdr:rowOff>87630</xdr:rowOff>
    </xdr:to>
    <xdr:cxnSp macro="">
      <xdr:nvCxnSpPr>
        <xdr:cNvPr id="80" name="直線コネクタ 79"/>
        <xdr:cNvCxnSpPr/>
      </xdr:nvCxnSpPr>
      <xdr:spPr>
        <a:xfrm>
          <a:off x="2019300" y="69284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170180</xdr:rowOff>
    </xdr:from>
    <xdr:to>
      <xdr:col>6</xdr:col>
      <xdr:colOff>38100</xdr:colOff>
      <xdr:row>40</xdr:row>
      <xdr:rowOff>100330</xdr:rowOff>
    </xdr:to>
    <xdr:sp macro="" textlink="">
      <xdr:nvSpPr>
        <xdr:cNvPr id="81" name="楕円 80"/>
        <xdr:cNvSpPr/>
      </xdr:nvSpPr>
      <xdr:spPr>
        <a:xfrm>
          <a:off x="1079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49530</xdr:rowOff>
    </xdr:from>
    <xdr:to>
      <xdr:col>10</xdr:col>
      <xdr:colOff>114300</xdr:colOff>
      <xdr:row>40</xdr:row>
      <xdr:rowOff>70485</xdr:rowOff>
    </xdr:to>
    <xdr:cxnSp macro="">
      <xdr:nvCxnSpPr>
        <xdr:cNvPr id="82" name="直線コネクタ 81"/>
        <xdr:cNvCxnSpPr/>
      </xdr:nvCxnSpPr>
      <xdr:spPr>
        <a:xfrm>
          <a:off x="1130300" y="69075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5" name="n_3aveValue【図書館】&#10;有形固定資産減価償却率"/>
        <xdr:cNvSpPr txBox="1"/>
      </xdr:nvSpPr>
      <xdr:spPr>
        <a:xfrm>
          <a:off x="181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86" name="n_4aveValue【図書館】&#10;有形固定資産減価償却率"/>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135272</xdr:rowOff>
    </xdr:from>
    <xdr:ext cx="405111" cy="259045"/>
    <xdr:sp macro="" textlink="">
      <xdr:nvSpPr>
        <xdr:cNvPr id="87" name="n_1mainValue【図書館】&#10;有形固定資産減価償却率"/>
        <xdr:cNvSpPr txBox="1"/>
      </xdr:nvSpPr>
      <xdr:spPr>
        <a:xfrm>
          <a:off x="3582044"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129557</xdr:rowOff>
    </xdr:from>
    <xdr:ext cx="405111" cy="259045"/>
    <xdr:sp macro="" textlink="">
      <xdr:nvSpPr>
        <xdr:cNvPr id="88" name="n_2mainValue【図書館】&#10;有形固定資産減価償却率"/>
        <xdr:cNvSpPr txBox="1"/>
      </xdr:nvSpPr>
      <xdr:spPr>
        <a:xfrm>
          <a:off x="27057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112412</xdr:rowOff>
    </xdr:from>
    <xdr:ext cx="405111" cy="259045"/>
    <xdr:sp macro="" textlink="">
      <xdr:nvSpPr>
        <xdr:cNvPr id="89" name="n_3mainValue【図書館】&#10;有形固定資産減価償却率"/>
        <xdr:cNvSpPr txBox="1"/>
      </xdr:nvSpPr>
      <xdr:spPr>
        <a:xfrm>
          <a:off x="1816744"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91457</xdr:rowOff>
    </xdr:from>
    <xdr:ext cx="405111" cy="259045"/>
    <xdr:sp macro="" textlink="">
      <xdr:nvSpPr>
        <xdr:cNvPr id="90" name="n_4mainValue【図書館】&#10;有形固定資産減価償却率"/>
        <xdr:cNvSpPr txBox="1"/>
      </xdr:nvSpPr>
      <xdr:spPr>
        <a:xfrm>
          <a:off x="9277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54791</xdr:rowOff>
    </xdr:from>
    <xdr:to>
      <xdr:col>55</xdr:col>
      <xdr:colOff>50800</xdr:colOff>
      <xdr:row>40</xdr:row>
      <xdr:rowOff>156391</xdr:rowOff>
    </xdr:to>
    <xdr:sp macro="" textlink="">
      <xdr:nvSpPr>
        <xdr:cNvPr id="132" name="楕円 131"/>
        <xdr:cNvSpPr/>
      </xdr:nvSpPr>
      <xdr:spPr>
        <a:xfrm>
          <a:off x="104267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33218</xdr:rowOff>
    </xdr:from>
    <xdr:ext cx="469744" cy="259045"/>
    <xdr:sp macro="" textlink="">
      <xdr:nvSpPr>
        <xdr:cNvPr id="133" name="【図書館】&#10;一人当たり面積該当値テキスト"/>
        <xdr:cNvSpPr txBox="1"/>
      </xdr:nvSpPr>
      <xdr:spPr>
        <a:xfrm>
          <a:off x="10515600" y="689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61323</xdr:rowOff>
    </xdr:from>
    <xdr:to>
      <xdr:col>50</xdr:col>
      <xdr:colOff>165100</xdr:colOff>
      <xdr:row>40</xdr:row>
      <xdr:rowOff>162923</xdr:rowOff>
    </xdr:to>
    <xdr:sp macro="" textlink="">
      <xdr:nvSpPr>
        <xdr:cNvPr id="134" name="楕円 133"/>
        <xdr:cNvSpPr/>
      </xdr:nvSpPr>
      <xdr:spPr>
        <a:xfrm>
          <a:off x="9588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105591</xdr:rowOff>
    </xdr:from>
    <xdr:to>
      <xdr:col>55</xdr:col>
      <xdr:colOff>0</xdr:colOff>
      <xdr:row>40</xdr:row>
      <xdr:rowOff>112123</xdr:rowOff>
    </xdr:to>
    <xdr:cxnSp macro="">
      <xdr:nvCxnSpPr>
        <xdr:cNvPr id="135" name="直線コネクタ 134"/>
        <xdr:cNvCxnSpPr/>
      </xdr:nvCxnSpPr>
      <xdr:spPr>
        <a:xfrm flipV="1">
          <a:off x="9639300" y="696359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67854</xdr:rowOff>
    </xdr:from>
    <xdr:to>
      <xdr:col>46</xdr:col>
      <xdr:colOff>38100</xdr:colOff>
      <xdr:row>40</xdr:row>
      <xdr:rowOff>169454</xdr:rowOff>
    </xdr:to>
    <xdr:sp macro="" textlink="">
      <xdr:nvSpPr>
        <xdr:cNvPr id="136" name="楕円 135"/>
        <xdr:cNvSpPr/>
      </xdr:nvSpPr>
      <xdr:spPr>
        <a:xfrm>
          <a:off x="8699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112123</xdr:rowOff>
    </xdr:from>
    <xdr:to>
      <xdr:col>50</xdr:col>
      <xdr:colOff>114300</xdr:colOff>
      <xdr:row>40</xdr:row>
      <xdr:rowOff>118654</xdr:rowOff>
    </xdr:to>
    <xdr:cxnSp macro="">
      <xdr:nvCxnSpPr>
        <xdr:cNvPr id="137" name="直線コネクタ 136"/>
        <xdr:cNvCxnSpPr/>
      </xdr:nvCxnSpPr>
      <xdr:spPr>
        <a:xfrm flipV="1">
          <a:off x="8750300" y="69701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8" name="楕円 137"/>
        <xdr:cNvSpPr/>
      </xdr:nvSpPr>
      <xdr:spPr>
        <a:xfrm>
          <a:off x="781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118654</xdr:rowOff>
    </xdr:from>
    <xdr:to>
      <xdr:col>45</xdr:col>
      <xdr:colOff>177800</xdr:colOff>
      <xdr:row>40</xdr:row>
      <xdr:rowOff>121920</xdr:rowOff>
    </xdr:to>
    <xdr:cxnSp macro="">
      <xdr:nvCxnSpPr>
        <xdr:cNvPr id="139" name="直線コネクタ 138"/>
        <xdr:cNvCxnSpPr/>
      </xdr:nvCxnSpPr>
      <xdr:spPr>
        <a:xfrm flipV="1">
          <a:off x="7861300" y="69766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77651</xdr:rowOff>
    </xdr:from>
    <xdr:to>
      <xdr:col>36</xdr:col>
      <xdr:colOff>165100</xdr:colOff>
      <xdr:row>41</xdr:row>
      <xdr:rowOff>7801</xdr:rowOff>
    </xdr:to>
    <xdr:sp macro="" textlink="">
      <xdr:nvSpPr>
        <xdr:cNvPr id="140" name="楕円 139"/>
        <xdr:cNvSpPr/>
      </xdr:nvSpPr>
      <xdr:spPr>
        <a:xfrm>
          <a:off x="6921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121920</xdr:rowOff>
    </xdr:from>
    <xdr:to>
      <xdr:col>41</xdr:col>
      <xdr:colOff>50800</xdr:colOff>
      <xdr:row>40</xdr:row>
      <xdr:rowOff>128451</xdr:rowOff>
    </xdr:to>
    <xdr:cxnSp macro="">
      <xdr:nvCxnSpPr>
        <xdr:cNvPr id="141" name="直線コネクタ 140"/>
        <xdr:cNvCxnSpPr/>
      </xdr:nvCxnSpPr>
      <xdr:spPr>
        <a:xfrm flipV="1">
          <a:off x="6972300" y="69799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8726</xdr:rowOff>
    </xdr:from>
    <xdr:ext cx="469744" cy="259045"/>
    <xdr:sp macro="" textlink="">
      <xdr:nvSpPr>
        <xdr:cNvPr id="144" name="n_3aveValue【図書館】&#10;一人当たり面積"/>
        <xdr:cNvSpPr txBox="1"/>
      </xdr:nvSpPr>
      <xdr:spPr>
        <a:xfrm>
          <a:off x="7626427" y="703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154050</xdr:rowOff>
    </xdr:from>
    <xdr:ext cx="469744" cy="259045"/>
    <xdr:sp macro="" textlink="">
      <xdr:nvSpPr>
        <xdr:cNvPr id="146" name="n_1mainValue【図書館】&#10;一人当たり面積"/>
        <xdr:cNvSpPr txBox="1"/>
      </xdr:nvSpPr>
      <xdr:spPr>
        <a:xfrm>
          <a:off x="93917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160581</xdr:rowOff>
    </xdr:from>
    <xdr:ext cx="469744" cy="259045"/>
    <xdr:sp macro="" textlink="">
      <xdr:nvSpPr>
        <xdr:cNvPr id="147" name="n_2mainValue【図書館】&#10;一人当たり面積"/>
        <xdr:cNvSpPr txBox="1"/>
      </xdr:nvSpPr>
      <xdr:spPr>
        <a:xfrm>
          <a:off x="8515427" y="70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17797</xdr:rowOff>
    </xdr:from>
    <xdr:ext cx="469744" cy="259045"/>
    <xdr:sp macro="" textlink="">
      <xdr:nvSpPr>
        <xdr:cNvPr id="148" name="n_3mainValue【図書館】&#10;一人当たり面積"/>
        <xdr:cNvSpPr txBox="1"/>
      </xdr:nvSpPr>
      <xdr:spPr>
        <a:xfrm>
          <a:off x="7626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170378</xdr:rowOff>
    </xdr:from>
    <xdr:ext cx="469744" cy="259045"/>
    <xdr:sp macro="" textlink="">
      <xdr:nvSpPr>
        <xdr:cNvPr id="149" name="n_4mainValue【図書館】&#10;一人当たり面積"/>
        <xdr:cNvSpPr txBox="1"/>
      </xdr:nvSpPr>
      <xdr:spPr>
        <a:xfrm>
          <a:off x="6737427" y="702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80" name="【体育館・プール】&#10;有形固定資産減価償却率平均値テキスト"/>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61867</xdr:rowOff>
    </xdr:from>
    <xdr:to>
      <xdr:col>24</xdr:col>
      <xdr:colOff>114300</xdr:colOff>
      <xdr:row>61</xdr:row>
      <xdr:rowOff>163467</xdr:rowOff>
    </xdr:to>
    <xdr:sp macro="" textlink="">
      <xdr:nvSpPr>
        <xdr:cNvPr id="191" name="楕円 190"/>
        <xdr:cNvSpPr/>
      </xdr:nvSpPr>
      <xdr:spPr>
        <a:xfrm>
          <a:off x="45847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84744</xdr:rowOff>
    </xdr:from>
    <xdr:ext cx="405111" cy="259045"/>
    <xdr:sp macro="" textlink="">
      <xdr:nvSpPr>
        <xdr:cNvPr id="192" name="【体育館・プール】&#10;有形固定資産減価償却率該当値テキスト"/>
        <xdr:cNvSpPr txBox="1"/>
      </xdr:nvSpPr>
      <xdr:spPr>
        <a:xfrm>
          <a:off x="4673600" y="10371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47172</xdr:rowOff>
    </xdr:from>
    <xdr:to>
      <xdr:col>20</xdr:col>
      <xdr:colOff>38100</xdr:colOff>
      <xdr:row>61</xdr:row>
      <xdr:rowOff>148772</xdr:rowOff>
    </xdr:to>
    <xdr:sp macro="" textlink="">
      <xdr:nvSpPr>
        <xdr:cNvPr id="193" name="楕円 192"/>
        <xdr:cNvSpPr/>
      </xdr:nvSpPr>
      <xdr:spPr>
        <a:xfrm>
          <a:off x="3746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97972</xdr:rowOff>
    </xdr:from>
    <xdr:to>
      <xdr:col>24</xdr:col>
      <xdr:colOff>63500</xdr:colOff>
      <xdr:row>61</xdr:row>
      <xdr:rowOff>112667</xdr:rowOff>
    </xdr:to>
    <xdr:cxnSp macro="">
      <xdr:nvCxnSpPr>
        <xdr:cNvPr id="194" name="直線コネクタ 193"/>
        <xdr:cNvCxnSpPr/>
      </xdr:nvCxnSpPr>
      <xdr:spPr>
        <a:xfrm>
          <a:off x="3797300" y="1055642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30843</xdr:rowOff>
    </xdr:from>
    <xdr:to>
      <xdr:col>15</xdr:col>
      <xdr:colOff>101600</xdr:colOff>
      <xdr:row>61</xdr:row>
      <xdr:rowOff>132443</xdr:rowOff>
    </xdr:to>
    <xdr:sp macro="" textlink="">
      <xdr:nvSpPr>
        <xdr:cNvPr id="195" name="楕円 194"/>
        <xdr:cNvSpPr/>
      </xdr:nvSpPr>
      <xdr:spPr>
        <a:xfrm>
          <a:off x="2857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81643</xdr:rowOff>
    </xdr:from>
    <xdr:to>
      <xdr:col>19</xdr:col>
      <xdr:colOff>177800</xdr:colOff>
      <xdr:row>61</xdr:row>
      <xdr:rowOff>97972</xdr:rowOff>
    </xdr:to>
    <xdr:cxnSp macro="">
      <xdr:nvCxnSpPr>
        <xdr:cNvPr id="196" name="直線コネクタ 195"/>
        <xdr:cNvCxnSpPr/>
      </xdr:nvCxnSpPr>
      <xdr:spPr>
        <a:xfrm>
          <a:off x="2908300" y="1054009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14515</xdr:rowOff>
    </xdr:from>
    <xdr:to>
      <xdr:col>10</xdr:col>
      <xdr:colOff>165100</xdr:colOff>
      <xdr:row>61</xdr:row>
      <xdr:rowOff>116115</xdr:rowOff>
    </xdr:to>
    <xdr:sp macro="" textlink="">
      <xdr:nvSpPr>
        <xdr:cNvPr id="197" name="楕円 196"/>
        <xdr:cNvSpPr/>
      </xdr:nvSpPr>
      <xdr:spPr>
        <a:xfrm>
          <a:off x="1968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65315</xdr:rowOff>
    </xdr:from>
    <xdr:to>
      <xdr:col>15</xdr:col>
      <xdr:colOff>50800</xdr:colOff>
      <xdr:row>61</xdr:row>
      <xdr:rowOff>81643</xdr:rowOff>
    </xdr:to>
    <xdr:cxnSp macro="">
      <xdr:nvCxnSpPr>
        <xdr:cNvPr id="198" name="直線コネクタ 197"/>
        <xdr:cNvCxnSpPr/>
      </xdr:nvCxnSpPr>
      <xdr:spPr>
        <a:xfrm>
          <a:off x="2019300" y="1052376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169635</xdr:rowOff>
    </xdr:from>
    <xdr:to>
      <xdr:col>6</xdr:col>
      <xdr:colOff>38100</xdr:colOff>
      <xdr:row>61</xdr:row>
      <xdr:rowOff>99785</xdr:rowOff>
    </xdr:to>
    <xdr:sp macro="" textlink="">
      <xdr:nvSpPr>
        <xdr:cNvPr id="199" name="楕円 198"/>
        <xdr:cNvSpPr/>
      </xdr:nvSpPr>
      <xdr:spPr>
        <a:xfrm>
          <a:off x="1079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48985</xdr:rowOff>
    </xdr:from>
    <xdr:to>
      <xdr:col>10</xdr:col>
      <xdr:colOff>114300</xdr:colOff>
      <xdr:row>61</xdr:row>
      <xdr:rowOff>65315</xdr:rowOff>
    </xdr:to>
    <xdr:cxnSp macro="">
      <xdr:nvCxnSpPr>
        <xdr:cNvPr id="200" name="直線コネクタ 199"/>
        <xdr:cNvCxnSpPr/>
      </xdr:nvCxnSpPr>
      <xdr:spPr>
        <a:xfrm>
          <a:off x="1130300" y="1050743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202" name="n_2aveValue【体育館・プール】&#10;有形固定資産減価償却率"/>
        <xdr:cNvSpPr txBox="1"/>
      </xdr:nvSpPr>
      <xdr:spPr>
        <a:xfrm>
          <a:off x="2705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3" name="n_3aveValue【体育館・プール】&#10;有形固定資産減価償却率"/>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139899</xdr:rowOff>
    </xdr:from>
    <xdr:ext cx="405111" cy="259045"/>
    <xdr:sp macro="" textlink="">
      <xdr:nvSpPr>
        <xdr:cNvPr id="205" name="n_1mainValue【体育館・プール】&#10;有形固定資産減価償却率"/>
        <xdr:cNvSpPr txBox="1"/>
      </xdr:nvSpPr>
      <xdr:spPr>
        <a:xfrm>
          <a:off x="35820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148970</xdr:rowOff>
    </xdr:from>
    <xdr:ext cx="405111" cy="259045"/>
    <xdr:sp macro="" textlink="">
      <xdr:nvSpPr>
        <xdr:cNvPr id="206" name="n_2mainValue【体育館・プール】&#10;有形固定資産減価償却率"/>
        <xdr:cNvSpPr txBox="1"/>
      </xdr:nvSpPr>
      <xdr:spPr>
        <a:xfrm>
          <a:off x="2705744" y="1026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132642</xdr:rowOff>
    </xdr:from>
    <xdr:ext cx="405111" cy="259045"/>
    <xdr:sp macro="" textlink="">
      <xdr:nvSpPr>
        <xdr:cNvPr id="207" name="n_3mainValue【体育館・プール】&#10;有形固定資産減価償却率"/>
        <xdr:cNvSpPr txBox="1"/>
      </xdr:nvSpPr>
      <xdr:spPr>
        <a:xfrm>
          <a:off x="1816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90912</xdr:rowOff>
    </xdr:from>
    <xdr:ext cx="405111" cy="259045"/>
    <xdr:sp macro="" textlink="">
      <xdr:nvSpPr>
        <xdr:cNvPr id="208" name="n_4mainValue【体育館・プール】&#10;有形固定資産減価償却率"/>
        <xdr:cNvSpPr txBox="1"/>
      </xdr:nvSpPr>
      <xdr:spPr>
        <a:xfrm>
          <a:off x="927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237" name="【体育館・プール】&#10;一人当たり面積平均値テキスト"/>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95250</xdr:rowOff>
    </xdr:from>
    <xdr:to>
      <xdr:col>55</xdr:col>
      <xdr:colOff>50800</xdr:colOff>
      <xdr:row>63</xdr:row>
      <xdr:rowOff>25400</xdr:rowOff>
    </xdr:to>
    <xdr:sp macro="" textlink="">
      <xdr:nvSpPr>
        <xdr:cNvPr id="248" name="楕円 247"/>
        <xdr:cNvSpPr/>
      </xdr:nvSpPr>
      <xdr:spPr>
        <a:xfrm>
          <a:off x="10426700" y="107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73677</xdr:rowOff>
    </xdr:from>
    <xdr:ext cx="469744" cy="259045"/>
    <xdr:sp macro="" textlink="">
      <xdr:nvSpPr>
        <xdr:cNvPr id="249" name="【体育館・プール】&#10;一人当たり面積該当値テキスト"/>
        <xdr:cNvSpPr txBox="1"/>
      </xdr:nvSpPr>
      <xdr:spPr>
        <a:xfrm>
          <a:off x="10515600" y="1070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100330</xdr:rowOff>
    </xdr:from>
    <xdr:to>
      <xdr:col>50</xdr:col>
      <xdr:colOff>165100</xdr:colOff>
      <xdr:row>63</xdr:row>
      <xdr:rowOff>30480</xdr:rowOff>
    </xdr:to>
    <xdr:sp macro="" textlink="">
      <xdr:nvSpPr>
        <xdr:cNvPr id="250" name="楕円 249"/>
        <xdr:cNvSpPr/>
      </xdr:nvSpPr>
      <xdr:spPr>
        <a:xfrm>
          <a:off x="9588500" y="107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146050</xdr:rowOff>
    </xdr:from>
    <xdr:to>
      <xdr:col>55</xdr:col>
      <xdr:colOff>0</xdr:colOff>
      <xdr:row>62</xdr:row>
      <xdr:rowOff>151130</xdr:rowOff>
    </xdr:to>
    <xdr:cxnSp macro="">
      <xdr:nvCxnSpPr>
        <xdr:cNvPr id="251" name="直線コネクタ 250"/>
        <xdr:cNvCxnSpPr/>
      </xdr:nvCxnSpPr>
      <xdr:spPr>
        <a:xfrm flipV="1">
          <a:off x="9639300" y="107759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104140</xdr:rowOff>
    </xdr:from>
    <xdr:to>
      <xdr:col>46</xdr:col>
      <xdr:colOff>38100</xdr:colOff>
      <xdr:row>63</xdr:row>
      <xdr:rowOff>34290</xdr:rowOff>
    </xdr:to>
    <xdr:sp macro="" textlink="">
      <xdr:nvSpPr>
        <xdr:cNvPr id="252" name="楕円 251"/>
        <xdr:cNvSpPr/>
      </xdr:nvSpPr>
      <xdr:spPr>
        <a:xfrm>
          <a:off x="8699500" y="10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151130</xdr:rowOff>
    </xdr:from>
    <xdr:to>
      <xdr:col>50</xdr:col>
      <xdr:colOff>114300</xdr:colOff>
      <xdr:row>62</xdr:row>
      <xdr:rowOff>154940</xdr:rowOff>
    </xdr:to>
    <xdr:cxnSp macro="">
      <xdr:nvCxnSpPr>
        <xdr:cNvPr id="253" name="直線コネクタ 252"/>
        <xdr:cNvCxnSpPr/>
      </xdr:nvCxnSpPr>
      <xdr:spPr>
        <a:xfrm flipV="1">
          <a:off x="8750300" y="10781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106680</xdr:rowOff>
    </xdr:from>
    <xdr:to>
      <xdr:col>41</xdr:col>
      <xdr:colOff>101600</xdr:colOff>
      <xdr:row>63</xdr:row>
      <xdr:rowOff>36830</xdr:rowOff>
    </xdr:to>
    <xdr:sp macro="" textlink="">
      <xdr:nvSpPr>
        <xdr:cNvPr id="254" name="楕円 253"/>
        <xdr:cNvSpPr/>
      </xdr:nvSpPr>
      <xdr:spPr>
        <a:xfrm>
          <a:off x="7810500" y="107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154940</xdr:rowOff>
    </xdr:from>
    <xdr:to>
      <xdr:col>45</xdr:col>
      <xdr:colOff>177800</xdr:colOff>
      <xdr:row>62</xdr:row>
      <xdr:rowOff>157480</xdr:rowOff>
    </xdr:to>
    <xdr:cxnSp macro="">
      <xdr:nvCxnSpPr>
        <xdr:cNvPr id="255" name="直線コネクタ 254"/>
        <xdr:cNvCxnSpPr/>
      </xdr:nvCxnSpPr>
      <xdr:spPr>
        <a:xfrm flipV="1">
          <a:off x="7861300" y="107848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111760</xdr:rowOff>
    </xdr:from>
    <xdr:to>
      <xdr:col>36</xdr:col>
      <xdr:colOff>165100</xdr:colOff>
      <xdr:row>63</xdr:row>
      <xdr:rowOff>41910</xdr:rowOff>
    </xdr:to>
    <xdr:sp macro="" textlink="">
      <xdr:nvSpPr>
        <xdr:cNvPr id="256" name="楕円 255"/>
        <xdr:cNvSpPr/>
      </xdr:nvSpPr>
      <xdr:spPr>
        <a:xfrm>
          <a:off x="6921500" y="107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157480</xdr:rowOff>
    </xdr:from>
    <xdr:to>
      <xdr:col>41</xdr:col>
      <xdr:colOff>50800</xdr:colOff>
      <xdr:row>62</xdr:row>
      <xdr:rowOff>162560</xdr:rowOff>
    </xdr:to>
    <xdr:cxnSp macro="">
      <xdr:nvCxnSpPr>
        <xdr:cNvPr id="257" name="直線コネクタ 256"/>
        <xdr:cNvCxnSpPr/>
      </xdr:nvCxnSpPr>
      <xdr:spPr>
        <a:xfrm flipV="1">
          <a:off x="6972300" y="1078738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258" name="n_1aveValue【体育館・プール】&#10;一人当たり面積"/>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259" name="n_2aveValue【体育館・プール】&#10;一人当たり面積"/>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260" name="n_3aveValue【体育館・プール】&#10;一人当たり面積"/>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261" name="n_4aveValue【体育館・プール】&#10;一人当たり面積"/>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21607</xdr:rowOff>
    </xdr:from>
    <xdr:ext cx="469744" cy="259045"/>
    <xdr:sp macro="" textlink="">
      <xdr:nvSpPr>
        <xdr:cNvPr id="262" name="n_1mainValue【体育館・プール】&#10;一人当たり面積"/>
        <xdr:cNvSpPr txBox="1"/>
      </xdr:nvSpPr>
      <xdr:spPr>
        <a:xfrm>
          <a:off x="9391727" y="1082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25417</xdr:rowOff>
    </xdr:from>
    <xdr:ext cx="469744" cy="259045"/>
    <xdr:sp macro="" textlink="">
      <xdr:nvSpPr>
        <xdr:cNvPr id="263" name="n_2mainValue【体育館・プール】&#10;一人当たり面積"/>
        <xdr:cNvSpPr txBox="1"/>
      </xdr:nvSpPr>
      <xdr:spPr>
        <a:xfrm>
          <a:off x="8515427" y="1082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27957</xdr:rowOff>
    </xdr:from>
    <xdr:ext cx="469744" cy="259045"/>
    <xdr:sp macro="" textlink="">
      <xdr:nvSpPr>
        <xdr:cNvPr id="264" name="n_3mainValue【体育館・プール】&#10;一人当たり面積"/>
        <xdr:cNvSpPr txBox="1"/>
      </xdr:nvSpPr>
      <xdr:spPr>
        <a:xfrm>
          <a:off x="7626427" y="108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33037</xdr:rowOff>
    </xdr:from>
    <xdr:ext cx="469744" cy="259045"/>
    <xdr:sp macro="" textlink="">
      <xdr:nvSpPr>
        <xdr:cNvPr id="265" name="n_4mainValue【体育館・プール】&#10;一人当たり面積"/>
        <xdr:cNvSpPr txBox="1"/>
      </xdr:nvSpPr>
      <xdr:spPr>
        <a:xfrm>
          <a:off x="6737427"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85997</xdr:rowOff>
    </xdr:from>
    <xdr:to>
      <xdr:col>85</xdr:col>
      <xdr:colOff>126364</xdr:colOff>
      <xdr:row>42</xdr:row>
      <xdr:rowOff>92528</xdr:rowOff>
    </xdr:to>
    <xdr:cxnSp macro="">
      <xdr:nvCxnSpPr>
        <xdr:cNvPr id="323" name="直線コネクタ 322"/>
        <xdr:cNvCxnSpPr/>
      </xdr:nvCxnSpPr>
      <xdr:spPr>
        <a:xfrm flipV="1">
          <a:off x="16318864" y="5915297"/>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32674</xdr:rowOff>
    </xdr:from>
    <xdr:ext cx="405111" cy="259045"/>
    <xdr:sp macro="" textlink="">
      <xdr:nvSpPr>
        <xdr:cNvPr id="326" name="【一般廃棄物処理施設】&#10;有形固定資産減価償却率最大値テキスト"/>
        <xdr:cNvSpPr txBox="1"/>
      </xdr:nvSpPr>
      <xdr:spPr>
        <a:xfrm>
          <a:off x="16357600" y="5690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85997</xdr:rowOff>
    </xdr:from>
    <xdr:to>
      <xdr:col>86</xdr:col>
      <xdr:colOff>25400</xdr:colOff>
      <xdr:row>34</xdr:row>
      <xdr:rowOff>85997</xdr:rowOff>
    </xdr:to>
    <xdr:cxnSp macro="">
      <xdr:nvCxnSpPr>
        <xdr:cNvPr id="327" name="直線コネクタ 326"/>
        <xdr:cNvCxnSpPr/>
      </xdr:nvCxnSpPr>
      <xdr:spPr>
        <a:xfrm>
          <a:off x="16230600" y="591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106697</xdr:rowOff>
    </xdr:from>
    <xdr:ext cx="405111" cy="259045"/>
    <xdr:sp macro="" textlink="">
      <xdr:nvSpPr>
        <xdr:cNvPr id="328" name="【一般廃棄物処理施設】&#10;有形固定資産減価償却率平均値テキスト"/>
        <xdr:cNvSpPr txBox="1"/>
      </xdr:nvSpPr>
      <xdr:spPr>
        <a:xfrm>
          <a:off x="16357600" y="662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329" name="フローチャート: 判断 328"/>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330" name="フローチャート: 判断 329"/>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147865</xdr:rowOff>
    </xdr:from>
    <xdr:to>
      <xdr:col>76</xdr:col>
      <xdr:colOff>165100</xdr:colOff>
      <xdr:row>39</xdr:row>
      <xdr:rowOff>78015</xdr:rowOff>
    </xdr:to>
    <xdr:sp macro="" textlink="">
      <xdr:nvSpPr>
        <xdr:cNvPr id="331" name="フローチャート: 判断 330"/>
        <xdr:cNvSpPr/>
      </xdr:nvSpPr>
      <xdr:spPr>
        <a:xfrm>
          <a:off x="14541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156028</xdr:rowOff>
    </xdr:from>
    <xdr:to>
      <xdr:col>72</xdr:col>
      <xdr:colOff>38100</xdr:colOff>
      <xdr:row>39</xdr:row>
      <xdr:rowOff>86178</xdr:rowOff>
    </xdr:to>
    <xdr:sp macro="" textlink="">
      <xdr:nvSpPr>
        <xdr:cNvPr id="332" name="フローチャート: 判断 331"/>
        <xdr:cNvSpPr/>
      </xdr:nvSpPr>
      <xdr:spPr>
        <a:xfrm>
          <a:off x="1365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167459</xdr:rowOff>
    </xdr:from>
    <xdr:to>
      <xdr:col>67</xdr:col>
      <xdr:colOff>101600</xdr:colOff>
      <xdr:row>39</xdr:row>
      <xdr:rowOff>97609</xdr:rowOff>
    </xdr:to>
    <xdr:sp macro="" textlink="">
      <xdr:nvSpPr>
        <xdr:cNvPr id="333" name="フローチャート: 判断 332"/>
        <xdr:cNvSpPr/>
      </xdr:nvSpPr>
      <xdr:spPr>
        <a:xfrm>
          <a:off x="12763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35197</xdr:rowOff>
    </xdr:from>
    <xdr:to>
      <xdr:col>85</xdr:col>
      <xdr:colOff>177800</xdr:colOff>
      <xdr:row>34</xdr:row>
      <xdr:rowOff>136797</xdr:rowOff>
    </xdr:to>
    <xdr:sp macro="" textlink="">
      <xdr:nvSpPr>
        <xdr:cNvPr id="339" name="楕円 338"/>
        <xdr:cNvSpPr/>
      </xdr:nvSpPr>
      <xdr:spPr>
        <a:xfrm>
          <a:off x="162687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159674</xdr:rowOff>
    </xdr:from>
    <xdr:ext cx="405111" cy="259045"/>
    <xdr:sp macro="" textlink="">
      <xdr:nvSpPr>
        <xdr:cNvPr id="340" name="【一般廃棄物処理施設】&#10;有形固定資産減価償却率該当値テキスト"/>
        <xdr:cNvSpPr txBox="1"/>
      </xdr:nvSpPr>
      <xdr:spPr>
        <a:xfrm>
          <a:off x="16357600" y="581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154396</xdr:rowOff>
    </xdr:from>
    <xdr:to>
      <xdr:col>81</xdr:col>
      <xdr:colOff>101600</xdr:colOff>
      <xdr:row>34</xdr:row>
      <xdr:rowOff>84546</xdr:rowOff>
    </xdr:to>
    <xdr:sp macro="" textlink="">
      <xdr:nvSpPr>
        <xdr:cNvPr id="341" name="楕円 340"/>
        <xdr:cNvSpPr/>
      </xdr:nvSpPr>
      <xdr:spPr>
        <a:xfrm>
          <a:off x="154305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33746</xdr:rowOff>
    </xdr:from>
    <xdr:to>
      <xdr:col>85</xdr:col>
      <xdr:colOff>127000</xdr:colOff>
      <xdr:row>34</xdr:row>
      <xdr:rowOff>85997</xdr:rowOff>
    </xdr:to>
    <xdr:cxnSp macro="">
      <xdr:nvCxnSpPr>
        <xdr:cNvPr id="342" name="直線コネクタ 341"/>
        <xdr:cNvCxnSpPr/>
      </xdr:nvCxnSpPr>
      <xdr:spPr>
        <a:xfrm>
          <a:off x="15481300" y="586304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69487</xdr:rowOff>
    </xdr:from>
    <xdr:to>
      <xdr:col>76</xdr:col>
      <xdr:colOff>165100</xdr:colOff>
      <xdr:row>38</xdr:row>
      <xdr:rowOff>171087</xdr:rowOff>
    </xdr:to>
    <xdr:sp macro="" textlink="">
      <xdr:nvSpPr>
        <xdr:cNvPr id="343" name="楕円 342"/>
        <xdr:cNvSpPr/>
      </xdr:nvSpPr>
      <xdr:spPr>
        <a:xfrm>
          <a:off x="14541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33746</xdr:rowOff>
    </xdr:from>
    <xdr:to>
      <xdr:col>81</xdr:col>
      <xdr:colOff>50800</xdr:colOff>
      <xdr:row>38</xdr:row>
      <xdr:rowOff>120287</xdr:rowOff>
    </xdr:to>
    <xdr:cxnSp macro="">
      <xdr:nvCxnSpPr>
        <xdr:cNvPr id="344" name="直線コネクタ 343"/>
        <xdr:cNvCxnSpPr/>
      </xdr:nvCxnSpPr>
      <xdr:spPr>
        <a:xfrm flipV="1">
          <a:off x="14592300" y="5863046"/>
          <a:ext cx="889000" cy="77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27033</xdr:rowOff>
    </xdr:from>
    <xdr:to>
      <xdr:col>72</xdr:col>
      <xdr:colOff>38100</xdr:colOff>
      <xdr:row>38</xdr:row>
      <xdr:rowOff>128633</xdr:rowOff>
    </xdr:to>
    <xdr:sp macro="" textlink="">
      <xdr:nvSpPr>
        <xdr:cNvPr id="345" name="楕円 344"/>
        <xdr:cNvSpPr/>
      </xdr:nvSpPr>
      <xdr:spPr>
        <a:xfrm>
          <a:off x="13652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77833</xdr:rowOff>
    </xdr:from>
    <xdr:to>
      <xdr:col>76</xdr:col>
      <xdr:colOff>114300</xdr:colOff>
      <xdr:row>38</xdr:row>
      <xdr:rowOff>120287</xdr:rowOff>
    </xdr:to>
    <xdr:cxnSp macro="">
      <xdr:nvCxnSpPr>
        <xdr:cNvPr id="346" name="直線コネクタ 345"/>
        <xdr:cNvCxnSpPr/>
      </xdr:nvCxnSpPr>
      <xdr:spPr>
        <a:xfrm>
          <a:off x="13703300" y="659293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154396</xdr:rowOff>
    </xdr:from>
    <xdr:to>
      <xdr:col>67</xdr:col>
      <xdr:colOff>101600</xdr:colOff>
      <xdr:row>38</xdr:row>
      <xdr:rowOff>84545</xdr:rowOff>
    </xdr:to>
    <xdr:sp macro="" textlink="">
      <xdr:nvSpPr>
        <xdr:cNvPr id="347" name="楕円 346"/>
        <xdr:cNvSpPr/>
      </xdr:nvSpPr>
      <xdr:spPr>
        <a:xfrm>
          <a:off x="12763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33746</xdr:rowOff>
    </xdr:from>
    <xdr:to>
      <xdr:col>71</xdr:col>
      <xdr:colOff>177800</xdr:colOff>
      <xdr:row>38</xdr:row>
      <xdr:rowOff>77833</xdr:rowOff>
    </xdr:to>
    <xdr:cxnSp macro="">
      <xdr:nvCxnSpPr>
        <xdr:cNvPr id="348" name="直線コネクタ 347"/>
        <xdr:cNvCxnSpPr/>
      </xdr:nvCxnSpPr>
      <xdr:spPr>
        <a:xfrm>
          <a:off x="12814300" y="65488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26687</xdr:rowOff>
    </xdr:from>
    <xdr:ext cx="405111" cy="259045"/>
    <xdr:sp macro="" textlink="">
      <xdr:nvSpPr>
        <xdr:cNvPr id="349" name="n_1aveValue【一般廃棄物処理施設】&#10;有形固定資産減価償却率"/>
        <xdr:cNvSpPr txBox="1"/>
      </xdr:nvSpPr>
      <xdr:spPr>
        <a:xfrm>
          <a:off x="15266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69142</xdr:rowOff>
    </xdr:from>
    <xdr:ext cx="405111" cy="259045"/>
    <xdr:sp macro="" textlink="">
      <xdr:nvSpPr>
        <xdr:cNvPr id="350" name="n_2aveValue【一般廃棄物処理施設】&#10;有形固定資産減価償却率"/>
        <xdr:cNvSpPr txBox="1"/>
      </xdr:nvSpPr>
      <xdr:spPr>
        <a:xfrm>
          <a:off x="14389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77305</xdr:rowOff>
    </xdr:from>
    <xdr:ext cx="405111" cy="259045"/>
    <xdr:sp macro="" textlink="">
      <xdr:nvSpPr>
        <xdr:cNvPr id="351" name="n_3aveValue【一般廃棄物処理施設】&#10;有形固定資産減価償却率"/>
        <xdr:cNvSpPr txBox="1"/>
      </xdr:nvSpPr>
      <xdr:spPr>
        <a:xfrm>
          <a:off x="13500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88736</xdr:rowOff>
    </xdr:from>
    <xdr:ext cx="405111" cy="259045"/>
    <xdr:sp macro="" textlink="">
      <xdr:nvSpPr>
        <xdr:cNvPr id="352" name="n_4aveValue【一般廃棄物処理施設】&#10;有形固定資産減価償却率"/>
        <xdr:cNvSpPr txBox="1"/>
      </xdr:nvSpPr>
      <xdr:spPr>
        <a:xfrm>
          <a:off x="12611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101073</xdr:rowOff>
    </xdr:from>
    <xdr:ext cx="405111" cy="259045"/>
    <xdr:sp macro="" textlink="">
      <xdr:nvSpPr>
        <xdr:cNvPr id="353" name="n_1mainValue【一般廃棄物処理施設】&#10;有形固定資産減価償却率"/>
        <xdr:cNvSpPr txBox="1"/>
      </xdr:nvSpPr>
      <xdr:spPr>
        <a:xfrm>
          <a:off x="15266044" y="55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16164</xdr:rowOff>
    </xdr:from>
    <xdr:ext cx="405111" cy="259045"/>
    <xdr:sp macro="" textlink="">
      <xdr:nvSpPr>
        <xdr:cNvPr id="354" name="n_2mainValue【一般廃棄物処理施設】&#10;有形固定資産減価償却率"/>
        <xdr:cNvSpPr txBox="1"/>
      </xdr:nvSpPr>
      <xdr:spPr>
        <a:xfrm>
          <a:off x="14389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145160</xdr:rowOff>
    </xdr:from>
    <xdr:ext cx="405111" cy="259045"/>
    <xdr:sp macro="" textlink="">
      <xdr:nvSpPr>
        <xdr:cNvPr id="355" name="n_3mainValue【一般廃棄物処理施設】&#10;有形固定資産減価償却率"/>
        <xdr:cNvSpPr txBox="1"/>
      </xdr:nvSpPr>
      <xdr:spPr>
        <a:xfrm>
          <a:off x="13500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101073</xdr:rowOff>
    </xdr:from>
    <xdr:ext cx="405111" cy="259045"/>
    <xdr:sp macro="" textlink="">
      <xdr:nvSpPr>
        <xdr:cNvPr id="356" name="n_4mainValue【一般廃棄物処理施設】&#10;有形固定資産減価償却率"/>
        <xdr:cNvSpPr txBox="1"/>
      </xdr:nvSpPr>
      <xdr:spPr>
        <a:xfrm>
          <a:off x="12611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7" name="直線コネクタ 3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8" name="テキスト ボックス 3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9" name="直線コネクタ 3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0" name="テキスト ボックス 3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1" name="直線コネクタ 3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2" name="テキスト ボックス 3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3" name="直線コネクタ 3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4" name="テキスト ボックス 3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378" name="直線コネクタ 377"/>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379" name="【一般廃棄物処理施設】&#10;一人当たり有形固定資産（償却資産）額最小値テキスト"/>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380" name="直線コネクタ 379"/>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381" name="【一般廃棄物処理施設】&#10;一人当たり有形固定資産（償却資産）額最大値テキスト"/>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382" name="直線コネクタ 381"/>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383" name="【一般廃棄物処理施設】&#10;一人当たり有形固定資産（償却資産）額平均値テキスト"/>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384" name="フローチャート: 判断 383"/>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385" name="フローチャート: 判断 384"/>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386" name="フローチャート: 判断 385"/>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387" name="フローチャート: 判断 386"/>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388" name="フローチャート: 判断 387"/>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88644</xdr:rowOff>
    </xdr:from>
    <xdr:to>
      <xdr:col>116</xdr:col>
      <xdr:colOff>114300</xdr:colOff>
      <xdr:row>41</xdr:row>
      <xdr:rowOff>18794</xdr:rowOff>
    </xdr:to>
    <xdr:sp macro="" textlink="">
      <xdr:nvSpPr>
        <xdr:cNvPr id="394" name="楕円 393"/>
        <xdr:cNvSpPr/>
      </xdr:nvSpPr>
      <xdr:spPr>
        <a:xfrm>
          <a:off x="22110700" y="694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67071</xdr:rowOff>
    </xdr:from>
    <xdr:ext cx="534377" cy="259045"/>
    <xdr:sp macro="" textlink="">
      <xdr:nvSpPr>
        <xdr:cNvPr id="395" name="【一般廃棄物処理施設】&#10;一人当たり有形固定資産（償却資産）額該当値テキスト"/>
        <xdr:cNvSpPr txBox="1"/>
      </xdr:nvSpPr>
      <xdr:spPr>
        <a:xfrm>
          <a:off x="22199600" y="692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91644</xdr:rowOff>
    </xdr:from>
    <xdr:to>
      <xdr:col>112</xdr:col>
      <xdr:colOff>38100</xdr:colOff>
      <xdr:row>41</xdr:row>
      <xdr:rowOff>21794</xdr:rowOff>
    </xdr:to>
    <xdr:sp macro="" textlink="">
      <xdr:nvSpPr>
        <xdr:cNvPr id="396" name="楕円 395"/>
        <xdr:cNvSpPr/>
      </xdr:nvSpPr>
      <xdr:spPr>
        <a:xfrm>
          <a:off x="21272500" y="69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139444</xdr:rowOff>
    </xdr:from>
    <xdr:to>
      <xdr:col>116</xdr:col>
      <xdr:colOff>63500</xdr:colOff>
      <xdr:row>40</xdr:row>
      <xdr:rowOff>142444</xdr:rowOff>
    </xdr:to>
    <xdr:cxnSp macro="">
      <xdr:nvCxnSpPr>
        <xdr:cNvPr id="397" name="直線コネクタ 396"/>
        <xdr:cNvCxnSpPr/>
      </xdr:nvCxnSpPr>
      <xdr:spPr>
        <a:xfrm flipV="1">
          <a:off x="21323300" y="6997444"/>
          <a:ext cx="838200" cy="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50985</xdr:rowOff>
    </xdr:from>
    <xdr:to>
      <xdr:col>107</xdr:col>
      <xdr:colOff>101600</xdr:colOff>
      <xdr:row>41</xdr:row>
      <xdr:rowOff>152585</xdr:rowOff>
    </xdr:to>
    <xdr:sp macro="" textlink="">
      <xdr:nvSpPr>
        <xdr:cNvPr id="398" name="楕円 397"/>
        <xdr:cNvSpPr/>
      </xdr:nvSpPr>
      <xdr:spPr>
        <a:xfrm>
          <a:off x="20383500" y="708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142444</xdr:rowOff>
    </xdr:from>
    <xdr:to>
      <xdr:col>111</xdr:col>
      <xdr:colOff>177800</xdr:colOff>
      <xdr:row>41</xdr:row>
      <xdr:rowOff>101785</xdr:rowOff>
    </xdr:to>
    <xdr:cxnSp macro="">
      <xdr:nvCxnSpPr>
        <xdr:cNvPr id="399" name="直線コネクタ 398"/>
        <xdr:cNvCxnSpPr/>
      </xdr:nvCxnSpPr>
      <xdr:spPr>
        <a:xfrm flipV="1">
          <a:off x="20434300" y="7000444"/>
          <a:ext cx="889000" cy="13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51207</xdr:rowOff>
    </xdr:from>
    <xdr:to>
      <xdr:col>102</xdr:col>
      <xdr:colOff>165100</xdr:colOff>
      <xdr:row>41</xdr:row>
      <xdr:rowOff>152807</xdr:rowOff>
    </xdr:to>
    <xdr:sp macro="" textlink="">
      <xdr:nvSpPr>
        <xdr:cNvPr id="400" name="楕円 399"/>
        <xdr:cNvSpPr/>
      </xdr:nvSpPr>
      <xdr:spPr>
        <a:xfrm>
          <a:off x="19494500" y="7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101785</xdr:rowOff>
    </xdr:from>
    <xdr:to>
      <xdr:col>107</xdr:col>
      <xdr:colOff>50800</xdr:colOff>
      <xdr:row>41</xdr:row>
      <xdr:rowOff>102007</xdr:rowOff>
    </xdr:to>
    <xdr:cxnSp macro="">
      <xdr:nvCxnSpPr>
        <xdr:cNvPr id="401" name="直線コネクタ 400"/>
        <xdr:cNvCxnSpPr/>
      </xdr:nvCxnSpPr>
      <xdr:spPr>
        <a:xfrm flipV="1">
          <a:off x="19545300" y="7131235"/>
          <a:ext cx="889000" cy="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51653</xdr:rowOff>
    </xdr:from>
    <xdr:to>
      <xdr:col>98</xdr:col>
      <xdr:colOff>38100</xdr:colOff>
      <xdr:row>41</xdr:row>
      <xdr:rowOff>153253</xdr:rowOff>
    </xdr:to>
    <xdr:sp macro="" textlink="">
      <xdr:nvSpPr>
        <xdr:cNvPr id="402" name="楕円 401"/>
        <xdr:cNvSpPr/>
      </xdr:nvSpPr>
      <xdr:spPr>
        <a:xfrm>
          <a:off x="18605500" y="70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102007</xdr:rowOff>
    </xdr:from>
    <xdr:to>
      <xdr:col>102</xdr:col>
      <xdr:colOff>114300</xdr:colOff>
      <xdr:row>41</xdr:row>
      <xdr:rowOff>102453</xdr:rowOff>
    </xdr:to>
    <xdr:cxnSp macro="">
      <xdr:nvCxnSpPr>
        <xdr:cNvPr id="403" name="直線コネクタ 402"/>
        <xdr:cNvCxnSpPr/>
      </xdr:nvCxnSpPr>
      <xdr:spPr>
        <a:xfrm flipV="1">
          <a:off x="18656300" y="7131457"/>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404" name="n_1aveValue【一般廃棄物処理施設】&#10;一人当たり有形固定資産（償却資産）額"/>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405" name="n_2aveValue【一般廃棄物処理施設】&#10;一人当たり有形固定資産（償却資産）額"/>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406" name="n_3aveValue【一般廃棄物処理施設】&#10;一人当たり有形固定資産（償却資産）額"/>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407" name="n_4aveValue【一般廃棄物処理施設】&#10;一人当たり有形固定資産（償却資産）額"/>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12921</xdr:rowOff>
    </xdr:from>
    <xdr:ext cx="534377" cy="259045"/>
    <xdr:sp macro="" textlink="">
      <xdr:nvSpPr>
        <xdr:cNvPr id="408" name="n_1mainValue【一般廃棄物処理施設】&#10;一人当たり有形固定資産（償却資産）額"/>
        <xdr:cNvSpPr txBox="1"/>
      </xdr:nvSpPr>
      <xdr:spPr>
        <a:xfrm>
          <a:off x="21043411" y="70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143712</xdr:rowOff>
    </xdr:from>
    <xdr:ext cx="534377" cy="259045"/>
    <xdr:sp macro="" textlink="">
      <xdr:nvSpPr>
        <xdr:cNvPr id="409" name="n_2mainValue【一般廃棄物処理施設】&#10;一人当たり有形固定資産（償却資産）額"/>
        <xdr:cNvSpPr txBox="1"/>
      </xdr:nvSpPr>
      <xdr:spPr>
        <a:xfrm>
          <a:off x="20167111" y="717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143934</xdr:rowOff>
    </xdr:from>
    <xdr:ext cx="534377" cy="259045"/>
    <xdr:sp macro="" textlink="">
      <xdr:nvSpPr>
        <xdr:cNvPr id="410" name="n_3mainValue【一般廃棄物処理施設】&#10;一人当たり有形固定資産（償却資産）額"/>
        <xdr:cNvSpPr txBox="1"/>
      </xdr:nvSpPr>
      <xdr:spPr>
        <a:xfrm>
          <a:off x="19278111" y="717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144380</xdr:rowOff>
    </xdr:from>
    <xdr:ext cx="534377" cy="259045"/>
    <xdr:sp macro="" textlink="">
      <xdr:nvSpPr>
        <xdr:cNvPr id="411" name="n_4mainValue【一般廃棄物処理施設】&#10;一人当たり有形固定資産（償却資産）額"/>
        <xdr:cNvSpPr txBox="1"/>
      </xdr:nvSpPr>
      <xdr:spPr>
        <a:xfrm>
          <a:off x="18389111" y="717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32" name="テキスト ボックス 431"/>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5" name="直線コネクタ 434"/>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36" name="【保健センター・保健所】&#10;有形固定資産減価償却率最小値テキスト"/>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37" name="直線コネクタ 436"/>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38" name="【保健センター・保健所】&#10;有形固定資産減価償却率最大値テキスト"/>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9" name="直線コネクタ 438"/>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440" name="【保健センター・保健所】&#10;有形固定資産減価償却率平均値テキスト"/>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441" name="フローチャート: 判断 440"/>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442" name="フローチャート: 判断 441"/>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43" name="フローチャート: 判断 442"/>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444" name="フローチャート: 判断 443"/>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445" name="フローチャート: 判断 444"/>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102870</xdr:rowOff>
    </xdr:from>
    <xdr:to>
      <xdr:col>85</xdr:col>
      <xdr:colOff>177800</xdr:colOff>
      <xdr:row>63</xdr:row>
      <xdr:rowOff>33020</xdr:rowOff>
    </xdr:to>
    <xdr:sp macro="" textlink="">
      <xdr:nvSpPr>
        <xdr:cNvPr id="451" name="楕円 450"/>
        <xdr:cNvSpPr/>
      </xdr:nvSpPr>
      <xdr:spPr>
        <a:xfrm>
          <a:off x="16268700" y="1073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17797</xdr:rowOff>
    </xdr:from>
    <xdr:ext cx="405111" cy="259045"/>
    <xdr:sp macro="" textlink="">
      <xdr:nvSpPr>
        <xdr:cNvPr id="452" name="【保健センター・保健所】&#10;有形固定資産減価償却率該当値テキスト"/>
        <xdr:cNvSpPr txBox="1"/>
      </xdr:nvSpPr>
      <xdr:spPr>
        <a:xfrm>
          <a:off x="16357600" y="10647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101600</xdr:rowOff>
    </xdr:from>
    <xdr:to>
      <xdr:col>81</xdr:col>
      <xdr:colOff>101600</xdr:colOff>
      <xdr:row>63</xdr:row>
      <xdr:rowOff>31750</xdr:rowOff>
    </xdr:to>
    <xdr:sp macro="" textlink="">
      <xdr:nvSpPr>
        <xdr:cNvPr id="453" name="楕円 452"/>
        <xdr:cNvSpPr/>
      </xdr:nvSpPr>
      <xdr:spPr>
        <a:xfrm>
          <a:off x="15430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152400</xdr:rowOff>
    </xdr:from>
    <xdr:to>
      <xdr:col>85</xdr:col>
      <xdr:colOff>127000</xdr:colOff>
      <xdr:row>62</xdr:row>
      <xdr:rowOff>153670</xdr:rowOff>
    </xdr:to>
    <xdr:cxnSp macro="">
      <xdr:nvCxnSpPr>
        <xdr:cNvPr id="454" name="直線コネクタ 453"/>
        <xdr:cNvCxnSpPr/>
      </xdr:nvCxnSpPr>
      <xdr:spPr>
        <a:xfrm>
          <a:off x="15481300" y="107823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100330</xdr:rowOff>
    </xdr:from>
    <xdr:to>
      <xdr:col>76</xdr:col>
      <xdr:colOff>165100</xdr:colOff>
      <xdr:row>63</xdr:row>
      <xdr:rowOff>30480</xdr:rowOff>
    </xdr:to>
    <xdr:sp macro="" textlink="">
      <xdr:nvSpPr>
        <xdr:cNvPr id="455" name="楕円 454"/>
        <xdr:cNvSpPr/>
      </xdr:nvSpPr>
      <xdr:spPr>
        <a:xfrm>
          <a:off x="14541500" y="107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151130</xdr:rowOff>
    </xdr:from>
    <xdr:to>
      <xdr:col>81</xdr:col>
      <xdr:colOff>50800</xdr:colOff>
      <xdr:row>62</xdr:row>
      <xdr:rowOff>152400</xdr:rowOff>
    </xdr:to>
    <xdr:cxnSp macro="">
      <xdr:nvCxnSpPr>
        <xdr:cNvPr id="456" name="直線コネクタ 455"/>
        <xdr:cNvCxnSpPr/>
      </xdr:nvCxnSpPr>
      <xdr:spPr>
        <a:xfrm>
          <a:off x="14592300" y="107810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99060</xdr:rowOff>
    </xdr:from>
    <xdr:to>
      <xdr:col>72</xdr:col>
      <xdr:colOff>38100</xdr:colOff>
      <xdr:row>63</xdr:row>
      <xdr:rowOff>29210</xdr:rowOff>
    </xdr:to>
    <xdr:sp macro="" textlink="">
      <xdr:nvSpPr>
        <xdr:cNvPr id="457" name="楕円 456"/>
        <xdr:cNvSpPr/>
      </xdr:nvSpPr>
      <xdr:spPr>
        <a:xfrm>
          <a:off x="13652500" y="107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149860</xdr:rowOff>
    </xdr:from>
    <xdr:to>
      <xdr:col>76</xdr:col>
      <xdr:colOff>114300</xdr:colOff>
      <xdr:row>62</xdr:row>
      <xdr:rowOff>151130</xdr:rowOff>
    </xdr:to>
    <xdr:cxnSp macro="">
      <xdr:nvCxnSpPr>
        <xdr:cNvPr id="458" name="直線コネクタ 457"/>
        <xdr:cNvCxnSpPr/>
      </xdr:nvCxnSpPr>
      <xdr:spPr>
        <a:xfrm>
          <a:off x="13703300" y="1077976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97790</xdr:rowOff>
    </xdr:from>
    <xdr:to>
      <xdr:col>67</xdr:col>
      <xdr:colOff>101600</xdr:colOff>
      <xdr:row>63</xdr:row>
      <xdr:rowOff>27940</xdr:rowOff>
    </xdr:to>
    <xdr:sp macro="" textlink="">
      <xdr:nvSpPr>
        <xdr:cNvPr id="459" name="楕円 458"/>
        <xdr:cNvSpPr/>
      </xdr:nvSpPr>
      <xdr:spPr>
        <a:xfrm>
          <a:off x="12763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148590</xdr:rowOff>
    </xdr:from>
    <xdr:to>
      <xdr:col>71</xdr:col>
      <xdr:colOff>177800</xdr:colOff>
      <xdr:row>62</xdr:row>
      <xdr:rowOff>149860</xdr:rowOff>
    </xdr:to>
    <xdr:cxnSp macro="">
      <xdr:nvCxnSpPr>
        <xdr:cNvPr id="460" name="直線コネクタ 459"/>
        <xdr:cNvCxnSpPr/>
      </xdr:nvCxnSpPr>
      <xdr:spPr>
        <a:xfrm>
          <a:off x="12814300" y="107784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461" name="n_1aveValue【保健センター・保健所】&#10;有形固定資産減価償却率"/>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462" name="n_2aveValue【保健センター・保健所】&#10;有形固定資産減価償却率"/>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463" name="n_3aveValue【保健センター・保健所】&#10;有形固定資産減価償却率"/>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464" name="n_4aveValue【保健センター・保健所】&#10;有形固定資産減価償却率"/>
        <xdr:cNvSpPr txBox="1"/>
      </xdr:nvSpPr>
      <xdr:spPr>
        <a:xfrm>
          <a:off x="12611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22877</xdr:rowOff>
    </xdr:from>
    <xdr:ext cx="405111" cy="259045"/>
    <xdr:sp macro="" textlink="">
      <xdr:nvSpPr>
        <xdr:cNvPr id="465" name="n_1mainValue【保健センター・保健所】&#10;有形固定資産減価償却率"/>
        <xdr:cNvSpPr txBox="1"/>
      </xdr:nvSpPr>
      <xdr:spPr>
        <a:xfrm>
          <a:off x="152660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21607</xdr:rowOff>
    </xdr:from>
    <xdr:ext cx="405111" cy="259045"/>
    <xdr:sp macro="" textlink="">
      <xdr:nvSpPr>
        <xdr:cNvPr id="466" name="n_2mainValue【保健センター・保健所】&#10;有形固定資産減価償却率"/>
        <xdr:cNvSpPr txBox="1"/>
      </xdr:nvSpPr>
      <xdr:spPr>
        <a:xfrm>
          <a:off x="14389744" y="1082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20337</xdr:rowOff>
    </xdr:from>
    <xdr:ext cx="405111" cy="259045"/>
    <xdr:sp macro="" textlink="">
      <xdr:nvSpPr>
        <xdr:cNvPr id="467" name="n_3mainValue【保健センター・保健所】&#10;有形固定資産減価償却率"/>
        <xdr:cNvSpPr txBox="1"/>
      </xdr:nvSpPr>
      <xdr:spPr>
        <a:xfrm>
          <a:off x="13500744" y="1082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19067</xdr:rowOff>
    </xdr:from>
    <xdr:ext cx="405111" cy="259045"/>
    <xdr:sp macro="" textlink="">
      <xdr:nvSpPr>
        <xdr:cNvPr id="468" name="n_4mainValue【保健センター・保健所】&#10;有形固定資産減価償却率"/>
        <xdr:cNvSpPr txBox="1"/>
      </xdr:nvSpPr>
      <xdr:spPr>
        <a:xfrm>
          <a:off x="12611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492" name="直線コネクタ 491"/>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3"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4" name="直線コネクタ 493"/>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495" name="【保健センター・保健所】&#10;一人当たり面積最大値テキスト"/>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496" name="直線コネクタ 495"/>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497" name="【保健センター・保健所】&#10;一人当たり面積平均値テキスト"/>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498" name="フローチャート: 判断 497"/>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499" name="フローチャート: 判断 498"/>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500" name="フローチャート: 判断 499"/>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501" name="フローチャート: 判断 500"/>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502" name="フローチャート: 判断 501"/>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508" name="楕円 507"/>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509" name="【保健センター・保健所】&#10;一人当たり面積該当値テキスト"/>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10160</xdr:rowOff>
    </xdr:from>
    <xdr:to>
      <xdr:col>112</xdr:col>
      <xdr:colOff>38100</xdr:colOff>
      <xdr:row>63</xdr:row>
      <xdr:rowOff>111760</xdr:rowOff>
    </xdr:to>
    <xdr:sp macro="" textlink="">
      <xdr:nvSpPr>
        <xdr:cNvPr id="510" name="楕円 509"/>
        <xdr:cNvSpPr/>
      </xdr:nvSpPr>
      <xdr:spPr>
        <a:xfrm>
          <a:off x="21272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60960</xdr:rowOff>
    </xdr:to>
    <xdr:cxnSp macro="">
      <xdr:nvCxnSpPr>
        <xdr:cNvPr id="511" name="直線コネクタ 510"/>
        <xdr:cNvCxnSpPr/>
      </xdr:nvCxnSpPr>
      <xdr:spPr>
        <a:xfrm flipV="1">
          <a:off x="21323300" y="108585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xdr:rowOff>
    </xdr:from>
    <xdr:to>
      <xdr:col>107</xdr:col>
      <xdr:colOff>101600</xdr:colOff>
      <xdr:row>63</xdr:row>
      <xdr:rowOff>115570</xdr:rowOff>
    </xdr:to>
    <xdr:sp macro="" textlink="">
      <xdr:nvSpPr>
        <xdr:cNvPr id="512" name="楕円 511"/>
        <xdr:cNvSpPr/>
      </xdr:nvSpPr>
      <xdr:spPr>
        <a:xfrm>
          <a:off x="20383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60960</xdr:rowOff>
    </xdr:from>
    <xdr:to>
      <xdr:col>111</xdr:col>
      <xdr:colOff>177800</xdr:colOff>
      <xdr:row>63</xdr:row>
      <xdr:rowOff>64770</xdr:rowOff>
    </xdr:to>
    <xdr:cxnSp macro="">
      <xdr:nvCxnSpPr>
        <xdr:cNvPr id="513" name="直線コネクタ 512"/>
        <xdr:cNvCxnSpPr/>
      </xdr:nvCxnSpPr>
      <xdr:spPr>
        <a:xfrm flipV="1">
          <a:off x="20434300" y="10862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xdr:rowOff>
    </xdr:from>
    <xdr:to>
      <xdr:col>102</xdr:col>
      <xdr:colOff>165100</xdr:colOff>
      <xdr:row>63</xdr:row>
      <xdr:rowOff>115570</xdr:rowOff>
    </xdr:to>
    <xdr:sp macro="" textlink="">
      <xdr:nvSpPr>
        <xdr:cNvPr id="514" name="楕円 513"/>
        <xdr:cNvSpPr/>
      </xdr:nvSpPr>
      <xdr:spPr>
        <a:xfrm>
          <a:off x="19494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64770</xdr:rowOff>
    </xdr:from>
    <xdr:to>
      <xdr:col>107</xdr:col>
      <xdr:colOff>50800</xdr:colOff>
      <xdr:row>63</xdr:row>
      <xdr:rowOff>64770</xdr:rowOff>
    </xdr:to>
    <xdr:cxnSp macro="">
      <xdr:nvCxnSpPr>
        <xdr:cNvPr id="515" name="直線コネクタ 514"/>
        <xdr:cNvCxnSpPr/>
      </xdr:nvCxnSpPr>
      <xdr:spPr>
        <a:xfrm>
          <a:off x="19545300" y="1086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17780</xdr:rowOff>
    </xdr:from>
    <xdr:to>
      <xdr:col>98</xdr:col>
      <xdr:colOff>38100</xdr:colOff>
      <xdr:row>63</xdr:row>
      <xdr:rowOff>119380</xdr:rowOff>
    </xdr:to>
    <xdr:sp macro="" textlink="">
      <xdr:nvSpPr>
        <xdr:cNvPr id="516" name="楕円 515"/>
        <xdr:cNvSpPr/>
      </xdr:nvSpPr>
      <xdr:spPr>
        <a:xfrm>
          <a:off x="18605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64770</xdr:rowOff>
    </xdr:from>
    <xdr:to>
      <xdr:col>102</xdr:col>
      <xdr:colOff>114300</xdr:colOff>
      <xdr:row>63</xdr:row>
      <xdr:rowOff>68580</xdr:rowOff>
    </xdr:to>
    <xdr:cxnSp macro="">
      <xdr:nvCxnSpPr>
        <xdr:cNvPr id="517" name="直線コネクタ 516"/>
        <xdr:cNvCxnSpPr/>
      </xdr:nvCxnSpPr>
      <xdr:spPr>
        <a:xfrm flipV="1">
          <a:off x="18656300" y="1086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518" name="n_1aveValue【保健センター・保健所】&#10;一人当たり面積"/>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519" name="n_2aveValue【保健センター・保健所】&#10;一人当たり面積"/>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520" name="n_3aveValue【保健センター・保健所】&#10;一人当たり面積"/>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521" name="n_4aveValue【保健センター・保健所】&#10;一人当たり面積"/>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102887</xdr:rowOff>
    </xdr:from>
    <xdr:ext cx="469744" cy="259045"/>
    <xdr:sp macro="" textlink="">
      <xdr:nvSpPr>
        <xdr:cNvPr id="522" name="n_1mainValue【保健センター・保健所】&#10;一人当たり面積"/>
        <xdr:cNvSpPr txBox="1"/>
      </xdr:nvSpPr>
      <xdr:spPr>
        <a:xfrm>
          <a:off x="210757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106697</xdr:rowOff>
    </xdr:from>
    <xdr:ext cx="469744" cy="259045"/>
    <xdr:sp macro="" textlink="">
      <xdr:nvSpPr>
        <xdr:cNvPr id="523" name="n_2mainValue【保健センター・保健所】&#10;一人当たり面積"/>
        <xdr:cNvSpPr txBox="1"/>
      </xdr:nvSpPr>
      <xdr:spPr>
        <a:xfrm>
          <a:off x="20199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106697</xdr:rowOff>
    </xdr:from>
    <xdr:ext cx="469744" cy="259045"/>
    <xdr:sp macro="" textlink="">
      <xdr:nvSpPr>
        <xdr:cNvPr id="524" name="n_3mainValue【保健センター・保健所】&#10;一人当たり面積"/>
        <xdr:cNvSpPr txBox="1"/>
      </xdr:nvSpPr>
      <xdr:spPr>
        <a:xfrm>
          <a:off x="19310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110507</xdr:rowOff>
    </xdr:from>
    <xdr:ext cx="469744" cy="259045"/>
    <xdr:sp macro="" textlink="">
      <xdr:nvSpPr>
        <xdr:cNvPr id="525" name="n_4mainValue【保健センター・保健所】&#10;一人当たり面積"/>
        <xdr:cNvSpPr txBox="1"/>
      </xdr:nvSpPr>
      <xdr:spPr>
        <a:xfrm>
          <a:off x="18421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8" name="テキスト ボックス 5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6" name="テキスト ボックス 5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8" name="テキスト ボックス 5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50" name="直線コネクタ 549"/>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51" name="【消防施設】&#10;有形固定資産減価償却率最小値テキスト"/>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52" name="直線コネクタ 551"/>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53" name="【消防施設】&#10;有形固定資産減価償却率最大値テキスト"/>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54" name="直線コネクタ 553"/>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555" name="【消防施設】&#10;有形固定資産減価償却率平均値テキスト"/>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56" name="フローチャート: 判断 555"/>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7" name="フローチャート: 判断 556"/>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58" name="フローチャート: 判断 557"/>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59" name="フローチャート: 判断 558"/>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60" name="フローチャート: 判断 559"/>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90170</xdr:rowOff>
    </xdr:from>
    <xdr:to>
      <xdr:col>85</xdr:col>
      <xdr:colOff>177800</xdr:colOff>
      <xdr:row>83</xdr:row>
      <xdr:rowOff>20320</xdr:rowOff>
    </xdr:to>
    <xdr:sp macro="" textlink="">
      <xdr:nvSpPr>
        <xdr:cNvPr id="566" name="楕円 565"/>
        <xdr:cNvSpPr/>
      </xdr:nvSpPr>
      <xdr:spPr>
        <a:xfrm>
          <a:off x="16268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68597</xdr:rowOff>
    </xdr:from>
    <xdr:ext cx="405111" cy="259045"/>
    <xdr:sp macro="" textlink="">
      <xdr:nvSpPr>
        <xdr:cNvPr id="567" name="【消防施設】&#10;有形固定資産減価償却率該当値テキスト"/>
        <xdr:cNvSpPr txBox="1"/>
      </xdr:nvSpPr>
      <xdr:spPr>
        <a:xfrm>
          <a:off x="16357600"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65405</xdr:rowOff>
    </xdr:from>
    <xdr:to>
      <xdr:col>81</xdr:col>
      <xdr:colOff>101600</xdr:colOff>
      <xdr:row>82</xdr:row>
      <xdr:rowOff>167005</xdr:rowOff>
    </xdr:to>
    <xdr:sp macro="" textlink="">
      <xdr:nvSpPr>
        <xdr:cNvPr id="568" name="楕円 567"/>
        <xdr:cNvSpPr/>
      </xdr:nvSpPr>
      <xdr:spPr>
        <a:xfrm>
          <a:off x="15430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116205</xdr:rowOff>
    </xdr:from>
    <xdr:to>
      <xdr:col>85</xdr:col>
      <xdr:colOff>127000</xdr:colOff>
      <xdr:row>82</xdr:row>
      <xdr:rowOff>140970</xdr:rowOff>
    </xdr:to>
    <xdr:cxnSp macro="">
      <xdr:nvCxnSpPr>
        <xdr:cNvPr id="569" name="直線コネクタ 568"/>
        <xdr:cNvCxnSpPr/>
      </xdr:nvCxnSpPr>
      <xdr:spPr>
        <a:xfrm>
          <a:off x="15481300" y="141751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23495</xdr:rowOff>
    </xdr:from>
    <xdr:to>
      <xdr:col>76</xdr:col>
      <xdr:colOff>165100</xdr:colOff>
      <xdr:row>82</xdr:row>
      <xdr:rowOff>125095</xdr:rowOff>
    </xdr:to>
    <xdr:sp macro="" textlink="">
      <xdr:nvSpPr>
        <xdr:cNvPr id="570" name="楕円 569"/>
        <xdr:cNvSpPr/>
      </xdr:nvSpPr>
      <xdr:spPr>
        <a:xfrm>
          <a:off x="14541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74295</xdr:rowOff>
    </xdr:from>
    <xdr:to>
      <xdr:col>81</xdr:col>
      <xdr:colOff>50800</xdr:colOff>
      <xdr:row>82</xdr:row>
      <xdr:rowOff>116205</xdr:rowOff>
    </xdr:to>
    <xdr:cxnSp macro="">
      <xdr:nvCxnSpPr>
        <xdr:cNvPr id="571" name="直線コネクタ 570"/>
        <xdr:cNvCxnSpPr/>
      </xdr:nvCxnSpPr>
      <xdr:spPr>
        <a:xfrm>
          <a:off x="14592300" y="141331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154939</xdr:rowOff>
    </xdr:from>
    <xdr:to>
      <xdr:col>72</xdr:col>
      <xdr:colOff>38100</xdr:colOff>
      <xdr:row>82</xdr:row>
      <xdr:rowOff>85089</xdr:rowOff>
    </xdr:to>
    <xdr:sp macro="" textlink="">
      <xdr:nvSpPr>
        <xdr:cNvPr id="572" name="楕円 571"/>
        <xdr:cNvSpPr/>
      </xdr:nvSpPr>
      <xdr:spPr>
        <a:xfrm>
          <a:off x="13652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34289</xdr:rowOff>
    </xdr:from>
    <xdr:to>
      <xdr:col>76</xdr:col>
      <xdr:colOff>114300</xdr:colOff>
      <xdr:row>82</xdr:row>
      <xdr:rowOff>74295</xdr:rowOff>
    </xdr:to>
    <xdr:cxnSp macro="">
      <xdr:nvCxnSpPr>
        <xdr:cNvPr id="573" name="直線コネクタ 572"/>
        <xdr:cNvCxnSpPr/>
      </xdr:nvCxnSpPr>
      <xdr:spPr>
        <a:xfrm>
          <a:off x="13703300" y="140931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111125</xdr:rowOff>
    </xdr:from>
    <xdr:to>
      <xdr:col>67</xdr:col>
      <xdr:colOff>101600</xdr:colOff>
      <xdr:row>82</xdr:row>
      <xdr:rowOff>41275</xdr:rowOff>
    </xdr:to>
    <xdr:sp macro="" textlink="">
      <xdr:nvSpPr>
        <xdr:cNvPr id="574" name="楕円 573"/>
        <xdr:cNvSpPr/>
      </xdr:nvSpPr>
      <xdr:spPr>
        <a:xfrm>
          <a:off x="12763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161925</xdr:rowOff>
    </xdr:from>
    <xdr:to>
      <xdr:col>71</xdr:col>
      <xdr:colOff>177800</xdr:colOff>
      <xdr:row>82</xdr:row>
      <xdr:rowOff>34289</xdr:rowOff>
    </xdr:to>
    <xdr:cxnSp macro="">
      <xdr:nvCxnSpPr>
        <xdr:cNvPr id="575" name="直線コネクタ 574"/>
        <xdr:cNvCxnSpPr/>
      </xdr:nvCxnSpPr>
      <xdr:spPr>
        <a:xfrm>
          <a:off x="12814300" y="140493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576" name="n_1aveValue【消防施設】&#10;有形固定資産減価償却率"/>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577" name="n_2aveValue【消防施設】&#10;有形固定資産減価償却率"/>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578" name="n_3aveValue【消防施設】&#10;有形固定資産減価償却率"/>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579" name="n_4aveValue【消防施設】&#10;有形固定資産減価償却率"/>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158132</xdr:rowOff>
    </xdr:from>
    <xdr:ext cx="405111" cy="259045"/>
    <xdr:sp macro="" textlink="">
      <xdr:nvSpPr>
        <xdr:cNvPr id="580" name="n_1mainValue【消防施設】&#10;有形固定資産減価償却率"/>
        <xdr:cNvSpPr txBox="1"/>
      </xdr:nvSpPr>
      <xdr:spPr>
        <a:xfrm>
          <a:off x="15266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116222</xdr:rowOff>
    </xdr:from>
    <xdr:ext cx="405111" cy="259045"/>
    <xdr:sp macro="" textlink="">
      <xdr:nvSpPr>
        <xdr:cNvPr id="581" name="n_2mainValue【消防施設】&#10;有形固定資産減価償却率"/>
        <xdr:cNvSpPr txBox="1"/>
      </xdr:nvSpPr>
      <xdr:spPr>
        <a:xfrm>
          <a:off x="14389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76216</xdr:rowOff>
    </xdr:from>
    <xdr:ext cx="405111" cy="259045"/>
    <xdr:sp macro="" textlink="">
      <xdr:nvSpPr>
        <xdr:cNvPr id="582" name="n_3mainValue【消防施設】&#10;有形固定資産減価償却率"/>
        <xdr:cNvSpPr txBox="1"/>
      </xdr:nvSpPr>
      <xdr:spPr>
        <a:xfrm>
          <a:off x="13500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583" name="n_4mainValue【消防施設】&#10;有形固定資産減価償却率"/>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07" name="直線コネクタ 606"/>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8"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9" name="直線コネクタ 608"/>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10" name="【消防施設】&#10;一人当たり面積最大値テキスト"/>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11" name="直線コネクタ 610"/>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612" name="【消防施設】&#10;一人当たり面積平均値テキスト"/>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13" name="フローチャート: 判断 612"/>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14" name="フローチャート: 判断 613"/>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15" name="フローチャート: 判断 614"/>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16" name="フローチャート: 判断 615"/>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617" name="フローチャート: 判断 616"/>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153036</xdr:rowOff>
    </xdr:from>
    <xdr:to>
      <xdr:col>116</xdr:col>
      <xdr:colOff>114300</xdr:colOff>
      <xdr:row>86</xdr:row>
      <xdr:rowOff>83186</xdr:rowOff>
    </xdr:to>
    <xdr:sp macro="" textlink="">
      <xdr:nvSpPr>
        <xdr:cNvPr id="623" name="楕円 622"/>
        <xdr:cNvSpPr/>
      </xdr:nvSpPr>
      <xdr:spPr>
        <a:xfrm>
          <a:off x="221107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67963</xdr:rowOff>
    </xdr:from>
    <xdr:ext cx="469744" cy="259045"/>
    <xdr:sp macro="" textlink="">
      <xdr:nvSpPr>
        <xdr:cNvPr id="624" name="【消防施設】&#10;一人当たり面積該当値テキスト"/>
        <xdr:cNvSpPr txBox="1"/>
      </xdr:nvSpPr>
      <xdr:spPr>
        <a:xfrm>
          <a:off x="22199600" y="1464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153036</xdr:rowOff>
    </xdr:from>
    <xdr:to>
      <xdr:col>112</xdr:col>
      <xdr:colOff>38100</xdr:colOff>
      <xdr:row>86</xdr:row>
      <xdr:rowOff>83186</xdr:rowOff>
    </xdr:to>
    <xdr:sp macro="" textlink="">
      <xdr:nvSpPr>
        <xdr:cNvPr id="625" name="楕円 624"/>
        <xdr:cNvSpPr/>
      </xdr:nvSpPr>
      <xdr:spPr>
        <a:xfrm>
          <a:off x="21272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32386</xdr:rowOff>
    </xdr:from>
    <xdr:to>
      <xdr:col>116</xdr:col>
      <xdr:colOff>63500</xdr:colOff>
      <xdr:row>86</xdr:row>
      <xdr:rowOff>32386</xdr:rowOff>
    </xdr:to>
    <xdr:cxnSp macro="">
      <xdr:nvCxnSpPr>
        <xdr:cNvPr id="626" name="直線コネクタ 625"/>
        <xdr:cNvCxnSpPr/>
      </xdr:nvCxnSpPr>
      <xdr:spPr>
        <a:xfrm>
          <a:off x="21323300" y="147770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154939</xdr:rowOff>
    </xdr:from>
    <xdr:to>
      <xdr:col>107</xdr:col>
      <xdr:colOff>101600</xdr:colOff>
      <xdr:row>86</xdr:row>
      <xdr:rowOff>85089</xdr:rowOff>
    </xdr:to>
    <xdr:sp macro="" textlink="">
      <xdr:nvSpPr>
        <xdr:cNvPr id="627" name="楕円 626"/>
        <xdr:cNvSpPr/>
      </xdr:nvSpPr>
      <xdr:spPr>
        <a:xfrm>
          <a:off x="20383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32386</xdr:rowOff>
    </xdr:from>
    <xdr:to>
      <xdr:col>111</xdr:col>
      <xdr:colOff>177800</xdr:colOff>
      <xdr:row>86</xdr:row>
      <xdr:rowOff>34289</xdr:rowOff>
    </xdr:to>
    <xdr:cxnSp macro="">
      <xdr:nvCxnSpPr>
        <xdr:cNvPr id="628" name="直線コネクタ 627"/>
        <xdr:cNvCxnSpPr/>
      </xdr:nvCxnSpPr>
      <xdr:spPr>
        <a:xfrm flipV="1">
          <a:off x="20434300" y="147770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154939</xdr:rowOff>
    </xdr:from>
    <xdr:to>
      <xdr:col>102</xdr:col>
      <xdr:colOff>165100</xdr:colOff>
      <xdr:row>86</xdr:row>
      <xdr:rowOff>85089</xdr:rowOff>
    </xdr:to>
    <xdr:sp macro="" textlink="">
      <xdr:nvSpPr>
        <xdr:cNvPr id="629" name="楕円 628"/>
        <xdr:cNvSpPr/>
      </xdr:nvSpPr>
      <xdr:spPr>
        <a:xfrm>
          <a:off x="19494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34289</xdr:rowOff>
    </xdr:from>
    <xdr:to>
      <xdr:col>107</xdr:col>
      <xdr:colOff>50800</xdr:colOff>
      <xdr:row>86</xdr:row>
      <xdr:rowOff>34289</xdr:rowOff>
    </xdr:to>
    <xdr:cxnSp macro="">
      <xdr:nvCxnSpPr>
        <xdr:cNvPr id="630" name="直線コネクタ 629"/>
        <xdr:cNvCxnSpPr/>
      </xdr:nvCxnSpPr>
      <xdr:spPr>
        <a:xfrm>
          <a:off x="19545300" y="147789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156845</xdr:rowOff>
    </xdr:from>
    <xdr:to>
      <xdr:col>98</xdr:col>
      <xdr:colOff>38100</xdr:colOff>
      <xdr:row>86</xdr:row>
      <xdr:rowOff>86995</xdr:rowOff>
    </xdr:to>
    <xdr:sp macro="" textlink="">
      <xdr:nvSpPr>
        <xdr:cNvPr id="631" name="楕円 630"/>
        <xdr:cNvSpPr/>
      </xdr:nvSpPr>
      <xdr:spPr>
        <a:xfrm>
          <a:off x="18605500" y="1473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34289</xdr:rowOff>
    </xdr:from>
    <xdr:to>
      <xdr:col>102</xdr:col>
      <xdr:colOff>114300</xdr:colOff>
      <xdr:row>86</xdr:row>
      <xdr:rowOff>36195</xdr:rowOff>
    </xdr:to>
    <xdr:cxnSp macro="">
      <xdr:nvCxnSpPr>
        <xdr:cNvPr id="632" name="直線コネクタ 631"/>
        <xdr:cNvCxnSpPr/>
      </xdr:nvCxnSpPr>
      <xdr:spPr>
        <a:xfrm flipV="1">
          <a:off x="18656300" y="147789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633" name="n_1aveValue【消防施設】&#10;一人当たり面積"/>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34" name="n_2aveValue【消防施設】&#10;一人当たり面積"/>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635" name="n_3aveValue【消防施設】&#10;一人当たり面積"/>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636" name="n_4aveValue【消防施設】&#10;一人当たり面積"/>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74313</xdr:rowOff>
    </xdr:from>
    <xdr:ext cx="469744" cy="259045"/>
    <xdr:sp macro="" textlink="">
      <xdr:nvSpPr>
        <xdr:cNvPr id="637" name="n_1mainValue【消防施設】&#10;一人当たり面積"/>
        <xdr:cNvSpPr txBox="1"/>
      </xdr:nvSpPr>
      <xdr:spPr>
        <a:xfrm>
          <a:off x="21075727" y="148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76216</xdr:rowOff>
    </xdr:from>
    <xdr:ext cx="469744" cy="259045"/>
    <xdr:sp macro="" textlink="">
      <xdr:nvSpPr>
        <xdr:cNvPr id="638" name="n_2mainValue【消防施設】&#10;一人当たり面積"/>
        <xdr:cNvSpPr txBox="1"/>
      </xdr:nvSpPr>
      <xdr:spPr>
        <a:xfrm>
          <a:off x="20199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76216</xdr:rowOff>
    </xdr:from>
    <xdr:ext cx="469744" cy="259045"/>
    <xdr:sp macro="" textlink="">
      <xdr:nvSpPr>
        <xdr:cNvPr id="639" name="n_3mainValue【消防施設】&#10;一人当たり面積"/>
        <xdr:cNvSpPr txBox="1"/>
      </xdr:nvSpPr>
      <xdr:spPr>
        <a:xfrm>
          <a:off x="19310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78122</xdr:rowOff>
    </xdr:from>
    <xdr:ext cx="469744" cy="259045"/>
    <xdr:sp macro="" textlink="">
      <xdr:nvSpPr>
        <xdr:cNvPr id="640" name="n_4mainValue【消防施設】&#10;一人当たり面積"/>
        <xdr:cNvSpPr txBox="1"/>
      </xdr:nvSpPr>
      <xdr:spPr>
        <a:xfrm>
          <a:off x="18421427" y="148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66" name="直線コネクタ 665"/>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67" name="【庁舎】&#10;有形固定資産減価償却率最小値テキスト"/>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68" name="直線コネクタ 667"/>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69" name="【庁舎】&#10;有形固定資産減価償却率最大値テキスト"/>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70" name="直線コネクタ 669"/>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671" name="【庁舎】&#10;有形固定資産減価償却率平均値テキスト"/>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72" name="フローチャート: 判断 671"/>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3" name="フローチャート: 判断 672"/>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74" name="フローチャート: 判断 673"/>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75" name="フローチャート: 判断 674"/>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76" name="フローチャート: 判断 675"/>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27032</xdr:rowOff>
    </xdr:from>
    <xdr:to>
      <xdr:col>85</xdr:col>
      <xdr:colOff>177800</xdr:colOff>
      <xdr:row>106</xdr:row>
      <xdr:rowOff>128632</xdr:rowOff>
    </xdr:to>
    <xdr:sp macro="" textlink="">
      <xdr:nvSpPr>
        <xdr:cNvPr id="682" name="楕円 681"/>
        <xdr:cNvSpPr/>
      </xdr:nvSpPr>
      <xdr:spPr>
        <a:xfrm>
          <a:off x="162687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5459</xdr:rowOff>
    </xdr:from>
    <xdr:ext cx="405111" cy="259045"/>
    <xdr:sp macro="" textlink="">
      <xdr:nvSpPr>
        <xdr:cNvPr id="683" name="【庁舎】&#10;有形固定資産減価償却率該当値テキスト"/>
        <xdr:cNvSpPr txBox="1"/>
      </xdr:nvSpPr>
      <xdr:spPr>
        <a:xfrm>
          <a:off x="16357600"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2539</xdr:rowOff>
    </xdr:from>
    <xdr:to>
      <xdr:col>81</xdr:col>
      <xdr:colOff>101600</xdr:colOff>
      <xdr:row>106</xdr:row>
      <xdr:rowOff>104139</xdr:rowOff>
    </xdr:to>
    <xdr:sp macro="" textlink="">
      <xdr:nvSpPr>
        <xdr:cNvPr id="684" name="楕円 683"/>
        <xdr:cNvSpPr/>
      </xdr:nvSpPr>
      <xdr:spPr>
        <a:xfrm>
          <a:off x="1543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53339</xdr:rowOff>
    </xdr:from>
    <xdr:to>
      <xdr:col>85</xdr:col>
      <xdr:colOff>127000</xdr:colOff>
      <xdr:row>106</xdr:row>
      <xdr:rowOff>77832</xdr:rowOff>
    </xdr:to>
    <xdr:cxnSp macro="">
      <xdr:nvCxnSpPr>
        <xdr:cNvPr id="685" name="直線コネクタ 684"/>
        <xdr:cNvCxnSpPr/>
      </xdr:nvCxnSpPr>
      <xdr:spPr>
        <a:xfrm>
          <a:off x="15481300" y="18227039"/>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7438</xdr:rowOff>
    </xdr:from>
    <xdr:to>
      <xdr:col>76</xdr:col>
      <xdr:colOff>165100</xdr:colOff>
      <xdr:row>106</xdr:row>
      <xdr:rowOff>109038</xdr:rowOff>
    </xdr:to>
    <xdr:sp macro="" textlink="">
      <xdr:nvSpPr>
        <xdr:cNvPr id="686" name="楕円 685"/>
        <xdr:cNvSpPr/>
      </xdr:nvSpPr>
      <xdr:spPr>
        <a:xfrm>
          <a:off x="14541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53339</xdr:rowOff>
    </xdr:from>
    <xdr:to>
      <xdr:col>81</xdr:col>
      <xdr:colOff>50800</xdr:colOff>
      <xdr:row>106</xdr:row>
      <xdr:rowOff>58238</xdr:rowOff>
    </xdr:to>
    <xdr:cxnSp macro="">
      <xdr:nvCxnSpPr>
        <xdr:cNvPr id="687" name="直線コネクタ 686"/>
        <xdr:cNvCxnSpPr/>
      </xdr:nvCxnSpPr>
      <xdr:spPr>
        <a:xfrm flipV="1">
          <a:off x="14592300" y="1822703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116839</xdr:rowOff>
    </xdr:from>
    <xdr:to>
      <xdr:col>72</xdr:col>
      <xdr:colOff>38100</xdr:colOff>
      <xdr:row>106</xdr:row>
      <xdr:rowOff>46989</xdr:rowOff>
    </xdr:to>
    <xdr:sp macro="" textlink="">
      <xdr:nvSpPr>
        <xdr:cNvPr id="688" name="楕円 687"/>
        <xdr:cNvSpPr/>
      </xdr:nvSpPr>
      <xdr:spPr>
        <a:xfrm>
          <a:off x="13652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167639</xdr:rowOff>
    </xdr:from>
    <xdr:to>
      <xdr:col>76</xdr:col>
      <xdr:colOff>114300</xdr:colOff>
      <xdr:row>106</xdr:row>
      <xdr:rowOff>58238</xdr:rowOff>
    </xdr:to>
    <xdr:cxnSp macro="">
      <xdr:nvCxnSpPr>
        <xdr:cNvPr id="689" name="直線コネクタ 688"/>
        <xdr:cNvCxnSpPr/>
      </xdr:nvCxnSpPr>
      <xdr:spPr>
        <a:xfrm>
          <a:off x="13703300" y="1816988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93980</xdr:rowOff>
    </xdr:from>
    <xdr:to>
      <xdr:col>67</xdr:col>
      <xdr:colOff>101600</xdr:colOff>
      <xdr:row>106</xdr:row>
      <xdr:rowOff>24130</xdr:rowOff>
    </xdr:to>
    <xdr:sp macro="" textlink="">
      <xdr:nvSpPr>
        <xdr:cNvPr id="690" name="楕円 689"/>
        <xdr:cNvSpPr/>
      </xdr:nvSpPr>
      <xdr:spPr>
        <a:xfrm>
          <a:off x="12763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144780</xdr:rowOff>
    </xdr:from>
    <xdr:to>
      <xdr:col>71</xdr:col>
      <xdr:colOff>177800</xdr:colOff>
      <xdr:row>105</xdr:row>
      <xdr:rowOff>167639</xdr:rowOff>
    </xdr:to>
    <xdr:cxnSp macro="">
      <xdr:nvCxnSpPr>
        <xdr:cNvPr id="691" name="直線コネクタ 690"/>
        <xdr:cNvCxnSpPr/>
      </xdr:nvCxnSpPr>
      <xdr:spPr>
        <a:xfrm>
          <a:off x="12814300" y="181470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2"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693" name="n_2aveValue【庁舎】&#10;有形固定資産減価償却率"/>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694" name="n_3aveValue【庁舎】&#10;有形固定資産減価償却率"/>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695" name="n_4aveValue【庁舎】&#10;有形固定資産減価償却率"/>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95266</xdr:rowOff>
    </xdr:from>
    <xdr:ext cx="405111" cy="259045"/>
    <xdr:sp macro="" textlink="">
      <xdr:nvSpPr>
        <xdr:cNvPr id="696" name="n_1mainValue【庁舎】&#10;有形固定資産減価償却率"/>
        <xdr:cNvSpPr txBox="1"/>
      </xdr:nvSpPr>
      <xdr:spPr>
        <a:xfrm>
          <a:off x="152660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100165</xdr:rowOff>
    </xdr:from>
    <xdr:ext cx="405111" cy="259045"/>
    <xdr:sp macro="" textlink="">
      <xdr:nvSpPr>
        <xdr:cNvPr id="697" name="n_2mainValue【庁舎】&#10;有形固定資産減価償却率"/>
        <xdr:cNvSpPr txBox="1"/>
      </xdr:nvSpPr>
      <xdr:spPr>
        <a:xfrm>
          <a:off x="14389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38116</xdr:rowOff>
    </xdr:from>
    <xdr:ext cx="405111" cy="259045"/>
    <xdr:sp macro="" textlink="">
      <xdr:nvSpPr>
        <xdr:cNvPr id="698" name="n_3mainValue【庁舎】&#10;有形固定資産減価償却率"/>
        <xdr:cNvSpPr txBox="1"/>
      </xdr:nvSpPr>
      <xdr:spPr>
        <a:xfrm>
          <a:off x="13500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15257</xdr:rowOff>
    </xdr:from>
    <xdr:ext cx="405111" cy="259045"/>
    <xdr:sp macro="" textlink="">
      <xdr:nvSpPr>
        <xdr:cNvPr id="699" name="n_4mainValue【庁舎】&#10;有形固定資産減価償却率"/>
        <xdr:cNvSpPr txBox="1"/>
      </xdr:nvSpPr>
      <xdr:spPr>
        <a:xfrm>
          <a:off x="12611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25" name="直線コネクタ 724"/>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26" name="【庁舎】&#10;一人当たり面積最小値テキスト"/>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27" name="直線コネクタ 726"/>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28" name="【庁舎】&#10;一人当たり面積最大値テキスト"/>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29" name="直線コネクタ 728"/>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730" name="【庁舎】&#10;一人当たり面積平均値テキスト"/>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31" name="フローチャート: 判断 730"/>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32" name="フローチャート: 判断 731"/>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33" name="フローチャート: 判断 732"/>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34" name="フローチャート: 判断 733"/>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35" name="フローチャート: 判断 734"/>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741" name="楕円 740"/>
        <xdr:cNvSpPr/>
      </xdr:nvSpPr>
      <xdr:spPr>
        <a:xfrm>
          <a:off x="221107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124658</xdr:rowOff>
    </xdr:from>
    <xdr:ext cx="469744" cy="259045"/>
    <xdr:sp macro="" textlink="">
      <xdr:nvSpPr>
        <xdr:cNvPr id="742" name="【庁舎】&#10;一人当たり面積該当値テキスト"/>
        <xdr:cNvSpPr txBox="1"/>
      </xdr:nvSpPr>
      <xdr:spPr>
        <a:xfrm>
          <a:off x="22199600"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152763</xdr:rowOff>
    </xdr:from>
    <xdr:to>
      <xdr:col>112</xdr:col>
      <xdr:colOff>38100</xdr:colOff>
      <xdr:row>107</xdr:row>
      <xdr:rowOff>82913</xdr:rowOff>
    </xdr:to>
    <xdr:sp macro="" textlink="">
      <xdr:nvSpPr>
        <xdr:cNvPr id="743" name="楕円 742"/>
        <xdr:cNvSpPr/>
      </xdr:nvSpPr>
      <xdr:spPr>
        <a:xfrm>
          <a:off x="21272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25581</xdr:rowOff>
    </xdr:from>
    <xdr:to>
      <xdr:col>116</xdr:col>
      <xdr:colOff>63500</xdr:colOff>
      <xdr:row>107</xdr:row>
      <xdr:rowOff>32113</xdr:rowOff>
    </xdr:to>
    <xdr:cxnSp macro="">
      <xdr:nvCxnSpPr>
        <xdr:cNvPr id="744" name="直線コネクタ 743"/>
        <xdr:cNvCxnSpPr/>
      </xdr:nvCxnSpPr>
      <xdr:spPr>
        <a:xfrm flipV="1">
          <a:off x="21323300" y="183707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158206</xdr:rowOff>
    </xdr:from>
    <xdr:to>
      <xdr:col>107</xdr:col>
      <xdr:colOff>101600</xdr:colOff>
      <xdr:row>107</xdr:row>
      <xdr:rowOff>88356</xdr:rowOff>
    </xdr:to>
    <xdr:sp macro="" textlink="">
      <xdr:nvSpPr>
        <xdr:cNvPr id="745" name="楕円 744"/>
        <xdr:cNvSpPr/>
      </xdr:nvSpPr>
      <xdr:spPr>
        <a:xfrm>
          <a:off x="20383500" y="1833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32113</xdr:rowOff>
    </xdr:from>
    <xdr:to>
      <xdr:col>111</xdr:col>
      <xdr:colOff>177800</xdr:colOff>
      <xdr:row>107</xdr:row>
      <xdr:rowOff>37556</xdr:rowOff>
    </xdr:to>
    <xdr:cxnSp macro="">
      <xdr:nvCxnSpPr>
        <xdr:cNvPr id="746" name="直線コネクタ 745"/>
        <xdr:cNvCxnSpPr/>
      </xdr:nvCxnSpPr>
      <xdr:spPr>
        <a:xfrm flipV="1">
          <a:off x="20434300" y="1837726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161471</xdr:rowOff>
    </xdr:from>
    <xdr:to>
      <xdr:col>102</xdr:col>
      <xdr:colOff>165100</xdr:colOff>
      <xdr:row>107</xdr:row>
      <xdr:rowOff>91621</xdr:rowOff>
    </xdr:to>
    <xdr:sp macro="" textlink="">
      <xdr:nvSpPr>
        <xdr:cNvPr id="747" name="楕円 746"/>
        <xdr:cNvSpPr/>
      </xdr:nvSpPr>
      <xdr:spPr>
        <a:xfrm>
          <a:off x="19494500" y="1833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37556</xdr:rowOff>
    </xdr:from>
    <xdr:to>
      <xdr:col>107</xdr:col>
      <xdr:colOff>50800</xdr:colOff>
      <xdr:row>107</xdr:row>
      <xdr:rowOff>40821</xdr:rowOff>
    </xdr:to>
    <xdr:cxnSp macro="">
      <xdr:nvCxnSpPr>
        <xdr:cNvPr id="748" name="直線コネクタ 747"/>
        <xdr:cNvCxnSpPr/>
      </xdr:nvCxnSpPr>
      <xdr:spPr>
        <a:xfrm flipV="1">
          <a:off x="19545300" y="183827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166914</xdr:rowOff>
    </xdr:from>
    <xdr:to>
      <xdr:col>98</xdr:col>
      <xdr:colOff>38100</xdr:colOff>
      <xdr:row>107</xdr:row>
      <xdr:rowOff>97064</xdr:rowOff>
    </xdr:to>
    <xdr:sp macro="" textlink="">
      <xdr:nvSpPr>
        <xdr:cNvPr id="749" name="楕円 748"/>
        <xdr:cNvSpPr/>
      </xdr:nvSpPr>
      <xdr:spPr>
        <a:xfrm>
          <a:off x="18605500" y="183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40821</xdr:rowOff>
    </xdr:from>
    <xdr:to>
      <xdr:col>102</xdr:col>
      <xdr:colOff>114300</xdr:colOff>
      <xdr:row>107</xdr:row>
      <xdr:rowOff>46264</xdr:rowOff>
    </xdr:to>
    <xdr:cxnSp macro="">
      <xdr:nvCxnSpPr>
        <xdr:cNvPr id="750" name="直線コネクタ 749"/>
        <xdr:cNvCxnSpPr/>
      </xdr:nvCxnSpPr>
      <xdr:spPr>
        <a:xfrm flipV="1">
          <a:off x="18656300" y="1838597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751" name="n_1aveValue【庁舎】&#10;一人当たり面積"/>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752" name="n_2aveValue【庁舎】&#10;一人当たり面積"/>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753" name="n_3aveValue【庁舎】&#10;一人当たり面積"/>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754" name="n_4aveValue【庁舎】&#10;一人当たり面積"/>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74040</xdr:rowOff>
    </xdr:from>
    <xdr:ext cx="469744" cy="259045"/>
    <xdr:sp macro="" textlink="">
      <xdr:nvSpPr>
        <xdr:cNvPr id="755" name="n_1mainValue【庁舎】&#10;一人当たり面積"/>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79483</xdr:rowOff>
    </xdr:from>
    <xdr:ext cx="469744" cy="259045"/>
    <xdr:sp macro="" textlink="">
      <xdr:nvSpPr>
        <xdr:cNvPr id="756" name="n_2mainValue【庁舎】&#10;一人当たり面積"/>
        <xdr:cNvSpPr txBox="1"/>
      </xdr:nvSpPr>
      <xdr:spPr>
        <a:xfrm>
          <a:off x="20199427" y="1842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82748</xdr:rowOff>
    </xdr:from>
    <xdr:ext cx="469744" cy="259045"/>
    <xdr:sp macro="" textlink="">
      <xdr:nvSpPr>
        <xdr:cNvPr id="757" name="n_3mainValue【庁舎】&#10;一人当たり面積"/>
        <xdr:cNvSpPr txBox="1"/>
      </xdr:nvSpPr>
      <xdr:spPr>
        <a:xfrm>
          <a:off x="19310427" y="1842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88191</xdr:rowOff>
    </xdr:from>
    <xdr:ext cx="469744" cy="259045"/>
    <xdr:sp macro="" textlink="">
      <xdr:nvSpPr>
        <xdr:cNvPr id="758" name="n_4mainValue【庁舎】&#10;一人当たり面積"/>
        <xdr:cNvSpPr txBox="1"/>
      </xdr:nvSpPr>
      <xdr:spPr>
        <a:xfrm>
          <a:off x="18421427" y="1843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差が大きい「図書館」「保健センター」については、越生町公共施設等総合管理計画・個別施設計画に基づき、劣化状況を把握し、可能な限り、適正な維持管理を行うとともに、予防的な改修による長寿命化を図る。</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10,863
10,688
40.39
5,266,411
4,799,672
465,144
3,338,110
2,858,507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財政力指数は、全国平均ではあるものの埼玉県平均と比較すると</a:t>
          </a:r>
          <a:r>
            <a:rPr kumimoji="1" lang="en-US" altLang="ja-JP" sz="1300">
              <a:latin typeface="ＭＳ Ｐゴシック" panose="020B0600070205080204" pitchFamily="50" charset="-128"/>
              <a:ea typeface="ＭＳ Ｐゴシック" panose="020B0600070205080204" pitchFamily="50" charset="-128"/>
            </a:rPr>
            <a:t>0.27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人口減少や高齢化により今後減少していく税収に歯止めをかけ、安定した財政運営を行うために、歳入面では企業誘致や移住定住施策などを進め地方税の増加に努める。また、歳出面では削減せざるを得ない中、住民サービスが向上できるよう、事務事業の改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117324</xdr:rowOff>
    </xdr:to>
    <xdr:cxnSp macro="">
      <xdr:nvCxnSpPr>
        <xdr:cNvPr id="70" name="直線コネクタ 69"/>
        <xdr:cNvCxnSpPr/>
      </xdr:nvCxnSpPr>
      <xdr:spPr>
        <a:xfrm>
          <a:off x="4114800" y="7295243"/>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71362</xdr:rowOff>
    </xdr:from>
    <xdr:to>
      <xdr:col>19</xdr:col>
      <xdr:colOff>133350</xdr:colOff>
      <xdr:row>42</xdr:row>
      <xdr:rowOff>94343</xdr:rowOff>
    </xdr:to>
    <xdr:cxnSp macro="">
      <xdr:nvCxnSpPr>
        <xdr:cNvPr id="73" name="直線コネクタ 72"/>
        <xdr:cNvCxnSpPr/>
      </xdr:nvCxnSpPr>
      <xdr:spPr>
        <a:xfrm>
          <a:off x="3225800" y="72722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36891</xdr:rowOff>
    </xdr:from>
    <xdr:to>
      <xdr:col>15</xdr:col>
      <xdr:colOff>82550</xdr:colOff>
      <xdr:row>42</xdr:row>
      <xdr:rowOff>71362</xdr:rowOff>
    </xdr:to>
    <xdr:cxnSp macro="">
      <xdr:nvCxnSpPr>
        <xdr:cNvPr id="76" name="直線コネクタ 75"/>
        <xdr:cNvCxnSpPr/>
      </xdr:nvCxnSpPr>
      <xdr:spPr>
        <a:xfrm>
          <a:off x="2336800" y="72377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36891</xdr:rowOff>
    </xdr:to>
    <xdr:cxnSp macro="">
      <xdr:nvCxnSpPr>
        <xdr:cNvPr id="79" name="直線コネクタ 78"/>
        <xdr:cNvCxnSpPr/>
      </xdr:nvCxnSpPr>
      <xdr:spPr>
        <a:xfrm>
          <a:off x="1447800" y="72263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89" name="楕円 88"/>
        <xdr:cNvSpPr/>
      </xdr:nvSpPr>
      <xdr:spPr>
        <a:xfrm>
          <a:off x="4902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83051</xdr:rowOff>
    </xdr:from>
    <xdr:ext cx="762000" cy="259045"/>
    <xdr:sp macro="" textlink="">
      <xdr:nvSpPr>
        <xdr:cNvPr id="90" name="財政力該当値テキスト"/>
        <xdr:cNvSpPr txBox="1"/>
      </xdr:nvSpPr>
      <xdr:spPr>
        <a:xfrm>
          <a:off x="50419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1" name="楕円 90"/>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92" name="テキスト ボックス 91"/>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20562</xdr:rowOff>
    </xdr:from>
    <xdr:to>
      <xdr:col>15</xdr:col>
      <xdr:colOff>133350</xdr:colOff>
      <xdr:row>42</xdr:row>
      <xdr:rowOff>122162</xdr:rowOff>
    </xdr:to>
    <xdr:sp macro="" textlink="">
      <xdr:nvSpPr>
        <xdr:cNvPr id="93" name="楕円 92"/>
        <xdr:cNvSpPr/>
      </xdr:nvSpPr>
      <xdr:spPr>
        <a:xfrm>
          <a:off x="3175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132339</xdr:rowOff>
    </xdr:from>
    <xdr:ext cx="762000" cy="259045"/>
    <xdr:sp macro="" textlink="">
      <xdr:nvSpPr>
        <xdr:cNvPr id="94" name="テキスト ボックス 93"/>
        <xdr:cNvSpPr txBox="1"/>
      </xdr:nvSpPr>
      <xdr:spPr>
        <a:xfrm>
          <a:off x="2844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157541</xdr:rowOff>
    </xdr:from>
    <xdr:to>
      <xdr:col>11</xdr:col>
      <xdr:colOff>82550</xdr:colOff>
      <xdr:row>42</xdr:row>
      <xdr:rowOff>87691</xdr:rowOff>
    </xdr:to>
    <xdr:sp macro="" textlink="">
      <xdr:nvSpPr>
        <xdr:cNvPr id="95" name="楕円 94"/>
        <xdr:cNvSpPr/>
      </xdr:nvSpPr>
      <xdr:spPr>
        <a:xfrm>
          <a:off x="2286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97868</xdr:rowOff>
    </xdr:from>
    <xdr:ext cx="762000" cy="259045"/>
    <xdr:sp macro="" textlink="">
      <xdr:nvSpPr>
        <xdr:cNvPr id="96" name="テキスト ボックス 95"/>
        <xdr:cNvSpPr txBox="1"/>
      </xdr:nvSpPr>
      <xdr:spPr>
        <a:xfrm>
          <a:off x="1955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7" name="楕円 96"/>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8" name="テキスト ボックス 97"/>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分子である経常経費充当一般財源は、再任用職員のフルタイム化の転換等により、経常一般財源等に占める職員給与費の割合が増加した。また、分母である臨時財政対策債の減（△</a:t>
          </a:r>
          <a:r>
            <a:rPr kumimoji="1" lang="en-US" altLang="ja-JP" sz="1300">
              <a:latin typeface="ＭＳ Ｐゴシック" panose="020B0600070205080204" pitchFamily="50" charset="-128"/>
              <a:ea typeface="ＭＳ Ｐゴシック" panose="020B0600070205080204" pitchFamily="50" charset="-128"/>
            </a:rPr>
            <a:t>30,023</a:t>
          </a:r>
          <a:r>
            <a:rPr kumimoji="1" lang="ja-JP" altLang="en-US" sz="1300">
              <a:latin typeface="ＭＳ Ｐゴシック" panose="020B0600070205080204" pitchFamily="50" charset="-128"/>
              <a:ea typeface="ＭＳ Ｐゴシック" panose="020B0600070205080204" pitchFamily="50" charset="-128"/>
            </a:rPr>
            <a:t>千円）により、経常収支比率は前年度比で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ポイント悪化した。　　</a:t>
          </a:r>
        </a:p>
        <a:p>
          <a:r>
            <a:rPr kumimoji="1" lang="ja-JP" altLang="en-US" sz="1300">
              <a:latin typeface="ＭＳ Ｐゴシック" panose="020B0600070205080204" pitchFamily="50" charset="-128"/>
              <a:ea typeface="ＭＳ Ｐゴシック" panose="020B0600070205080204" pitchFamily="50" charset="-128"/>
            </a:rPr>
            <a:t>　今後、歳入において経常的な収入の増加は見込めない中で、新たな歳入確保策を検討し改善に努める。歳出においては今後急速に進む高齢化等により社会保障給付等の扶助費が増加していくことが予想される。経常経費全般において見直しを図り、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10414</xdr:rowOff>
    </xdr:from>
    <xdr:to>
      <xdr:col>23</xdr:col>
      <xdr:colOff>133350</xdr:colOff>
      <xdr:row>64</xdr:row>
      <xdr:rowOff>58674</xdr:rowOff>
    </xdr:to>
    <xdr:cxnSp macro="">
      <xdr:nvCxnSpPr>
        <xdr:cNvPr id="131" name="直線コネクタ 130"/>
        <xdr:cNvCxnSpPr/>
      </xdr:nvCxnSpPr>
      <xdr:spPr>
        <a:xfrm>
          <a:off x="4114800" y="1098321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155448</xdr:rowOff>
    </xdr:from>
    <xdr:to>
      <xdr:col>19</xdr:col>
      <xdr:colOff>133350</xdr:colOff>
      <xdr:row>64</xdr:row>
      <xdr:rowOff>10414</xdr:rowOff>
    </xdr:to>
    <xdr:cxnSp macro="">
      <xdr:nvCxnSpPr>
        <xdr:cNvPr id="134" name="直線コネクタ 133"/>
        <xdr:cNvCxnSpPr/>
      </xdr:nvCxnSpPr>
      <xdr:spPr>
        <a:xfrm>
          <a:off x="3225800" y="10785348"/>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155448</xdr:rowOff>
    </xdr:from>
    <xdr:to>
      <xdr:col>15</xdr:col>
      <xdr:colOff>82550</xdr:colOff>
      <xdr:row>65</xdr:row>
      <xdr:rowOff>27178</xdr:rowOff>
    </xdr:to>
    <xdr:cxnSp macro="">
      <xdr:nvCxnSpPr>
        <xdr:cNvPr id="137" name="直線コネクタ 136"/>
        <xdr:cNvCxnSpPr/>
      </xdr:nvCxnSpPr>
      <xdr:spPr>
        <a:xfrm flipV="1">
          <a:off x="2336800" y="10785348"/>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27178</xdr:rowOff>
    </xdr:from>
    <xdr:to>
      <xdr:col>11</xdr:col>
      <xdr:colOff>31750</xdr:colOff>
      <xdr:row>65</xdr:row>
      <xdr:rowOff>89916</xdr:rowOff>
    </xdr:to>
    <xdr:cxnSp macro="">
      <xdr:nvCxnSpPr>
        <xdr:cNvPr id="140" name="直線コネクタ 139"/>
        <xdr:cNvCxnSpPr/>
      </xdr:nvCxnSpPr>
      <xdr:spPr>
        <a:xfrm flipV="1">
          <a:off x="1447800" y="1117142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7874</xdr:rowOff>
    </xdr:from>
    <xdr:to>
      <xdr:col>23</xdr:col>
      <xdr:colOff>184150</xdr:colOff>
      <xdr:row>64</xdr:row>
      <xdr:rowOff>109474</xdr:rowOff>
    </xdr:to>
    <xdr:sp macro="" textlink="">
      <xdr:nvSpPr>
        <xdr:cNvPr id="150" name="楕円 149"/>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151401</xdr:rowOff>
    </xdr:from>
    <xdr:ext cx="762000" cy="259045"/>
    <xdr:sp macro="" textlink="">
      <xdr:nvSpPr>
        <xdr:cNvPr id="151" name="財政構造の弾力性該当値テキスト"/>
        <xdr:cNvSpPr txBox="1"/>
      </xdr:nvSpPr>
      <xdr:spPr>
        <a:xfrm>
          <a:off x="5041900" y="10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2" name="楕円 151"/>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45991</xdr:rowOff>
    </xdr:from>
    <xdr:ext cx="736600" cy="259045"/>
    <xdr:sp macro="" textlink="">
      <xdr:nvSpPr>
        <xdr:cNvPr id="153" name="テキスト ボックス 152"/>
        <xdr:cNvSpPr txBox="1"/>
      </xdr:nvSpPr>
      <xdr:spPr>
        <a:xfrm>
          <a:off x="3733800" y="110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104648</xdr:rowOff>
    </xdr:from>
    <xdr:to>
      <xdr:col>15</xdr:col>
      <xdr:colOff>133350</xdr:colOff>
      <xdr:row>63</xdr:row>
      <xdr:rowOff>34798</xdr:rowOff>
    </xdr:to>
    <xdr:sp macro="" textlink="">
      <xdr:nvSpPr>
        <xdr:cNvPr id="154" name="楕円 153"/>
        <xdr:cNvSpPr/>
      </xdr:nvSpPr>
      <xdr:spPr>
        <a:xfrm>
          <a:off x="3175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19575</xdr:rowOff>
    </xdr:from>
    <xdr:ext cx="762000" cy="259045"/>
    <xdr:sp macro="" textlink="">
      <xdr:nvSpPr>
        <xdr:cNvPr id="155" name="テキスト ボックス 154"/>
        <xdr:cNvSpPr txBox="1"/>
      </xdr:nvSpPr>
      <xdr:spPr>
        <a:xfrm>
          <a:off x="2844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147828</xdr:rowOff>
    </xdr:from>
    <xdr:to>
      <xdr:col>11</xdr:col>
      <xdr:colOff>82550</xdr:colOff>
      <xdr:row>65</xdr:row>
      <xdr:rowOff>77978</xdr:rowOff>
    </xdr:to>
    <xdr:sp macro="" textlink="">
      <xdr:nvSpPr>
        <xdr:cNvPr id="156" name="楕円 155"/>
        <xdr:cNvSpPr/>
      </xdr:nvSpPr>
      <xdr:spPr>
        <a:xfrm>
          <a:off x="2286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57" name="テキスト ボックス 156"/>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58" name="楕円 157"/>
        <xdr:cNvSpPr/>
      </xdr:nvSpPr>
      <xdr:spPr>
        <a:xfrm>
          <a:off x="1397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59" name="テキスト ボックス 158"/>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類似団体との比較では人口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人当たり人件費・物件費等の金額は少ないが、前年と比較するとほぼ横ばいで推移している。</a:t>
          </a:r>
        </a:p>
        <a:p>
          <a:r>
            <a:rPr kumimoji="1" lang="ja-JP" altLang="en-US" sz="1300">
              <a:latin typeface="ＭＳ Ｐゴシック" panose="020B0600070205080204" pitchFamily="50" charset="-128"/>
              <a:ea typeface="ＭＳ Ｐゴシック" panose="020B0600070205080204" pitchFamily="50" charset="-128"/>
            </a:rPr>
            <a:t>　人件費においては、常勤職員給与費の増、再任用職員のフルタイム化の転換等により増加している。今後、定員管理適正化計画に沿って、職員数のバランスを図り人件費の抑制に努める。</a:t>
          </a:r>
        </a:p>
        <a:p>
          <a:r>
            <a:rPr kumimoji="1" lang="ja-JP" altLang="en-US" sz="1300">
              <a:latin typeface="ＭＳ Ｐゴシック" panose="020B0600070205080204" pitchFamily="50" charset="-128"/>
              <a:ea typeface="ＭＳ Ｐゴシック" panose="020B0600070205080204" pitchFamily="50" charset="-128"/>
            </a:rPr>
            <a:t>　また、物件費においては車両一括管理事業（</a:t>
          </a:r>
          <a:r>
            <a:rPr kumimoji="1" lang="en-US" altLang="ja-JP" sz="1300">
              <a:latin typeface="ＭＳ Ｐゴシック" panose="020B0600070205080204" pitchFamily="50" charset="-128"/>
              <a:ea typeface="ＭＳ Ｐゴシック" panose="020B0600070205080204" pitchFamily="50" charset="-128"/>
            </a:rPr>
            <a:t>10,366</a:t>
          </a:r>
          <a:r>
            <a:rPr kumimoji="1" lang="ja-JP" altLang="en-US" sz="1300">
              <a:latin typeface="ＭＳ Ｐゴシック" panose="020B0600070205080204" pitchFamily="50" charset="-128"/>
              <a:ea typeface="ＭＳ Ｐゴシック" panose="020B0600070205080204" pitchFamily="50" charset="-128"/>
            </a:rPr>
            <a:t>千円）の増等により増加している。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169489</xdr:rowOff>
    </xdr:from>
    <xdr:to>
      <xdr:col>23</xdr:col>
      <xdr:colOff>133350</xdr:colOff>
      <xdr:row>81</xdr:row>
      <xdr:rowOff>2846</xdr:rowOff>
    </xdr:to>
    <xdr:cxnSp macro="">
      <xdr:nvCxnSpPr>
        <xdr:cNvPr id="196" name="直線コネクタ 195"/>
        <xdr:cNvCxnSpPr/>
      </xdr:nvCxnSpPr>
      <xdr:spPr>
        <a:xfrm>
          <a:off x="4114800" y="13885489"/>
          <a:ext cx="838200" cy="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140925</xdr:rowOff>
    </xdr:from>
    <xdr:to>
      <xdr:col>19</xdr:col>
      <xdr:colOff>133350</xdr:colOff>
      <xdr:row>80</xdr:row>
      <xdr:rowOff>169489</xdr:rowOff>
    </xdr:to>
    <xdr:cxnSp macro="">
      <xdr:nvCxnSpPr>
        <xdr:cNvPr id="199" name="直線コネクタ 198"/>
        <xdr:cNvCxnSpPr/>
      </xdr:nvCxnSpPr>
      <xdr:spPr>
        <a:xfrm>
          <a:off x="3225800" y="13856925"/>
          <a:ext cx="889000" cy="2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140925</xdr:rowOff>
    </xdr:from>
    <xdr:to>
      <xdr:col>15</xdr:col>
      <xdr:colOff>82550</xdr:colOff>
      <xdr:row>80</xdr:row>
      <xdr:rowOff>149906</xdr:rowOff>
    </xdr:to>
    <xdr:cxnSp macro="">
      <xdr:nvCxnSpPr>
        <xdr:cNvPr id="202" name="直線コネクタ 201"/>
        <xdr:cNvCxnSpPr/>
      </xdr:nvCxnSpPr>
      <xdr:spPr>
        <a:xfrm flipV="1">
          <a:off x="2336800" y="13856925"/>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91714</xdr:rowOff>
    </xdr:from>
    <xdr:to>
      <xdr:col>11</xdr:col>
      <xdr:colOff>31750</xdr:colOff>
      <xdr:row>80</xdr:row>
      <xdr:rowOff>149906</xdr:rowOff>
    </xdr:to>
    <xdr:cxnSp macro="">
      <xdr:nvCxnSpPr>
        <xdr:cNvPr id="205" name="直線コネクタ 204"/>
        <xdr:cNvCxnSpPr/>
      </xdr:nvCxnSpPr>
      <xdr:spPr>
        <a:xfrm>
          <a:off x="1447800" y="13807714"/>
          <a:ext cx="889000" cy="5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123496</xdr:rowOff>
    </xdr:from>
    <xdr:to>
      <xdr:col>23</xdr:col>
      <xdr:colOff>184150</xdr:colOff>
      <xdr:row>81</xdr:row>
      <xdr:rowOff>53646</xdr:rowOff>
    </xdr:to>
    <xdr:sp macro="" textlink="">
      <xdr:nvSpPr>
        <xdr:cNvPr id="215" name="楕円 214"/>
        <xdr:cNvSpPr/>
      </xdr:nvSpPr>
      <xdr:spPr>
        <a:xfrm>
          <a:off x="4902200" y="138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44773</xdr:rowOff>
    </xdr:from>
    <xdr:ext cx="762000" cy="259045"/>
    <xdr:sp macro="" textlink="">
      <xdr:nvSpPr>
        <xdr:cNvPr id="216" name="人件費・物件費等の状況該当値テキスト"/>
        <xdr:cNvSpPr txBox="1"/>
      </xdr:nvSpPr>
      <xdr:spPr>
        <a:xfrm>
          <a:off x="5041900" y="137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118689</xdr:rowOff>
    </xdr:from>
    <xdr:to>
      <xdr:col>19</xdr:col>
      <xdr:colOff>184150</xdr:colOff>
      <xdr:row>81</xdr:row>
      <xdr:rowOff>48839</xdr:rowOff>
    </xdr:to>
    <xdr:sp macro="" textlink="">
      <xdr:nvSpPr>
        <xdr:cNvPr id="217" name="楕円 216"/>
        <xdr:cNvSpPr/>
      </xdr:nvSpPr>
      <xdr:spPr>
        <a:xfrm>
          <a:off x="4064000" y="1383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59016</xdr:rowOff>
    </xdr:from>
    <xdr:ext cx="736600" cy="259045"/>
    <xdr:sp macro="" textlink="">
      <xdr:nvSpPr>
        <xdr:cNvPr id="218" name="テキスト ボックス 217"/>
        <xdr:cNvSpPr txBox="1"/>
      </xdr:nvSpPr>
      <xdr:spPr>
        <a:xfrm>
          <a:off x="3733800" y="13603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90125</xdr:rowOff>
    </xdr:from>
    <xdr:to>
      <xdr:col>15</xdr:col>
      <xdr:colOff>133350</xdr:colOff>
      <xdr:row>81</xdr:row>
      <xdr:rowOff>20275</xdr:rowOff>
    </xdr:to>
    <xdr:sp macro="" textlink="">
      <xdr:nvSpPr>
        <xdr:cNvPr id="219" name="楕円 218"/>
        <xdr:cNvSpPr/>
      </xdr:nvSpPr>
      <xdr:spPr>
        <a:xfrm>
          <a:off x="3175000" y="1380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30452</xdr:rowOff>
    </xdr:from>
    <xdr:ext cx="762000" cy="259045"/>
    <xdr:sp macro="" textlink="">
      <xdr:nvSpPr>
        <xdr:cNvPr id="220" name="テキスト ボックス 219"/>
        <xdr:cNvSpPr txBox="1"/>
      </xdr:nvSpPr>
      <xdr:spPr>
        <a:xfrm>
          <a:off x="2844800" y="13575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99106</xdr:rowOff>
    </xdr:from>
    <xdr:to>
      <xdr:col>11</xdr:col>
      <xdr:colOff>82550</xdr:colOff>
      <xdr:row>81</xdr:row>
      <xdr:rowOff>29256</xdr:rowOff>
    </xdr:to>
    <xdr:sp macro="" textlink="">
      <xdr:nvSpPr>
        <xdr:cNvPr id="221" name="楕円 220"/>
        <xdr:cNvSpPr/>
      </xdr:nvSpPr>
      <xdr:spPr>
        <a:xfrm>
          <a:off x="2286000" y="138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39433</xdr:rowOff>
    </xdr:from>
    <xdr:ext cx="762000" cy="259045"/>
    <xdr:sp macro="" textlink="">
      <xdr:nvSpPr>
        <xdr:cNvPr id="222" name="テキスト ボックス 221"/>
        <xdr:cNvSpPr txBox="1"/>
      </xdr:nvSpPr>
      <xdr:spPr>
        <a:xfrm>
          <a:off x="1955800" y="1358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40914</xdr:rowOff>
    </xdr:from>
    <xdr:to>
      <xdr:col>7</xdr:col>
      <xdr:colOff>31750</xdr:colOff>
      <xdr:row>80</xdr:row>
      <xdr:rowOff>142514</xdr:rowOff>
    </xdr:to>
    <xdr:sp macro="" textlink="">
      <xdr:nvSpPr>
        <xdr:cNvPr id="223" name="楕円 222"/>
        <xdr:cNvSpPr/>
      </xdr:nvSpPr>
      <xdr:spPr>
        <a:xfrm>
          <a:off x="1397000" y="1375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152691</xdr:rowOff>
    </xdr:from>
    <xdr:ext cx="762000" cy="259045"/>
    <xdr:sp macro="" textlink="">
      <xdr:nvSpPr>
        <xdr:cNvPr id="224" name="テキスト ボックス 223"/>
        <xdr:cNvSpPr txBox="1"/>
      </xdr:nvSpPr>
      <xdr:spPr>
        <a:xfrm>
          <a:off x="1066800" y="1352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全国市平均・全国町村平均下回っているものの、人事評価の適切な給与反映や、比較的ラスパイレス指数の高い職員採用等の影響により、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ポイント下降し、全国町村平均を上回った。</a:t>
          </a:r>
        </a:p>
        <a:p>
          <a:r>
            <a:rPr kumimoji="1" lang="ja-JP" altLang="en-US" sz="1300">
              <a:latin typeface="ＭＳ Ｐゴシック" panose="020B0600070205080204" pitchFamily="50" charset="-128"/>
              <a:ea typeface="ＭＳ Ｐゴシック" panose="020B0600070205080204" pitchFamily="50" charset="-128"/>
            </a:rPr>
            <a:t>　今後も引き続き、給与制度の適正化に努めていく。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58561</xdr:rowOff>
    </xdr:from>
    <xdr:to>
      <xdr:col>81</xdr:col>
      <xdr:colOff>44450</xdr:colOff>
      <xdr:row>86</xdr:row>
      <xdr:rowOff>61384</xdr:rowOff>
    </xdr:to>
    <xdr:cxnSp macro="">
      <xdr:nvCxnSpPr>
        <xdr:cNvPr id="258" name="直線コネクタ 257"/>
        <xdr:cNvCxnSpPr/>
      </xdr:nvCxnSpPr>
      <xdr:spPr>
        <a:xfrm flipV="1">
          <a:off x="16179800" y="14631811"/>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86</xdr:row>
      <xdr:rowOff>61384</xdr:rowOff>
    </xdr:to>
    <xdr:cxnSp macro="">
      <xdr:nvCxnSpPr>
        <xdr:cNvPr id="261" name="直線コネクタ 260"/>
        <xdr:cNvCxnSpPr/>
      </xdr:nvCxnSpPr>
      <xdr:spPr>
        <a:xfrm>
          <a:off x="15290800" y="14631811"/>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58561</xdr:rowOff>
    </xdr:to>
    <xdr:cxnSp macro="">
      <xdr:nvCxnSpPr>
        <xdr:cNvPr id="264" name="直線コネクタ 263"/>
        <xdr:cNvCxnSpPr/>
      </xdr:nvCxnSpPr>
      <xdr:spPr>
        <a:xfrm>
          <a:off x="14401800" y="145915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18345</xdr:rowOff>
    </xdr:to>
    <xdr:cxnSp macro="">
      <xdr:nvCxnSpPr>
        <xdr:cNvPr id="267" name="直線コネクタ 266"/>
        <xdr:cNvCxnSpPr/>
      </xdr:nvCxnSpPr>
      <xdr:spPr>
        <a:xfrm>
          <a:off x="13512800" y="1457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7" name="楕円 276"/>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151288</xdr:rowOff>
    </xdr:from>
    <xdr:ext cx="762000" cy="259045"/>
    <xdr:sp macro="" textlink="">
      <xdr:nvSpPr>
        <xdr:cNvPr id="278" name="給与水準   （国との比較）該当値テキスト"/>
        <xdr:cNvSpPr txBox="1"/>
      </xdr:nvSpPr>
      <xdr:spPr>
        <a:xfrm>
          <a:off x="17106900" y="1455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9" name="楕円 278"/>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0" name="テキスト ボックス 279"/>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7761</xdr:rowOff>
    </xdr:from>
    <xdr:to>
      <xdr:col>73</xdr:col>
      <xdr:colOff>44450</xdr:colOff>
      <xdr:row>85</xdr:row>
      <xdr:rowOff>109361</xdr:rowOff>
    </xdr:to>
    <xdr:sp macro="" textlink="">
      <xdr:nvSpPr>
        <xdr:cNvPr id="281" name="楕円 280"/>
        <xdr:cNvSpPr/>
      </xdr:nvSpPr>
      <xdr:spPr>
        <a:xfrm>
          <a:off x="15240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82" name="テキスト ボックス 281"/>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83" name="楕円 282"/>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84" name="テキスト ボックス 283"/>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5" name="楕円 284"/>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86" name="テキスト ボックス 285"/>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定員管理適正化計画では、平成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年の職員数</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人を令和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年までの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年間に</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人とする計画の中、現在は</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人となっている。</a:t>
          </a:r>
        </a:p>
        <a:p>
          <a:r>
            <a:rPr kumimoji="1" lang="ja-JP" altLang="en-US" sz="1300">
              <a:latin typeface="ＭＳ Ｐゴシック" panose="020B0600070205080204" pitchFamily="50" charset="-128"/>
              <a:ea typeface="ＭＳ Ｐゴシック" panose="020B0600070205080204" pitchFamily="50" charset="-128"/>
            </a:rPr>
            <a:t>　新規職員の採用は退職者の状況などを考慮しながら計画的に実施する。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52781</xdr:rowOff>
    </xdr:from>
    <xdr:to>
      <xdr:col>81</xdr:col>
      <xdr:colOff>44450</xdr:colOff>
      <xdr:row>61</xdr:row>
      <xdr:rowOff>74499</xdr:rowOff>
    </xdr:to>
    <xdr:cxnSp macro="">
      <xdr:nvCxnSpPr>
        <xdr:cNvPr id="318" name="直線コネクタ 317"/>
        <xdr:cNvCxnSpPr/>
      </xdr:nvCxnSpPr>
      <xdr:spPr>
        <a:xfrm>
          <a:off x="16179800" y="10511231"/>
          <a:ext cx="8382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32995</xdr:rowOff>
    </xdr:from>
    <xdr:to>
      <xdr:col>77</xdr:col>
      <xdr:colOff>44450</xdr:colOff>
      <xdr:row>61</xdr:row>
      <xdr:rowOff>52781</xdr:rowOff>
    </xdr:to>
    <xdr:cxnSp macro="">
      <xdr:nvCxnSpPr>
        <xdr:cNvPr id="321" name="直線コネクタ 320"/>
        <xdr:cNvCxnSpPr/>
      </xdr:nvCxnSpPr>
      <xdr:spPr>
        <a:xfrm>
          <a:off x="15290800" y="10491445"/>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29134</xdr:rowOff>
    </xdr:from>
    <xdr:to>
      <xdr:col>72</xdr:col>
      <xdr:colOff>203200</xdr:colOff>
      <xdr:row>61</xdr:row>
      <xdr:rowOff>32995</xdr:rowOff>
    </xdr:to>
    <xdr:cxnSp macro="">
      <xdr:nvCxnSpPr>
        <xdr:cNvPr id="324" name="直線コネクタ 323"/>
        <xdr:cNvCxnSpPr/>
      </xdr:nvCxnSpPr>
      <xdr:spPr>
        <a:xfrm>
          <a:off x="14401800" y="10487584"/>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29134</xdr:rowOff>
    </xdr:from>
    <xdr:to>
      <xdr:col>68</xdr:col>
      <xdr:colOff>152400</xdr:colOff>
      <xdr:row>61</xdr:row>
      <xdr:rowOff>38303</xdr:rowOff>
    </xdr:to>
    <xdr:cxnSp macro="">
      <xdr:nvCxnSpPr>
        <xdr:cNvPr id="327" name="直線コネクタ 326"/>
        <xdr:cNvCxnSpPr/>
      </xdr:nvCxnSpPr>
      <xdr:spPr>
        <a:xfrm flipV="1">
          <a:off x="13512800" y="10487584"/>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23699</xdr:rowOff>
    </xdr:from>
    <xdr:to>
      <xdr:col>81</xdr:col>
      <xdr:colOff>95250</xdr:colOff>
      <xdr:row>61</xdr:row>
      <xdr:rowOff>125299</xdr:rowOff>
    </xdr:to>
    <xdr:sp macro="" textlink="">
      <xdr:nvSpPr>
        <xdr:cNvPr id="337" name="楕円 336"/>
        <xdr:cNvSpPr/>
      </xdr:nvSpPr>
      <xdr:spPr>
        <a:xfrm>
          <a:off x="16967200" y="104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40226</xdr:rowOff>
    </xdr:from>
    <xdr:ext cx="762000" cy="259045"/>
    <xdr:sp macro="" textlink="">
      <xdr:nvSpPr>
        <xdr:cNvPr id="338" name="定員管理の状況該当値テキスト"/>
        <xdr:cNvSpPr txBox="1"/>
      </xdr:nvSpPr>
      <xdr:spPr>
        <a:xfrm>
          <a:off x="17106900" y="1032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1981</xdr:rowOff>
    </xdr:from>
    <xdr:to>
      <xdr:col>77</xdr:col>
      <xdr:colOff>95250</xdr:colOff>
      <xdr:row>61</xdr:row>
      <xdr:rowOff>103581</xdr:rowOff>
    </xdr:to>
    <xdr:sp macro="" textlink="">
      <xdr:nvSpPr>
        <xdr:cNvPr id="339" name="楕円 338"/>
        <xdr:cNvSpPr/>
      </xdr:nvSpPr>
      <xdr:spPr>
        <a:xfrm>
          <a:off x="16129000" y="104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113758</xdr:rowOff>
    </xdr:from>
    <xdr:ext cx="736600" cy="259045"/>
    <xdr:sp macro="" textlink="">
      <xdr:nvSpPr>
        <xdr:cNvPr id="340" name="テキスト ボックス 339"/>
        <xdr:cNvSpPr txBox="1"/>
      </xdr:nvSpPr>
      <xdr:spPr>
        <a:xfrm>
          <a:off x="15798800" y="10229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153645</xdr:rowOff>
    </xdr:from>
    <xdr:to>
      <xdr:col>73</xdr:col>
      <xdr:colOff>44450</xdr:colOff>
      <xdr:row>61</xdr:row>
      <xdr:rowOff>83795</xdr:rowOff>
    </xdr:to>
    <xdr:sp macro="" textlink="">
      <xdr:nvSpPr>
        <xdr:cNvPr id="341" name="楕円 340"/>
        <xdr:cNvSpPr/>
      </xdr:nvSpPr>
      <xdr:spPr>
        <a:xfrm>
          <a:off x="15240000" y="104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93972</xdr:rowOff>
    </xdr:from>
    <xdr:ext cx="762000" cy="259045"/>
    <xdr:sp macro="" textlink="">
      <xdr:nvSpPr>
        <xdr:cNvPr id="342" name="テキスト ボックス 341"/>
        <xdr:cNvSpPr txBox="1"/>
      </xdr:nvSpPr>
      <xdr:spPr>
        <a:xfrm>
          <a:off x="14909800" y="102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149784</xdr:rowOff>
    </xdr:from>
    <xdr:to>
      <xdr:col>68</xdr:col>
      <xdr:colOff>203200</xdr:colOff>
      <xdr:row>61</xdr:row>
      <xdr:rowOff>79934</xdr:rowOff>
    </xdr:to>
    <xdr:sp macro="" textlink="">
      <xdr:nvSpPr>
        <xdr:cNvPr id="343" name="楕円 342"/>
        <xdr:cNvSpPr/>
      </xdr:nvSpPr>
      <xdr:spPr>
        <a:xfrm>
          <a:off x="14351000" y="104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90111</xdr:rowOff>
    </xdr:from>
    <xdr:ext cx="762000" cy="259045"/>
    <xdr:sp macro="" textlink="">
      <xdr:nvSpPr>
        <xdr:cNvPr id="344" name="テキスト ボックス 343"/>
        <xdr:cNvSpPr txBox="1"/>
      </xdr:nvSpPr>
      <xdr:spPr>
        <a:xfrm>
          <a:off x="14020800" y="1020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158953</xdr:rowOff>
    </xdr:from>
    <xdr:to>
      <xdr:col>64</xdr:col>
      <xdr:colOff>152400</xdr:colOff>
      <xdr:row>61</xdr:row>
      <xdr:rowOff>89103</xdr:rowOff>
    </xdr:to>
    <xdr:sp macro="" textlink="">
      <xdr:nvSpPr>
        <xdr:cNvPr id="345" name="楕円 344"/>
        <xdr:cNvSpPr/>
      </xdr:nvSpPr>
      <xdr:spPr>
        <a:xfrm>
          <a:off x="13462000" y="104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99280</xdr:rowOff>
    </xdr:from>
    <xdr:ext cx="762000" cy="259045"/>
    <xdr:sp macro="" textlink="">
      <xdr:nvSpPr>
        <xdr:cNvPr id="346" name="テキスト ボックス 345"/>
        <xdr:cNvSpPr txBox="1"/>
      </xdr:nvSpPr>
      <xdr:spPr>
        <a:xfrm>
          <a:off x="13131800" y="1021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年度に借り入れた臨時財政対策債（償還額</a:t>
          </a:r>
          <a:r>
            <a:rPr kumimoji="1" lang="en-US" altLang="ja-JP" sz="1300">
              <a:latin typeface="ＭＳ Ｐゴシック" panose="020B0600070205080204" pitchFamily="50" charset="-128"/>
              <a:ea typeface="ＭＳ Ｐゴシック" panose="020B0600070205080204" pitchFamily="50" charset="-128"/>
            </a:rPr>
            <a:t>8,646</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年度に借り入れた緊急防災・減災事業債（償還額</a:t>
          </a:r>
          <a:r>
            <a:rPr kumimoji="1" lang="en-US" altLang="ja-JP" sz="1300">
              <a:latin typeface="ＭＳ Ｐゴシック" panose="020B0600070205080204" pitchFamily="50" charset="-128"/>
              <a:ea typeface="ＭＳ Ｐゴシック" panose="020B0600070205080204" pitchFamily="50" charset="-128"/>
            </a:rPr>
            <a:t>2,377</a:t>
          </a:r>
          <a:r>
            <a:rPr kumimoji="1" lang="ja-JP" altLang="en-US" sz="1300">
              <a:latin typeface="ＭＳ Ｐゴシック" panose="020B0600070205080204" pitchFamily="50" charset="-128"/>
              <a:ea typeface="ＭＳ Ｐゴシック" panose="020B0600070205080204" pitchFamily="50" charset="-128"/>
            </a:rPr>
            <a:t>千円）の償還が始まったこと等により、元利償還金の額が</a:t>
          </a:r>
          <a:r>
            <a:rPr kumimoji="1" lang="en-US" altLang="ja-JP" sz="1300">
              <a:latin typeface="ＭＳ Ｐゴシック" panose="020B0600070205080204" pitchFamily="50" charset="-128"/>
              <a:ea typeface="ＭＳ Ｐゴシック" panose="020B0600070205080204" pitchFamily="50" charset="-128"/>
            </a:rPr>
            <a:t>2,377</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％）増加した。これらにより、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47498</xdr:rowOff>
    </xdr:from>
    <xdr:to>
      <xdr:col>81</xdr:col>
      <xdr:colOff>44450</xdr:colOff>
      <xdr:row>39</xdr:row>
      <xdr:rowOff>124714</xdr:rowOff>
    </xdr:to>
    <xdr:cxnSp macro="">
      <xdr:nvCxnSpPr>
        <xdr:cNvPr id="378" name="直線コネクタ 377"/>
        <xdr:cNvCxnSpPr/>
      </xdr:nvCxnSpPr>
      <xdr:spPr>
        <a:xfrm>
          <a:off x="16179800" y="673404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170688</xdr:rowOff>
    </xdr:from>
    <xdr:to>
      <xdr:col>77</xdr:col>
      <xdr:colOff>44450</xdr:colOff>
      <xdr:row>39</xdr:row>
      <xdr:rowOff>47498</xdr:rowOff>
    </xdr:to>
    <xdr:cxnSp macro="">
      <xdr:nvCxnSpPr>
        <xdr:cNvPr id="381" name="直線コネクタ 380"/>
        <xdr:cNvCxnSpPr/>
      </xdr:nvCxnSpPr>
      <xdr:spPr>
        <a:xfrm>
          <a:off x="15290800" y="66857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141732</xdr:rowOff>
    </xdr:from>
    <xdr:to>
      <xdr:col>72</xdr:col>
      <xdr:colOff>203200</xdr:colOff>
      <xdr:row>38</xdr:row>
      <xdr:rowOff>170688</xdr:rowOff>
    </xdr:to>
    <xdr:cxnSp macro="">
      <xdr:nvCxnSpPr>
        <xdr:cNvPr id="384" name="直線コネクタ 383"/>
        <xdr:cNvCxnSpPr/>
      </xdr:nvCxnSpPr>
      <xdr:spPr>
        <a:xfrm>
          <a:off x="14401800" y="66568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103124</xdr:rowOff>
    </xdr:from>
    <xdr:to>
      <xdr:col>68</xdr:col>
      <xdr:colOff>152400</xdr:colOff>
      <xdr:row>38</xdr:row>
      <xdr:rowOff>141732</xdr:rowOff>
    </xdr:to>
    <xdr:cxnSp macro="">
      <xdr:nvCxnSpPr>
        <xdr:cNvPr id="387" name="直線コネクタ 386"/>
        <xdr:cNvCxnSpPr/>
      </xdr:nvCxnSpPr>
      <xdr:spPr>
        <a:xfrm>
          <a:off x="13512800" y="66182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97" name="楕円 396"/>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398" name="公債費負担の状況該当値テキスト"/>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168148</xdr:rowOff>
    </xdr:from>
    <xdr:to>
      <xdr:col>77</xdr:col>
      <xdr:colOff>95250</xdr:colOff>
      <xdr:row>39</xdr:row>
      <xdr:rowOff>98298</xdr:rowOff>
    </xdr:to>
    <xdr:sp macro="" textlink="">
      <xdr:nvSpPr>
        <xdr:cNvPr id="399" name="楕円 398"/>
        <xdr:cNvSpPr/>
      </xdr:nvSpPr>
      <xdr:spPr>
        <a:xfrm>
          <a:off x="16129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108475</xdr:rowOff>
    </xdr:from>
    <xdr:ext cx="736600" cy="259045"/>
    <xdr:sp macro="" textlink="">
      <xdr:nvSpPr>
        <xdr:cNvPr id="400" name="テキスト ボックス 399"/>
        <xdr:cNvSpPr txBox="1"/>
      </xdr:nvSpPr>
      <xdr:spPr>
        <a:xfrm>
          <a:off x="15798800" y="645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119888</xdr:rowOff>
    </xdr:from>
    <xdr:to>
      <xdr:col>73</xdr:col>
      <xdr:colOff>44450</xdr:colOff>
      <xdr:row>39</xdr:row>
      <xdr:rowOff>50038</xdr:rowOff>
    </xdr:to>
    <xdr:sp macro="" textlink="">
      <xdr:nvSpPr>
        <xdr:cNvPr id="401" name="楕円 400"/>
        <xdr:cNvSpPr/>
      </xdr:nvSpPr>
      <xdr:spPr>
        <a:xfrm>
          <a:off x="15240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60215</xdr:rowOff>
    </xdr:from>
    <xdr:ext cx="762000" cy="259045"/>
    <xdr:sp macro="" textlink="">
      <xdr:nvSpPr>
        <xdr:cNvPr id="402" name="テキスト ボックス 401"/>
        <xdr:cNvSpPr txBox="1"/>
      </xdr:nvSpPr>
      <xdr:spPr>
        <a:xfrm>
          <a:off x="14909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90932</xdr:rowOff>
    </xdr:from>
    <xdr:to>
      <xdr:col>68</xdr:col>
      <xdr:colOff>203200</xdr:colOff>
      <xdr:row>39</xdr:row>
      <xdr:rowOff>21082</xdr:rowOff>
    </xdr:to>
    <xdr:sp macro="" textlink="">
      <xdr:nvSpPr>
        <xdr:cNvPr id="403" name="楕円 402"/>
        <xdr:cNvSpPr/>
      </xdr:nvSpPr>
      <xdr:spPr>
        <a:xfrm>
          <a:off x="14351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31259</xdr:rowOff>
    </xdr:from>
    <xdr:ext cx="762000" cy="259045"/>
    <xdr:sp macro="" textlink="">
      <xdr:nvSpPr>
        <xdr:cNvPr id="404" name="テキスト ボックス 403"/>
        <xdr:cNvSpPr txBox="1"/>
      </xdr:nvSpPr>
      <xdr:spPr>
        <a:xfrm>
          <a:off x="14020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52324</xdr:rowOff>
    </xdr:from>
    <xdr:to>
      <xdr:col>64</xdr:col>
      <xdr:colOff>152400</xdr:colOff>
      <xdr:row>38</xdr:row>
      <xdr:rowOff>153924</xdr:rowOff>
    </xdr:to>
    <xdr:sp macro="" textlink="">
      <xdr:nvSpPr>
        <xdr:cNvPr id="405" name="楕円 404"/>
        <xdr:cNvSpPr/>
      </xdr:nvSpPr>
      <xdr:spPr>
        <a:xfrm>
          <a:off x="13462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164101</xdr:rowOff>
    </xdr:from>
    <xdr:ext cx="762000" cy="259045"/>
    <xdr:sp macro="" textlink="">
      <xdr:nvSpPr>
        <xdr:cNvPr id="406" name="テキスト ボックス 405"/>
        <xdr:cNvSpPr txBox="1"/>
      </xdr:nvSpPr>
      <xdr:spPr>
        <a:xfrm>
          <a:off x="13131800" y="63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埼玉西部環境保全組合で、令和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年度のごみ処理施設に係る地方債残高が</a:t>
          </a:r>
          <a:r>
            <a:rPr kumimoji="1" lang="en-US" altLang="ja-JP" sz="1200">
              <a:latin typeface="ＭＳ Ｐゴシック" panose="020B0600070205080204" pitchFamily="50" charset="-128"/>
              <a:ea typeface="ＭＳ Ｐゴシック" panose="020B0600070205080204" pitchFamily="50" charset="-128"/>
            </a:rPr>
            <a:t>8,152,715</a:t>
          </a:r>
          <a:r>
            <a:rPr kumimoji="1" lang="ja-JP" altLang="en-US" sz="1200">
              <a:latin typeface="ＭＳ Ｐゴシック" panose="020B0600070205080204" pitchFamily="50" charset="-128"/>
              <a:ea typeface="ＭＳ Ｐゴシック" panose="020B0600070205080204" pitchFamily="50" charset="-128"/>
            </a:rPr>
            <a:t>千円となり、町負担見込額も</a:t>
          </a:r>
          <a:r>
            <a:rPr kumimoji="1" lang="en-US" altLang="ja-JP" sz="1200">
              <a:latin typeface="ＭＳ Ｐゴシック" panose="020B0600070205080204" pitchFamily="50" charset="-128"/>
              <a:ea typeface="ＭＳ Ｐゴシック" panose="020B0600070205080204" pitchFamily="50" charset="-128"/>
            </a:rPr>
            <a:t>3,519,953</a:t>
          </a:r>
          <a:r>
            <a:rPr kumimoji="1" lang="ja-JP" altLang="en-US" sz="1200">
              <a:latin typeface="ＭＳ Ｐゴシック" panose="020B0600070205080204" pitchFamily="50" charset="-128"/>
              <a:ea typeface="ＭＳ Ｐゴシック" panose="020B0600070205080204" pitchFamily="50" charset="-128"/>
            </a:rPr>
            <a:t>千円増加したことなどにより、全体での町負担額が</a:t>
          </a:r>
          <a:r>
            <a:rPr kumimoji="1" lang="en-US" altLang="ja-JP" sz="1200">
              <a:latin typeface="ＭＳ Ｐゴシック" panose="020B0600070205080204" pitchFamily="50" charset="-128"/>
              <a:ea typeface="ＭＳ Ｐゴシック" panose="020B0600070205080204" pitchFamily="50" charset="-128"/>
            </a:rPr>
            <a:t>296,894</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19.0</a:t>
          </a:r>
          <a:r>
            <a:rPr kumimoji="1" lang="ja-JP" altLang="en-US" sz="1200">
              <a:latin typeface="ＭＳ Ｐゴシック" panose="020B0600070205080204" pitchFamily="50" charset="-128"/>
              <a:ea typeface="ＭＳ Ｐゴシック" panose="020B0600070205080204" pitchFamily="50" charset="-128"/>
            </a:rPr>
            <a:t>％）増加した。しかし、平成</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年度に借り入れた減税補てん債及び臨時財政対策債の償還終了等に伴い、地方債現在高が</a:t>
          </a:r>
          <a:r>
            <a:rPr kumimoji="1" lang="en-US" altLang="ja-JP" sz="1200">
              <a:latin typeface="ＭＳ Ｐゴシック" panose="020B0600070205080204" pitchFamily="50" charset="-128"/>
              <a:ea typeface="ＭＳ Ｐゴシック" panose="020B0600070205080204" pitchFamily="50" charset="-128"/>
            </a:rPr>
            <a:t>294,906</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8.4</a:t>
          </a:r>
          <a:r>
            <a:rPr kumimoji="1" lang="ja-JP" altLang="en-US" sz="1200">
              <a:latin typeface="ＭＳ Ｐゴシック" panose="020B0600070205080204" pitchFamily="50" charset="-128"/>
              <a:ea typeface="ＭＳ Ｐゴシック" panose="020B0600070205080204" pitchFamily="50" charset="-128"/>
            </a:rPr>
            <a:t>％）減少し、前年度決算剰余金のうち、財政調整基金に</a:t>
          </a:r>
          <a:r>
            <a:rPr kumimoji="1" lang="en-US" altLang="ja-JP" sz="1200">
              <a:latin typeface="ＭＳ Ｐゴシック" panose="020B0600070205080204" pitchFamily="50" charset="-128"/>
              <a:ea typeface="ＭＳ Ｐゴシック" panose="020B0600070205080204" pitchFamily="50" charset="-128"/>
            </a:rPr>
            <a:t>193,428</a:t>
          </a:r>
          <a:r>
            <a:rPr kumimoji="1" lang="ja-JP" altLang="en-US" sz="1200">
              <a:latin typeface="ＭＳ Ｐゴシック" panose="020B0600070205080204" pitchFamily="50" charset="-128"/>
              <a:ea typeface="ＭＳ Ｐゴシック" panose="020B0600070205080204" pitchFamily="50" charset="-128"/>
            </a:rPr>
            <a:t>千円、公共施設整備基金に</a:t>
          </a:r>
          <a:r>
            <a:rPr kumimoji="1" lang="en-US" altLang="ja-JP" sz="1200">
              <a:latin typeface="ＭＳ Ｐゴシック" panose="020B0600070205080204" pitchFamily="50" charset="-128"/>
              <a:ea typeface="ＭＳ Ｐゴシック" panose="020B0600070205080204" pitchFamily="50" charset="-128"/>
            </a:rPr>
            <a:t>50,000</a:t>
          </a:r>
          <a:r>
            <a:rPr kumimoji="1" lang="ja-JP" altLang="en-US" sz="1200">
              <a:latin typeface="ＭＳ Ｐゴシック" panose="020B0600070205080204" pitchFamily="50" charset="-128"/>
              <a:ea typeface="ＭＳ Ｐゴシック" panose="020B0600070205080204" pitchFamily="50" charset="-128"/>
            </a:rPr>
            <a:t>千円、魅力あるまちづくり基金に</a:t>
          </a:r>
          <a:r>
            <a:rPr kumimoji="1" lang="en-US" altLang="ja-JP" sz="1200">
              <a:latin typeface="ＭＳ Ｐゴシック" panose="020B0600070205080204" pitchFamily="50" charset="-128"/>
              <a:ea typeface="ＭＳ Ｐゴシック" panose="020B0600070205080204" pitchFamily="50" charset="-128"/>
            </a:rPr>
            <a:t>8,463</a:t>
          </a:r>
          <a:r>
            <a:rPr kumimoji="1" lang="ja-JP" altLang="en-US" sz="1200">
              <a:latin typeface="ＭＳ Ｐゴシック" panose="020B0600070205080204" pitchFamily="50" charset="-128"/>
              <a:ea typeface="ＭＳ Ｐゴシック" panose="020B0600070205080204" pitchFamily="50" charset="-128"/>
            </a:rPr>
            <a:t>千円、教育及び子育て環境整備基金に</a:t>
          </a:r>
          <a:r>
            <a:rPr kumimoji="1" lang="en-US" altLang="ja-JP" sz="1200">
              <a:latin typeface="ＭＳ Ｐゴシック" panose="020B0600070205080204" pitchFamily="50" charset="-128"/>
              <a:ea typeface="ＭＳ Ｐゴシック" panose="020B0600070205080204" pitchFamily="50" charset="-128"/>
            </a:rPr>
            <a:t>10,000</a:t>
          </a:r>
          <a:r>
            <a:rPr kumimoji="1" lang="ja-JP" altLang="en-US" sz="1200">
              <a:latin typeface="ＭＳ Ｐゴシック" panose="020B0600070205080204" pitchFamily="50" charset="-128"/>
              <a:ea typeface="ＭＳ Ｐゴシック" panose="020B0600070205080204" pitchFamily="50" charset="-128"/>
            </a:rPr>
            <a:t>千円等積み立てたことにより、充当可能基金額が</a:t>
          </a:r>
          <a:r>
            <a:rPr kumimoji="1" lang="en-US" altLang="ja-JP" sz="1200">
              <a:latin typeface="ＭＳ Ｐゴシック" panose="020B0600070205080204" pitchFamily="50" charset="-128"/>
              <a:ea typeface="ＭＳ Ｐゴシック" panose="020B0600070205080204" pitchFamily="50" charset="-128"/>
            </a:rPr>
            <a:t>275,392</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+14.6</a:t>
          </a:r>
          <a:r>
            <a:rPr kumimoji="1" lang="ja-JP" altLang="en-US" sz="1200">
              <a:latin typeface="ＭＳ Ｐゴシック" panose="020B0600070205080204" pitchFamily="50" charset="-128"/>
              <a:ea typeface="ＭＳ Ｐゴシック" panose="020B0600070205080204" pitchFamily="50" charset="-128"/>
            </a:rPr>
            <a:t>％）増加した。これらにより、</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113090</xdr:rowOff>
    </xdr:from>
    <xdr:to>
      <xdr:col>77</xdr:col>
      <xdr:colOff>44450</xdr:colOff>
      <xdr:row>14</xdr:row>
      <xdr:rowOff>15179</xdr:rowOff>
    </xdr:to>
    <xdr:cxnSp macro="">
      <xdr:nvCxnSpPr>
        <xdr:cNvPr id="442" name="直線コネクタ 441"/>
        <xdr:cNvCxnSpPr/>
      </xdr:nvCxnSpPr>
      <xdr:spPr>
        <a:xfrm flipV="1">
          <a:off x="15290800" y="2341940"/>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15179</xdr:rowOff>
    </xdr:from>
    <xdr:to>
      <xdr:col>72</xdr:col>
      <xdr:colOff>203200</xdr:colOff>
      <xdr:row>14</xdr:row>
      <xdr:rowOff>147320</xdr:rowOff>
    </xdr:to>
    <xdr:cxnSp macro="">
      <xdr:nvCxnSpPr>
        <xdr:cNvPr id="445" name="直線コネクタ 444"/>
        <xdr:cNvCxnSpPr/>
      </xdr:nvCxnSpPr>
      <xdr:spPr>
        <a:xfrm flipV="1">
          <a:off x="14401800" y="2415479"/>
          <a:ext cx="889000" cy="13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16329</xdr:rowOff>
    </xdr:from>
    <xdr:to>
      <xdr:col>68</xdr:col>
      <xdr:colOff>152400</xdr:colOff>
      <xdr:row>14</xdr:row>
      <xdr:rowOff>147320</xdr:rowOff>
    </xdr:to>
    <xdr:cxnSp macro="">
      <xdr:nvCxnSpPr>
        <xdr:cNvPr id="448" name="直線コネクタ 447"/>
        <xdr:cNvCxnSpPr/>
      </xdr:nvCxnSpPr>
      <xdr:spPr>
        <a:xfrm>
          <a:off x="13512800" y="2416629"/>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51" name="フローチャート: 判断 450"/>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2" name="テキスト ボックス 451"/>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3" name="フローチャート: 判断 452"/>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4" name="テキスト ボックス 453"/>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62290</xdr:rowOff>
    </xdr:from>
    <xdr:to>
      <xdr:col>77</xdr:col>
      <xdr:colOff>95250</xdr:colOff>
      <xdr:row>13</xdr:row>
      <xdr:rowOff>163890</xdr:rowOff>
    </xdr:to>
    <xdr:sp macro="" textlink="">
      <xdr:nvSpPr>
        <xdr:cNvPr id="460" name="楕円 459"/>
        <xdr:cNvSpPr/>
      </xdr:nvSpPr>
      <xdr:spPr>
        <a:xfrm>
          <a:off x="161290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148667</xdr:rowOff>
    </xdr:from>
    <xdr:ext cx="736600" cy="259045"/>
    <xdr:sp macro="" textlink="">
      <xdr:nvSpPr>
        <xdr:cNvPr id="461" name="テキスト ボックス 460"/>
        <xdr:cNvSpPr txBox="1"/>
      </xdr:nvSpPr>
      <xdr:spPr>
        <a:xfrm>
          <a:off x="15798800" y="2377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135829</xdr:rowOff>
    </xdr:from>
    <xdr:to>
      <xdr:col>73</xdr:col>
      <xdr:colOff>44450</xdr:colOff>
      <xdr:row>14</xdr:row>
      <xdr:rowOff>65979</xdr:rowOff>
    </xdr:to>
    <xdr:sp macro="" textlink="">
      <xdr:nvSpPr>
        <xdr:cNvPr id="462" name="楕円 461"/>
        <xdr:cNvSpPr/>
      </xdr:nvSpPr>
      <xdr:spPr>
        <a:xfrm>
          <a:off x="15240000" y="23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50756</xdr:rowOff>
    </xdr:from>
    <xdr:ext cx="762000" cy="259045"/>
    <xdr:sp macro="" textlink="">
      <xdr:nvSpPr>
        <xdr:cNvPr id="463" name="テキスト ボックス 462"/>
        <xdr:cNvSpPr txBox="1"/>
      </xdr:nvSpPr>
      <xdr:spPr>
        <a:xfrm>
          <a:off x="14909800" y="245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64" name="楕円 463"/>
        <xdr:cNvSpPr/>
      </xdr:nvSpPr>
      <xdr:spPr>
        <a:xfrm>
          <a:off x="143510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11447</xdr:rowOff>
    </xdr:from>
    <xdr:ext cx="762000" cy="259045"/>
    <xdr:sp macro="" textlink="">
      <xdr:nvSpPr>
        <xdr:cNvPr id="465" name="テキスト ボックス 464"/>
        <xdr:cNvSpPr txBox="1"/>
      </xdr:nvSpPr>
      <xdr:spPr>
        <a:xfrm>
          <a:off x="14020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136979</xdr:rowOff>
    </xdr:from>
    <xdr:to>
      <xdr:col>64</xdr:col>
      <xdr:colOff>152400</xdr:colOff>
      <xdr:row>14</xdr:row>
      <xdr:rowOff>67129</xdr:rowOff>
    </xdr:to>
    <xdr:sp macro="" textlink="">
      <xdr:nvSpPr>
        <xdr:cNvPr id="466" name="楕円 465"/>
        <xdr:cNvSpPr/>
      </xdr:nvSpPr>
      <xdr:spPr>
        <a:xfrm>
          <a:off x="13462000" y="23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51906</xdr:rowOff>
    </xdr:from>
    <xdr:ext cx="762000" cy="259045"/>
    <xdr:sp macro="" textlink="">
      <xdr:nvSpPr>
        <xdr:cNvPr id="467" name="テキスト ボックス 466"/>
        <xdr:cNvSpPr txBox="1"/>
      </xdr:nvSpPr>
      <xdr:spPr>
        <a:xfrm>
          <a:off x="1313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10,863
10,688
40.39
5,266,411
4,799,672
465,144
3,338,110
2,858,507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年度は、常勤職員の新規採用や再任用職員のフルタイム化の転換等により、前年度と比較し、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　　</a:t>
          </a:r>
        </a:p>
        <a:p>
          <a:r>
            <a:rPr kumimoji="1" lang="ja-JP" altLang="en-US" sz="1300">
              <a:latin typeface="ＭＳ Ｐゴシック" panose="020B0600070205080204" pitchFamily="50" charset="-128"/>
              <a:ea typeface="ＭＳ Ｐゴシック" panose="020B0600070205080204" pitchFamily="50" charset="-128"/>
            </a:rPr>
            <a:t>　今後も全庁的な取り組みにおいて業務改善や事務の効率化を図るとともに、職員の採用等については、定員管理適正化計画に沿ってバランスを図り、人件費の抑制に努める。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99568</xdr:rowOff>
    </xdr:from>
    <xdr:to>
      <xdr:col>24</xdr:col>
      <xdr:colOff>25400</xdr:colOff>
      <xdr:row>34</xdr:row>
      <xdr:rowOff>104140</xdr:rowOff>
    </xdr:to>
    <xdr:cxnSp macro="">
      <xdr:nvCxnSpPr>
        <xdr:cNvPr id="64" name="直線コネクタ 63"/>
        <xdr:cNvCxnSpPr/>
      </xdr:nvCxnSpPr>
      <xdr:spPr>
        <a:xfrm>
          <a:off x="3987800" y="59288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34</xdr:row>
      <xdr:rowOff>99568</xdr:rowOff>
    </xdr:to>
    <xdr:cxnSp macro="">
      <xdr:nvCxnSpPr>
        <xdr:cNvPr id="67" name="直線コネクタ 66"/>
        <xdr:cNvCxnSpPr/>
      </xdr:nvCxnSpPr>
      <xdr:spPr>
        <a:xfrm>
          <a:off x="3098800" y="58877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58420</xdr:rowOff>
    </xdr:from>
    <xdr:to>
      <xdr:col>15</xdr:col>
      <xdr:colOff>98425</xdr:colOff>
      <xdr:row>35</xdr:row>
      <xdr:rowOff>5842</xdr:rowOff>
    </xdr:to>
    <xdr:cxnSp macro="">
      <xdr:nvCxnSpPr>
        <xdr:cNvPr id="70" name="直線コネクタ 69"/>
        <xdr:cNvCxnSpPr/>
      </xdr:nvCxnSpPr>
      <xdr:spPr>
        <a:xfrm flipV="1">
          <a:off x="2209800" y="58877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5842</xdr:rowOff>
    </xdr:from>
    <xdr:to>
      <xdr:col>11</xdr:col>
      <xdr:colOff>9525</xdr:colOff>
      <xdr:row>35</xdr:row>
      <xdr:rowOff>19558</xdr:rowOff>
    </xdr:to>
    <xdr:cxnSp macro="">
      <xdr:nvCxnSpPr>
        <xdr:cNvPr id="73" name="直線コネクタ 72"/>
        <xdr:cNvCxnSpPr/>
      </xdr:nvCxnSpPr>
      <xdr:spPr>
        <a:xfrm flipV="1">
          <a:off x="1320800" y="60065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53340</xdr:rowOff>
    </xdr:from>
    <xdr:to>
      <xdr:col>24</xdr:col>
      <xdr:colOff>76200</xdr:colOff>
      <xdr:row>34</xdr:row>
      <xdr:rowOff>154940</xdr:rowOff>
    </xdr:to>
    <xdr:sp macro="" textlink="">
      <xdr:nvSpPr>
        <xdr:cNvPr id="83" name="楕円 82"/>
        <xdr:cNvSpPr/>
      </xdr:nvSpPr>
      <xdr:spPr>
        <a:xfrm>
          <a:off x="4775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69867</xdr:rowOff>
    </xdr:from>
    <xdr:ext cx="762000" cy="259045"/>
    <xdr:sp macro="" textlink="">
      <xdr:nvSpPr>
        <xdr:cNvPr id="84" name="人件費該当値テキスト"/>
        <xdr:cNvSpPr txBox="1"/>
      </xdr:nvSpPr>
      <xdr:spPr>
        <a:xfrm>
          <a:off x="49149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48768</xdr:rowOff>
    </xdr:from>
    <xdr:to>
      <xdr:col>20</xdr:col>
      <xdr:colOff>38100</xdr:colOff>
      <xdr:row>34</xdr:row>
      <xdr:rowOff>150368</xdr:rowOff>
    </xdr:to>
    <xdr:sp macro="" textlink="">
      <xdr:nvSpPr>
        <xdr:cNvPr id="85" name="楕円 84"/>
        <xdr:cNvSpPr/>
      </xdr:nvSpPr>
      <xdr:spPr>
        <a:xfrm>
          <a:off x="3937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135145</xdr:rowOff>
    </xdr:from>
    <xdr:ext cx="736600" cy="259045"/>
    <xdr:sp macro="" textlink="">
      <xdr:nvSpPr>
        <xdr:cNvPr id="86" name="テキスト ボックス 85"/>
        <xdr:cNvSpPr txBox="1"/>
      </xdr:nvSpPr>
      <xdr:spPr>
        <a:xfrm>
          <a:off x="3606800" y="596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xdr:rowOff>
    </xdr:from>
    <xdr:to>
      <xdr:col>15</xdr:col>
      <xdr:colOff>149225</xdr:colOff>
      <xdr:row>34</xdr:row>
      <xdr:rowOff>109220</xdr:rowOff>
    </xdr:to>
    <xdr:sp macro="" textlink="">
      <xdr:nvSpPr>
        <xdr:cNvPr id="87" name="楕円 86"/>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119397</xdr:rowOff>
    </xdr:from>
    <xdr:ext cx="762000" cy="259045"/>
    <xdr:sp macro="" textlink="">
      <xdr:nvSpPr>
        <xdr:cNvPr id="88" name="テキスト ボックス 87"/>
        <xdr:cNvSpPr txBox="1"/>
      </xdr:nvSpPr>
      <xdr:spPr>
        <a:xfrm>
          <a:off x="2717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126492</xdr:rowOff>
    </xdr:from>
    <xdr:to>
      <xdr:col>11</xdr:col>
      <xdr:colOff>60325</xdr:colOff>
      <xdr:row>35</xdr:row>
      <xdr:rowOff>56642</xdr:rowOff>
    </xdr:to>
    <xdr:sp macro="" textlink="">
      <xdr:nvSpPr>
        <xdr:cNvPr id="89" name="楕円 88"/>
        <xdr:cNvSpPr/>
      </xdr:nvSpPr>
      <xdr:spPr>
        <a:xfrm>
          <a:off x="2159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41419</xdr:rowOff>
    </xdr:from>
    <xdr:ext cx="762000" cy="259045"/>
    <xdr:sp macro="" textlink="">
      <xdr:nvSpPr>
        <xdr:cNvPr id="90" name="テキスト ボックス 89"/>
        <xdr:cNvSpPr txBox="1"/>
      </xdr:nvSpPr>
      <xdr:spPr>
        <a:xfrm>
          <a:off x="1828800" y="604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140208</xdr:rowOff>
    </xdr:from>
    <xdr:to>
      <xdr:col>6</xdr:col>
      <xdr:colOff>171450</xdr:colOff>
      <xdr:row>35</xdr:row>
      <xdr:rowOff>70358</xdr:rowOff>
    </xdr:to>
    <xdr:sp macro="" textlink="">
      <xdr:nvSpPr>
        <xdr:cNvPr id="91" name="楕円 90"/>
        <xdr:cNvSpPr/>
      </xdr:nvSpPr>
      <xdr:spPr>
        <a:xfrm>
          <a:off x="1270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55135</xdr:rowOff>
    </xdr:from>
    <xdr:ext cx="762000" cy="259045"/>
    <xdr:sp macro="" textlink="">
      <xdr:nvSpPr>
        <xdr:cNvPr id="92" name="テキスト ボックス 91"/>
        <xdr:cNvSpPr txBox="1"/>
      </xdr:nvSpPr>
      <xdr:spPr>
        <a:xfrm>
          <a:off x="939800" y="605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年度は、公共施設等の光熱水費・燃料費に係る経費等により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ポイント増加しているが、経常的な物件費はほぼ同額を推移している。</a:t>
          </a:r>
        </a:p>
        <a:p>
          <a:r>
            <a:rPr kumimoji="1" lang="ja-JP" altLang="en-US" sz="1300">
              <a:latin typeface="ＭＳ Ｐゴシック" panose="020B0600070205080204" pitchFamily="50" charset="-128"/>
              <a:ea typeface="ＭＳ Ｐゴシック" panose="020B0600070205080204" pitchFamily="50" charset="-128"/>
            </a:rPr>
            <a:t>　今後も更なる業務改善等を進め、物件費の削減に努める。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142240</xdr:rowOff>
    </xdr:to>
    <xdr:cxnSp macro="">
      <xdr:nvCxnSpPr>
        <xdr:cNvPr id="125" name="直線コネクタ 124"/>
        <xdr:cNvCxnSpPr/>
      </xdr:nvCxnSpPr>
      <xdr:spPr>
        <a:xfrm>
          <a:off x="15671800" y="28702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127000</xdr:rowOff>
    </xdr:to>
    <xdr:cxnSp macro="">
      <xdr:nvCxnSpPr>
        <xdr:cNvPr id="128" name="直線コネクタ 127"/>
        <xdr:cNvCxnSpPr/>
      </xdr:nvCxnSpPr>
      <xdr:spPr>
        <a:xfrm>
          <a:off x="14782800" y="27711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142240</xdr:rowOff>
    </xdr:to>
    <xdr:cxnSp macro="">
      <xdr:nvCxnSpPr>
        <xdr:cNvPr id="131" name="直線コネクタ 130"/>
        <xdr:cNvCxnSpPr/>
      </xdr:nvCxnSpPr>
      <xdr:spPr>
        <a:xfrm flipV="1">
          <a:off x="13893800" y="2771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17</xdr:row>
      <xdr:rowOff>62230</xdr:rowOff>
    </xdr:to>
    <xdr:cxnSp macro="">
      <xdr:nvCxnSpPr>
        <xdr:cNvPr id="134" name="直線コネクタ 133"/>
        <xdr:cNvCxnSpPr/>
      </xdr:nvCxnSpPr>
      <xdr:spPr>
        <a:xfrm flipV="1">
          <a:off x="13004800" y="2885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4" name="楕円 143"/>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5" name="物件費該当値テキスト"/>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6" name="楕円 145"/>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7" name="テキスト ボックス 146"/>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48" name="楕円 147"/>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49" name="テキスト ボックス 148"/>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0" name="楕円 149"/>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51" name="テキスト ボックス 150"/>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2" name="楕円 151"/>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53" name="テキスト ボックス 152"/>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少子高齢化が急速に進む中、社会福祉などの経常的な社会保障費は、年々増加傾向にある。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年度は、低所得世帯支援給付金事業（拡大分）の増（</a:t>
          </a:r>
          <a:r>
            <a:rPr kumimoji="1" lang="en-US" altLang="ja-JP" sz="1300">
              <a:latin typeface="ＭＳ Ｐゴシック" panose="020B0600070205080204" pitchFamily="50" charset="-128"/>
              <a:ea typeface="ＭＳ Ｐゴシック" panose="020B0600070205080204" pitchFamily="50" charset="-128"/>
            </a:rPr>
            <a:t>82,091</a:t>
          </a:r>
          <a:r>
            <a:rPr kumimoji="1" lang="ja-JP" altLang="en-US" sz="1300">
              <a:latin typeface="ＭＳ Ｐゴシック" panose="020B0600070205080204" pitchFamily="50" charset="-128"/>
              <a:ea typeface="ＭＳ Ｐゴシック" panose="020B0600070205080204" pitchFamily="50" charset="-128"/>
            </a:rPr>
            <a:t>千円）等により、前年度と比較し、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県平均を大きく下回っているが、今後は更に少子高齢化が進むことから、事業の取捨選択を徹底していく。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55</xdr:row>
      <xdr:rowOff>140607</xdr:rowOff>
    </xdr:to>
    <xdr:cxnSp macro="">
      <xdr:nvCxnSpPr>
        <xdr:cNvPr id="187" name="直線コネクタ 186"/>
        <xdr:cNvCxnSpPr/>
      </xdr:nvCxnSpPr>
      <xdr:spPr>
        <a:xfrm>
          <a:off x="3987800" y="95594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56</xdr:row>
      <xdr:rowOff>12700</xdr:rowOff>
    </xdr:to>
    <xdr:cxnSp macro="">
      <xdr:nvCxnSpPr>
        <xdr:cNvPr id="190" name="直線コネクタ 189"/>
        <xdr:cNvCxnSpPr/>
      </xdr:nvCxnSpPr>
      <xdr:spPr>
        <a:xfrm flipV="1">
          <a:off x="3098800" y="9559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57</xdr:row>
      <xdr:rowOff>37193</xdr:rowOff>
    </xdr:to>
    <xdr:cxnSp macro="">
      <xdr:nvCxnSpPr>
        <xdr:cNvPr id="193" name="直線コネクタ 192"/>
        <xdr:cNvCxnSpPr/>
      </xdr:nvCxnSpPr>
      <xdr:spPr>
        <a:xfrm flipV="1">
          <a:off x="2209800" y="96139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99785</xdr:rowOff>
    </xdr:from>
    <xdr:to>
      <xdr:col>11</xdr:col>
      <xdr:colOff>9525</xdr:colOff>
      <xdr:row>57</xdr:row>
      <xdr:rowOff>37193</xdr:rowOff>
    </xdr:to>
    <xdr:cxnSp macro="">
      <xdr:nvCxnSpPr>
        <xdr:cNvPr id="196" name="直線コネクタ 195"/>
        <xdr:cNvCxnSpPr/>
      </xdr:nvCxnSpPr>
      <xdr:spPr>
        <a:xfrm>
          <a:off x="1320800" y="9700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06" name="楕円 205"/>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106334</xdr:rowOff>
    </xdr:from>
    <xdr:ext cx="762000" cy="259045"/>
    <xdr:sp macro="" textlink="">
      <xdr:nvSpPr>
        <xdr:cNvPr id="207" name="扶助費該当値テキスト"/>
        <xdr:cNvSpPr txBox="1"/>
      </xdr:nvSpPr>
      <xdr:spPr>
        <a:xfrm>
          <a:off x="4914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08" name="楕円 207"/>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209" name="テキスト ボックス 208"/>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0" name="楕円 209"/>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1" name="テキスト ボックス 210"/>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2" name="楕円 211"/>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3" name="テキスト ボックス 212"/>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14" name="楕円 213"/>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160762</xdr:rowOff>
    </xdr:from>
    <xdr:ext cx="762000" cy="259045"/>
    <xdr:sp macro="" textlink="">
      <xdr:nvSpPr>
        <xdr:cNvPr id="215" name="テキスト ボックス 214"/>
        <xdr:cNvSpPr txBox="1"/>
      </xdr:nvSpPr>
      <xdr:spPr>
        <a:xfrm>
          <a:off x="939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令和元年度における毛呂山・越生・鳩山公共下水道組合の公営企業会計化に伴い、組合への負担金を繰出金分から補助費等分へ鞍替えたため令和元年度から類似団体と同水準となっている。</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96520</xdr:rowOff>
    </xdr:from>
    <xdr:to>
      <xdr:col>82</xdr:col>
      <xdr:colOff>107950</xdr:colOff>
      <xdr:row>58</xdr:row>
      <xdr:rowOff>127000</xdr:rowOff>
    </xdr:to>
    <xdr:cxnSp macro="">
      <xdr:nvCxnSpPr>
        <xdr:cNvPr id="247" name="直線コネクタ 246"/>
        <xdr:cNvCxnSpPr/>
      </xdr:nvCxnSpPr>
      <xdr:spPr>
        <a:xfrm flipV="1">
          <a:off x="15671800" y="10040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127000</xdr:rowOff>
    </xdr:to>
    <xdr:cxnSp macro="">
      <xdr:nvCxnSpPr>
        <xdr:cNvPr id="250" name="直線コネクタ 249"/>
        <xdr:cNvCxnSpPr/>
      </xdr:nvCxnSpPr>
      <xdr:spPr>
        <a:xfrm>
          <a:off x="14782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58</xdr:row>
      <xdr:rowOff>157480</xdr:rowOff>
    </xdr:to>
    <xdr:cxnSp macro="">
      <xdr:nvCxnSpPr>
        <xdr:cNvPr id="253" name="直線コネクタ 252"/>
        <xdr:cNvCxnSpPr/>
      </xdr:nvCxnSpPr>
      <xdr:spPr>
        <a:xfrm flipV="1">
          <a:off x="13893800" y="1007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134620</xdr:rowOff>
    </xdr:from>
    <xdr:to>
      <xdr:col>69</xdr:col>
      <xdr:colOff>92075</xdr:colOff>
      <xdr:row>58</xdr:row>
      <xdr:rowOff>157480</xdr:rowOff>
    </xdr:to>
    <xdr:cxnSp macro="">
      <xdr:nvCxnSpPr>
        <xdr:cNvPr id="256" name="直線コネクタ 255"/>
        <xdr:cNvCxnSpPr/>
      </xdr:nvCxnSpPr>
      <xdr:spPr>
        <a:xfrm>
          <a:off x="13004800" y="1007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45720</xdr:rowOff>
    </xdr:from>
    <xdr:to>
      <xdr:col>82</xdr:col>
      <xdr:colOff>158750</xdr:colOff>
      <xdr:row>58</xdr:row>
      <xdr:rowOff>147320</xdr:rowOff>
    </xdr:to>
    <xdr:sp macro="" textlink="">
      <xdr:nvSpPr>
        <xdr:cNvPr id="266" name="楕円 265"/>
        <xdr:cNvSpPr/>
      </xdr:nvSpPr>
      <xdr:spPr>
        <a:xfrm>
          <a:off x="164592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17797</xdr:rowOff>
    </xdr:from>
    <xdr:ext cx="762000" cy="259045"/>
    <xdr:sp macro="" textlink="">
      <xdr:nvSpPr>
        <xdr:cNvPr id="267" name="その他該当値テキスト"/>
        <xdr:cNvSpPr txBox="1"/>
      </xdr:nvSpPr>
      <xdr:spPr>
        <a:xfrm>
          <a:off x="16598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8" name="楕円 267"/>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69" name="テキスト ボックス 268"/>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0" name="楕円 269"/>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1" name="テキスト ボックス 270"/>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106680</xdr:rowOff>
    </xdr:from>
    <xdr:to>
      <xdr:col>69</xdr:col>
      <xdr:colOff>142875</xdr:colOff>
      <xdr:row>59</xdr:row>
      <xdr:rowOff>36830</xdr:rowOff>
    </xdr:to>
    <xdr:sp macro="" textlink="">
      <xdr:nvSpPr>
        <xdr:cNvPr id="272" name="楕円 271"/>
        <xdr:cNvSpPr/>
      </xdr:nvSpPr>
      <xdr:spPr>
        <a:xfrm>
          <a:off x="13843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73" name="テキスト ボックス 272"/>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83820</xdr:rowOff>
    </xdr:from>
    <xdr:to>
      <xdr:col>65</xdr:col>
      <xdr:colOff>53975</xdr:colOff>
      <xdr:row>59</xdr:row>
      <xdr:rowOff>13970</xdr:rowOff>
    </xdr:to>
    <xdr:sp macro="" textlink="">
      <xdr:nvSpPr>
        <xdr:cNvPr id="274" name="楕円 273"/>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24147</xdr:rowOff>
    </xdr:from>
    <xdr:ext cx="762000" cy="259045"/>
    <xdr:sp macro="" textlink="">
      <xdr:nvSpPr>
        <xdr:cNvPr id="275" name="テキスト ボックス 274"/>
        <xdr:cNvSpPr txBox="1"/>
      </xdr:nvSpPr>
      <xdr:spPr>
        <a:xfrm>
          <a:off x="12623800" y="979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年度は、低所得世帯支援給付金事業（拡大分）の増（</a:t>
          </a:r>
          <a:r>
            <a:rPr kumimoji="1" lang="en-US" altLang="ja-JP" sz="1300">
              <a:latin typeface="ＭＳ Ｐゴシック" panose="020B0600070205080204" pitchFamily="50" charset="-128"/>
              <a:ea typeface="ＭＳ Ｐゴシック" panose="020B0600070205080204" pitchFamily="50" charset="-128"/>
            </a:rPr>
            <a:t>82,091</a:t>
          </a:r>
          <a:r>
            <a:rPr kumimoji="1" lang="ja-JP" altLang="en-US" sz="1300">
              <a:latin typeface="ＭＳ Ｐゴシック" panose="020B0600070205080204" pitchFamily="50" charset="-128"/>
              <a:ea typeface="ＭＳ Ｐゴシック" panose="020B0600070205080204" pitchFamily="50" charset="-128"/>
            </a:rPr>
            <a:t>千円）等により、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経常的な補助費は、令和元年度からの毛呂山・越生・鳩山公共下水道組合の公営企業会計化に伴い、組合への負担金を繰出金分から補助費等分へ鞍替えたため類似団体との差は大きくなってい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65278</xdr:rowOff>
    </xdr:from>
    <xdr:to>
      <xdr:col>82</xdr:col>
      <xdr:colOff>107950</xdr:colOff>
      <xdr:row>39</xdr:row>
      <xdr:rowOff>92710</xdr:rowOff>
    </xdr:to>
    <xdr:cxnSp macro="">
      <xdr:nvCxnSpPr>
        <xdr:cNvPr id="305" name="直線コネクタ 304"/>
        <xdr:cNvCxnSpPr/>
      </xdr:nvCxnSpPr>
      <xdr:spPr>
        <a:xfrm>
          <a:off x="15671800" y="67518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51562</xdr:rowOff>
    </xdr:from>
    <xdr:to>
      <xdr:col>78</xdr:col>
      <xdr:colOff>69850</xdr:colOff>
      <xdr:row>39</xdr:row>
      <xdr:rowOff>65278</xdr:rowOff>
    </xdr:to>
    <xdr:cxnSp macro="">
      <xdr:nvCxnSpPr>
        <xdr:cNvPr id="308" name="直線コネクタ 307"/>
        <xdr:cNvCxnSpPr/>
      </xdr:nvCxnSpPr>
      <xdr:spPr>
        <a:xfrm>
          <a:off x="14782800" y="67381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51562</xdr:rowOff>
    </xdr:from>
    <xdr:to>
      <xdr:col>73</xdr:col>
      <xdr:colOff>180975</xdr:colOff>
      <xdr:row>39</xdr:row>
      <xdr:rowOff>101854</xdr:rowOff>
    </xdr:to>
    <xdr:cxnSp macro="">
      <xdr:nvCxnSpPr>
        <xdr:cNvPr id="311" name="直線コネクタ 310"/>
        <xdr:cNvCxnSpPr/>
      </xdr:nvCxnSpPr>
      <xdr:spPr>
        <a:xfrm flipV="1">
          <a:off x="13893800" y="67381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101854</xdr:rowOff>
    </xdr:from>
    <xdr:to>
      <xdr:col>69</xdr:col>
      <xdr:colOff>92075</xdr:colOff>
      <xdr:row>39</xdr:row>
      <xdr:rowOff>152146</xdr:rowOff>
    </xdr:to>
    <xdr:cxnSp macro="">
      <xdr:nvCxnSpPr>
        <xdr:cNvPr id="314" name="直線コネクタ 313"/>
        <xdr:cNvCxnSpPr/>
      </xdr:nvCxnSpPr>
      <xdr:spPr>
        <a:xfrm flipV="1">
          <a:off x="13004800" y="67884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41910</xdr:rowOff>
    </xdr:from>
    <xdr:to>
      <xdr:col>82</xdr:col>
      <xdr:colOff>158750</xdr:colOff>
      <xdr:row>39</xdr:row>
      <xdr:rowOff>143510</xdr:rowOff>
    </xdr:to>
    <xdr:sp macro="" textlink="">
      <xdr:nvSpPr>
        <xdr:cNvPr id="324" name="楕円 323"/>
        <xdr:cNvSpPr/>
      </xdr:nvSpPr>
      <xdr:spPr>
        <a:xfrm>
          <a:off x="16459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13987</xdr:rowOff>
    </xdr:from>
    <xdr:ext cx="762000" cy="259045"/>
    <xdr:sp macro="" textlink="">
      <xdr:nvSpPr>
        <xdr:cNvPr id="325" name="補助費等該当値テキスト"/>
        <xdr:cNvSpPr txBox="1"/>
      </xdr:nvSpPr>
      <xdr:spPr>
        <a:xfrm>
          <a:off x="16598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14478</xdr:rowOff>
    </xdr:from>
    <xdr:to>
      <xdr:col>78</xdr:col>
      <xdr:colOff>120650</xdr:colOff>
      <xdr:row>39</xdr:row>
      <xdr:rowOff>116078</xdr:rowOff>
    </xdr:to>
    <xdr:sp macro="" textlink="">
      <xdr:nvSpPr>
        <xdr:cNvPr id="326" name="楕円 325"/>
        <xdr:cNvSpPr/>
      </xdr:nvSpPr>
      <xdr:spPr>
        <a:xfrm>
          <a:off x="15621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100855</xdr:rowOff>
    </xdr:from>
    <xdr:ext cx="736600" cy="259045"/>
    <xdr:sp macro="" textlink="">
      <xdr:nvSpPr>
        <xdr:cNvPr id="327" name="テキスト ボックス 326"/>
        <xdr:cNvSpPr txBox="1"/>
      </xdr:nvSpPr>
      <xdr:spPr>
        <a:xfrm>
          <a:off x="15290800" y="678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762</xdr:rowOff>
    </xdr:from>
    <xdr:to>
      <xdr:col>74</xdr:col>
      <xdr:colOff>31750</xdr:colOff>
      <xdr:row>39</xdr:row>
      <xdr:rowOff>102362</xdr:rowOff>
    </xdr:to>
    <xdr:sp macro="" textlink="">
      <xdr:nvSpPr>
        <xdr:cNvPr id="328" name="楕円 327"/>
        <xdr:cNvSpPr/>
      </xdr:nvSpPr>
      <xdr:spPr>
        <a:xfrm>
          <a:off x="14732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87139</xdr:rowOff>
    </xdr:from>
    <xdr:ext cx="762000" cy="259045"/>
    <xdr:sp macro="" textlink="">
      <xdr:nvSpPr>
        <xdr:cNvPr id="329" name="テキスト ボックス 328"/>
        <xdr:cNvSpPr txBox="1"/>
      </xdr:nvSpPr>
      <xdr:spPr>
        <a:xfrm>
          <a:off x="14401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51054</xdr:rowOff>
    </xdr:from>
    <xdr:to>
      <xdr:col>69</xdr:col>
      <xdr:colOff>142875</xdr:colOff>
      <xdr:row>39</xdr:row>
      <xdr:rowOff>152654</xdr:rowOff>
    </xdr:to>
    <xdr:sp macro="" textlink="">
      <xdr:nvSpPr>
        <xdr:cNvPr id="330" name="楕円 329"/>
        <xdr:cNvSpPr/>
      </xdr:nvSpPr>
      <xdr:spPr>
        <a:xfrm>
          <a:off x="13843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137431</xdr:rowOff>
    </xdr:from>
    <xdr:ext cx="762000" cy="259045"/>
    <xdr:sp macro="" textlink="">
      <xdr:nvSpPr>
        <xdr:cNvPr id="331" name="テキスト ボックス 330"/>
        <xdr:cNvSpPr txBox="1"/>
      </xdr:nvSpPr>
      <xdr:spPr>
        <a:xfrm>
          <a:off x="13512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101346</xdr:rowOff>
    </xdr:from>
    <xdr:to>
      <xdr:col>65</xdr:col>
      <xdr:colOff>53975</xdr:colOff>
      <xdr:row>40</xdr:row>
      <xdr:rowOff>31496</xdr:rowOff>
    </xdr:to>
    <xdr:sp macro="" textlink="">
      <xdr:nvSpPr>
        <xdr:cNvPr id="332" name="楕円 331"/>
        <xdr:cNvSpPr/>
      </xdr:nvSpPr>
      <xdr:spPr>
        <a:xfrm>
          <a:off x="12954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16273</xdr:rowOff>
    </xdr:from>
    <xdr:ext cx="762000" cy="259045"/>
    <xdr:sp macro="" textlink="">
      <xdr:nvSpPr>
        <xdr:cNvPr id="333" name="テキスト ボックス 332"/>
        <xdr:cNvSpPr txBox="1"/>
      </xdr:nvSpPr>
      <xdr:spPr>
        <a:xfrm>
          <a:off x="12623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年度は、元金償還金の増により、公債費としては</a:t>
          </a:r>
          <a:r>
            <a:rPr kumimoji="1" lang="en-US" altLang="ja-JP" sz="1300">
              <a:latin typeface="ＭＳ Ｐゴシック" panose="020B0600070205080204" pitchFamily="50" charset="-128"/>
              <a:ea typeface="ＭＳ Ｐゴシック" panose="020B0600070205080204" pitchFamily="50" charset="-128"/>
            </a:rPr>
            <a:t>18,723</a:t>
          </a:r>
          <a:r>
            <a:rPr kumimoji="1" lang="ja-JP" altLang="en-US" sz="1300">
              <a:latin typeface="ＭＳ Ｐゴシック" panose="020B0600070205080204" pitchFamily="50" charset="-128"/>
              <a:ea typeface="ＭＳ Ｐゴシック" panose="020B0600070205080204" pitchFamily="50" charset="-128"/>
            </a:rPr>
            <a:t>千円増加した。これは、令和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年度に借り入れた公共事業等債（町道</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号線道路改良事業）の償還が始まったことによるものである。</a:t>
          </a:r>
        </a:p>
        <a:p>
          <a:r>
            <a:rPr kumimoji="1" lang="ja-JP" altLang="en-US" sz="1300">
              <a:latin typeface="ＭＳ Ｐゴシック" panose="020B0600070205080204" pitchFamily="50" charset="-128"/>
              <a:ea typeface="ＭＳ Ｐゴシック" panose="020B0600070205080204" pitchFamily="50" charset="-128"/>
            </a:rPr>
            <a:t>　起債残高を急激に増やさないよう、大規模な事業は計画的に実施していく。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44704</xdr:rowOff>
    </xdr:from>
    <xdr:to>
      <xdr:col>24</xdr:col>
      <xdr:colOff>25400</xdr:colOff>
      <xdr:row>76</xdr:row>
      <xdr:rowOff>62992</xdr:rowOff>
    </xdr:to>
    <xdr:cxnSp macro="">
      <xdr:nvCxnSpPr>
        <xdr:cNvPr id="363" name="直線コネクタ 362"/>
        <xdr:cNvCxnSpPr/>
      </xdr:nvCxnSpPr>
      <xdr:spPr>
        <a:xfrm>
          <a:off x="3987800" y="130749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120142</xdr:rowOff>
    </xdr:from>
    <xdr:to>
      <xdr:col>19</xdr:col>
      <xdr:colOff>187325</xdr:colOff>
      <xdr:row>76</xdr:row>
      <xdr:rowOff>44704</xdr:rowOff>
    </xdr:to>
    <xdr:cxnSp macro="">
      <xdr:nvCxnSpPr>
        <xdr:cNvPr id="366" name="直線コネクタ 365"/>
        <xdr:cNvCxnSpPr/>
      </xdr:nvCxnSpPr>
      <xdr:spPr>
        <a:xfrm>
          <a:off x="3098800" y="129788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120142</xdr:rowOff>
    </xdr:from>
    <xdr:to>
      <xdr:col>15</xdr:col>
      <xdr:colOff>98425</xdr:colOff>
      <xdr:row>75</xdr:row>
      <xdr:rowOff>147574</xdr:rowOff>
    </xdr:to>
    <xdr:cxnSp macro="">
      <xdr:nvCxnSpPr>
        <xdr:cNvPr id="369" name="直線コネクタ 368"/>
        <xdr:cNvCxnSpPr/>
      </xdr:nvCxnSpPr>
      <xdr:spPr>
        <a:xfrm flipV="1">
          <a:off x="2209800" y="12978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147574</xdr:rowOff>
    </xdr:from>
    <xdr:to>
      <xdr:col>11</xdr:col>
      <xdr:colOff>9525</xdr:colOff>
      <xdr:row>75</xdr:row>
      <xdr:rowOff>147574</xdr:rowOff>
    </xdr:to>
    <xdr:cxnSp macro="">
      <xdr:nvCxnSpPr>
        <xdr:cNvPr id="372" name="直線コネクタ 371"/>
        <xdr:cNvCxnSpPr/>
      </xdr:nvCxnSpPr>
      <xdr:spPr>
        <a:xfrm>
          <a:off x="1320800" y="13006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82" name="楕円 381"/>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28719</xdr:rowOff>
    </xdr:from>
    <xdr:ext cx="762000" cy="259045"/>
    <xdr:sp macro="" textlink="">
      <xdr:nvSpPr>
        <xdr:cNvPr id="383" name="公債費該当値テキスト"/>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165354</xdr:rowOff>
    </xdr:from>
    <xdr:to>
      <xdr:col>20</xdr:col>
      <xdr:colOff>38100</xdr:colOff>
      <xdr:row>76</xdr:row>
      <xdr:rowOff>95504</xdr:rowOff>
    </xdr:to>
    <xdr:sp macro="" textlink="">
      <xdr:nvSpPr>
        <xdr:cNvPr id="384" name="楕円 383"/>
        <xdr:cNvSpPr/>
      </xdr:nvSpPr>
      <xdr:spPr>
        <a:xfrm>
          <a:off x="3937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105681</xdr:rowOff>
    </xdr:from>
    <xdr:ext cx="736600" cy="259045"/>
    <xdr:sp macro="" textlink="">
      <xdr:nvSpPr>
        <xdr:cNvPr id="385" name="テキスト ボックス 384"/>
        <xdr:cNvSpPr txBox="1"/>
      </xdr:nvSpPr>
      <xdr:spPr>
        <a:xfrm>
          <a:off x="3606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69342</xdr:rowOff>
    </xdr:from>
    <xdr:to>
      <xdr:col>15</xdr:col>
      <xdr:colOff>149225</xdr:colOff>
      <xdr:row>75</xdr:row>
      <xdr:rowOff>170942</xdr:rowOff>
    </xdr:to>
    <xdr:sp macro="" textlink="">
      <xdr:nvSpPr>
        <xdr:cNvPr id="386" name="楕円 385"/>
        <xdr:cNvSpPr/>
      </xdr:nvSpPr>
      <xdr:spPr>
        <a:xfrm>
          <a:off x="3048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9669</xdr:rowOff>
    </xdr:from>
    <xdr:ext cx="762000" cy="259045"/>
    <xdr:sp macro="" textlink="">
      <xdr:nvSpPr>
        <xdr:cNvPr id="387" name="テキスト ボックス 386"/>
        <xdr:cNvSpPr txBox="1"/>
      </xdr:nvSpPr>
      <xdr:spPr>
        <a:xfrm>
          <a:off x="2717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96774</xdr:rowOff>
    </xdr:from>
    <xdr:to>
      <xdr:col>11</xdr:col>
      <xdr:colOff>60325</xdr:colOff>
      <xdr:row>76</xdr:row>
      <xdr:rowOff>26924</xdr:rowOff>
    </xdr:to>
    <xdr:sp macro="" textlink="">
      <xdr:nvSpPr>
        <xdr:cNvPr id="388" name="楕円 387"/>
        <xdr:cNvSpPr/>
      </xdr:nvSpPr>
      <xdr:spPr>
        <a:xfrm>
          <a:off x="2159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37101</xdr:rowOff>
    </xdr:from>
    <xdr:ext cx="762000" cy="259045"/>
    <xdr:sp macro="" textlink="">
      <xdr:nvSpPr>
        <xdr:cNvPr id="389" name="テキスト ボックス 388"/>
        <xdr:cNvSpPr txBox="1"/>
      </xdr:nvSpPr>
      <xdr:spPr>
        <a:xfrm>
          <a:off x="1828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96774</xdr:rowOff>
    </xdr:from>
    <xdr:to>
      <xdr:col>6</xdr:col>
      <xdr:colOff>171450</xdr:colOff>
      <xdr:row>76</xdr:row>
      <xdr:rowOff>26924</xdr:rowOff>
    </xdr:to>
    <xdr:sp macro="" textlink="">
      <xdr:nvSpPr>
        <xdr:cNvPr id="390" name="楕円 389"/>
        <xdr:cNvSpPr/>
      </xdr:nvSpPr>
      <xdr:spPr>
        <a:xfrm>
          <a:off x="1270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37101</xdr:rowOff>
    </xdr:from>
    <xdr:ext cx="762000" cy="259045"/>
    <xdr:sp macro="" textlink="">
      <xdr:nvSpPr>
        <xdr:cNvPr id="391" name="テキスト ボックス 390"/>
        <xdr:cNvSpPr txBox="1"/>
      </xdr:nvSpPr>
      <xdr:spPr>
        <a:xfrm>
          <a:off x="939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企業誘致による自主財源の確保と歳出の削減に努め、健全な財政運営に努める。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39370</xdr:rowOff>
    </xdr:from>
    <xdr:to>
      <xdr:col>82</xdr:col>
      <xdr:colOff>107950</xdr:colOff>
      <xdr:row>79</xdr:row>
      <xdr:rowOff>62230</xdr:rowOff>
    </xdr:to>
    <xdr:cxnSp macro="">
      <xdr:nvCxnSpPr>
        <xdr:cNvPr id="424" name="直線コネクタ 423"/>
        <xdr:cNvCxnSpPr/>
      </xdr:nvCxnSpPr>
      <xdr:spPr>
        <a:xfrm>
          <a:off x="15671800" y="13583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134620</xdr:rowOff>
    </xdr:from>
    <xdr:to>
      <xdr:col>78</xdr:col>
      <xdr:colOff>69850</xdr:colOff>
      <xdr:row>79</xdr:row>
      <xdr:rowOff>39370</xdr:rowOff>
    </xdr:to>
    <xdr:cxnSp macro="">
      <xdr:nvCxnSpPr>
        <xdr:cNvPr id="427" name="直線コネクタ 426"/>
        <xdr:cNvCxnSpPr/>
      </xdr:nvCxnSpPr>
      <xdr:spPr>
        <a:xfrm>
          <a:off x="14782800" y="13507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134620</xdr:rowOff>
    </xdr:from>
    <xdr:to>
      <xdr:col>73</xdr:col>
      <xdr:colOff>180975</xdr:colOff>
      <xdr:row>80</xdr:row>
      <xdr:rowOff>73661</xdr:rowOff>
    </xdr:to>
    <xdr:cxnSp macro="">
      <xdr:nvCxnSpPr>
        <xdr:cNvPr id="430" name="直線コネクタ 429"/>
        <xdr:cNvCxnSpPr/>
      </xdr:nvCxnSpPr>
      <xdr:spPr>
        <a:xfrm flipV="1">
          <a:off x="13893800" y="13507720"/>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73661</xdr:rowOff>
    </xdr:from>
    <xdr:to>
      <xdr:col>69</xdr:col>
      <xdr:colOff>92075</xdr:colOff>
      <xdr:row>80</xdr:row>
      <xdr:rowOff>123189</xdr:rowOff>
    </xdr:to>
    <xdr:cxnSp macro="">
      <xdr:nvCxnSpPr>
        <xdr:cNvPr id="433" name="直線コネクタ 432"/>
        <xdr:cNvCxnSpPr/>
      </xdr:nvCxnSpPr>
      <xdr:spPr>
        <a:xfrm flipV="1">
          <a:off x="13004800" y="137896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11430</xdr:rowOff>
    </xdr:from>
    <xdr:to>
      <xdr:col>82</xdr:col>
      <xdr:colOff>158750</xdr:colOff>
      <xdr:row>79</xdr:row>
      <xdr:rowOff>113030</xdr:rowOff>
    </xdr:to>
    <xdr:sp macro="" textlink="">
      <xdr:nvSpPr>
        <xdr:cNvPr id="443" name="楕円 442"/>
        <xdr:cNvSpPr/>
      </xdr:nvSpPr>
      <xdr:spPr>
        <a:xfrm>
          <a:off x="164592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154957</xdr:rowOff>
    </xdr:from>
    <xdr:ext cx="762000" cy="259045"/>
    <xdr:sp macro="" textlink="">
      <xdr:nvSpPr>
        <xdr:cNvPr id="444" name="公債費以外該当値テキスト"/>
        <xdr:cNvSpPr txBox="1"/>
      </xdr:nvSpPr>
      <xdr:spPr>
        <a:xfrm>
          <a:off x="16598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160020</xdr:rowOff>
    </xdr:from>
    <xdr:to>
      <xdr:col>78</xdr:col>
      <xdr:colOff>120650</xdr:colOff>
      <xdr:row>79</xdr:row>
      <xdr:rowOff>90170</xdr:rowOff>
    </xdr:to>
    <xdr:sp macro="" textlink="">
      <xdr:nvSpPr>
        <xdr:cNvPr id="445" name="楕円 444"/>
        <xdr:cNvSpPr/>
      </xdr:nvSpPr>
      <xdr:spPr>
        <a:xfrm>
          <a:off x="15621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74947</xdr:rowOff>
    </xdr:from>
    <xdr:ext cx="736600" cy="259045"/>
    <xdr:sp macro="" textlink="">
      <xdr:nvSpPr>
        <xdr:cNvPr id="446" name="テキスト ボックス 445"/>
        <xdr:cNvSpPr txBox="1"/>
      </xdr:nvSpPr>
      <xdr:spPr>
        <a:xfrm>
          <a:off x="15290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83820</xdr:rowOff>
    </xdr:from>
    <xdr:to>
      <xdr:col>74</xdr:col>
      <xdr:colOff>31750</xdr:colOff>
      <xdr:row>79</xdr:row>
      <xdr:rowOff>13970</xdr:rowOff>
    </xdr:to>
    <xdr:sp macro="" textlink="">
      <xdr:nvSpPr>
        <xdr:cNvPr id="447" name="楕円 446"/>
        <xdr:cNvSpPr/>
      </xdr:nvSpPr>
      <xdr:spPr>
        <a:xfrm>
          <a:off x="14732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170197</xdr:rowOff>
    </xdr:from>
    <xdr:ext cx="762000" cy="259045"/>
    <xdr:sp macro="" textlink="">
      <xdr:nvSpPr>
        <xdr:cNvPr id="448" name="テキスト ボックス 447"/>
        <xdr:cNvSpPr txBox="1"/>
      </xdr:nvSpPr>
      <xdr:spPr>
        <a:xfrm>
          <a:off x="14401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22861</xdr:rowOff>
    </xdr:from>
    <xdr:to>
      <xdr:col>69</xdr:col>
      <xdr:colOff>142875</xdr:colOff>
      <xdr:row>80</xdr:row>
      <xdr:rowOff>124461</xdr:rowOff>
    </xdr:to>
    <xdr:sp macro="" textlink="">
      <xdr:nvSpPr>
        <xdr:cNvPr id="449" name="楕円 448"/>
        <xdr:cNvSpPr/>
      </xdr:nvSpPr>
      <xdr:spPr>
        <a:xfrm>
          <a:off x="13843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109238</xdr:rowOff>
    </xdr:from>
    <xdr:ext cx="762000" cy="259045"/>
    <xdr:sp macro="" textlink="">
      <xdr:nvSpPr>
        <xdr:cNvPr id="450" name="テキスト ボックス 449"/>
        <xdr:cNvSpPr txBox="1"/>
      </xdr:nvSpPr>
      <xdr:spPr>
        <a:xfrm>
          <a:off x="13512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72389</xdr:rowOff>
    </xdr:from>
    <xdr:to>
      <xdr:col>65</xdr:col>
      <xdr:colOff>53975</xdr:colOff>
      <xdr:row>81</xdr:row>
      <xdr:rowOff>2539</xdr:rowOff>
    </xdr:to>
    <xdr:sp macro="" textlink="">
      <xdr:nvSpPr>
        <xdr:cNvPr id="451" name="楕円 450"/>
        <xdr:cNvSpPr/>
      </xdr:nvSpPr>
      <xdr:spPr>
        <a:xfrm>
          <a:off x="12954000" y="137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158766</xdr:rowOff>
    </xdr:from>
    <xdr:ext cx="762000" cy="259045"/>
    <xdr:sp macro="" textlink="">
      <xdr:nvSpPr>
        <xdr:cNvPr id="452" name="テキスト ボックス 451"/>
        <xdr:cNvSpPr txBox="1"/>
      </xdr:nvSpPr>
      <xdr:spPr>
        <a:xfrm>
          <a:off x="12623800" y="1387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埼玉県越生町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44419</xdr:rowOff>
    </xdr:from>
    <xdr:to>
      <xdr:col>29</xdr:col>
      <xdr:colOff>127000</xdr:colOff>
      <xdr:row>17</xdr:row>
      <xdr:rowOff>45151</xdr:rowOff>
    </xdr:to>
    <xdr:cxnSp macro="">
      <xdr:nvCxnSpPr>
        <xdr:cNvPr id="47" name="直線コネクタ 46"/>
        <xdr:cNvCxnSpPr/>
      </xdr:nvCxnSpPr>
      <xdr:spPr bwMode="auto">
        <a:xfrm flipV="1">
          <a:off x="5003800" y="3006694"/>
          <a:ext cx="647700" cy="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45151</xdr:rowOff>
    </xdr:from>
    <xdr:to>
      <xdr:col>26</xdr:col>
      <xdr:colOff>50800</xdr:colOff>
      <xdr:row>17</xdr:row>
      <xdr:rowOff>60293</xdr:rowOff>
    </xdr:to>
    <xdr:cxnSp macro="">
      <xdr:nvCxnSpPr>
        <xdr:cNvPr id="50" name="直線コネクタ 49"/>
        <xdr:cNvCxnSpPr/>
      </xdr:nvCxnSpPr>
      <xdr:spPr bwMode="auto">
        <a:xfrm flipV="1">
          <a:off x="4305300" y="3007426"/>
          <a:ext cx="698500" cy="15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60293</xdr:rowOff>
    </xdr:from>
    <xdr:to>
      <xdr:col>22</xdr:col>
      <xdr:colOff>114300</xdr:colOff>
      <xdr:row>17</xdr:row>
      <xdr:rowOff>68774</xdr:rowOff>
    </xdr:to>
    <xdr:cxnSp macro="">
      <xdr:nvCxnSpPr>
        <xdr:cNvPr id="53" name="直線コネクタ 52"/>
        <xdr:cNvCxnSpPr/>
      </xdr:nvCxnSpPr>
      <xdr:spPr bwMode="auto">
        <a:xfrm flipV="1">
          <a:off x="3606800" y="3022568"/>
          <a:ext cx="698500" cy="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68774</xdr:rowOff>
    </xdr:from>
    <xdr:to>
      <xdr:col>18</xdr:col>
      <xdr:colOff>177800</xdr:colOff>
      <xdr:row>17</xdr:row>
      <xdr:rowOff>71248</xdr:rowOff>
    </xdr:to>
    <xdr:cxnSp macro="">
      <xdr:nvCxnSpPr>
        <xdr:cNvPr id="56" name="直線コネクタ 55"/>
        <xdr:cNvCxnSpPr/>
      </xdr:nvCxnSpPr>
      <xdr:spPr bwMode="auto">
        <a:xfrm flipV="1">
          <a:off x="2908300" y="3031049"/>
          <a:ext cx="698500" cy="2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165069</xdr:rowOff>
    </xdr:from>
    <xdr:to>
      <xdr:col>29</xdr:col>
      <xdr:colOff>177800</xdr:colOff>
      <xdr:row>17</xdr:row>
      <xdr:rowOff>95219</xdr:rowOff>
    </xdr:to>
    <xdr:sp macro="" textlink="">
      <xdr:nvSpPr>
        <xdr:cNvPr id="66" name="楕円 65"/>
        <xdr:cNvSpPr/>
      </xdr:nvSpPr>
      <xdr:spPr bwMode="auto">
        <a:xfrm>
          <a:off x="5600700" y="2955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137146</xdr:rowOff>
    </xdr:from>
    <xdr:ext cx="762000" cy="259045"/>
    <xdr:sp macro="" textlink="">
      <xdr:nvSpPr>
        <xdr:cNvPr id="67" name="人口1人当たり決算額の推移該当値テキスト130"/>
        <xdr:cNvSpPr txBox="1"/>
      </xdr:nvSpPr>
      <xdr:spPr>
        <a:xfrm>
          <a:off x="5740400" y="292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165801</xdr:rowOff>
    </xdr:from>
    <xdr:to>
      <xdr:col>26</xdr:col>
      <xdr:colOff>101600</xdr:colOff>
      <xdr:row>17</xdr:row>
      <xdr:rowOff>95951</xdr:rowOff>
    </xdr:to>
    <xdr:sp macro="" textlink="">
      <xdr:nvSpPr>
        <xdr:cNvPr id="68" name="楕円 67"/>
        <xdr:cNvSpPr/>
      </xdr:nvSpPr>
      <xdr:spPr bwMode="auto">
        <a:xfrm>
          <a:off x="4953000" y="2956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80728</xdr:rowOff>
    </xdr:from>
    <xdr:ext cx="736600" cy="259045"/>
    <xdr:sp macro="" textlink="">
      <xdr:nvSpPr>
        <xdr:cNvPr id="69" name="テキスト ボックス 68"/>
        <xdr:cNvSpPr txBox="1"/>
      </xdr:nvSpPr>
      <xdr:spPr>
        <a:xfrm>
          <a:off x="4622800" y="3043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9493</xdr:rowOff>
    </xdr:from>
    <xdr:to>
      <xdr:col>22</xdr:col>
      <xdr:colOff>165100</xdr:colOff>
      <xdr:row>17</xdr:row>
      <xdr:rowOff>111093</xdr:rowOff>
    </xdr:to>
    <xdr:sp macro="" textlink="">
      <xdr:nvSpPr>
        <xdr:cNvPr id="70" name="楕円 69"/>
        <xdr:cNvSpPr/>
      </xdr:nvSpPr>
      <xdr:spPr bwMode="auto">
        <a:xfrm>
          <a:off x="4254500" y="2971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95870</xdr:rowOff>
    </xdr:from>
    <xdr:ext cx="762000" cy="259045"/>
    <xdr:sp macro="" textlink="">
      <xdr:nvSpPr>
        <xdr:cNvPr id="71" name="テキスト ボックス 70"/>
        <xdr:cNvSpPr txBox="1"/>
      </xdr:nvSpPr>
      <xdr:spPr>
        <a:xfrm>
          <a:off x="3924300" y="3058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17974</xdr:rowOff>
    </xdr:from>
    <xdr:to>
      <xdr:col>19</xdr:col>
      <xdr:colOff>38100</xdr:colOff>
      <xdr:row>17</xdr:row>
      <xdr:rowOff>119574</xdr:rowOff>
    </xdr:to>
    <xdr:sp macro="" textlink="">
      <xdr:nvSpPr>
        <xdr:cNvPr id="72" name="楕円 71"/>
        <xdr:cNvSpPr/>
      </xdr:nvSpPr>
      <xdr:spPr bwMode="auto">
        <a:xfrm>
          <a:off x="3556000" y="2980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104351</xdr:rowOff>
    </xdr:from>
    <xdr:ext cx="762000" cy="259045"/>
    <xdr:sp macro="" textlink="">
      <xdr:nvSpPr>
        <xdr:cNvPr id="73" name="テキスト ボックス 72"/>
        <xdr:cNvSpPr txBox="1"/>
      </xdr:nvSpPr>
      <xdr:spPr>
        <a:xfrm>
          <a:off x="3225800" y="306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20448</xdr:rowOff>
    </xdr:from>
    <xdr:to>
      <xdr:col>15</xdr:col>
      <xdr:colOff>101600</xdr:colOff>
      <xdr:row>17</xdr:row>
      <xdr:rowOff>122048</xdr:rowOff>
    </xdr:to>
    <xdr:sp macro="" textlink="">
      <xdr:nvSpPr>
        <xdr:cNvPr id="74" name="楕円 73"/>
        <xdr:cNvSpPr/>
      </xdr:nvSpPr>
      <xdr:spPr bwMode="auto">
        <a:xfrm>
          <a:off x="2857500" y="2982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106825</xdr:rowOff>
    </xdr:from>
    <xdr:ext cx="762000" cy="259045"/>
    <xdr:sp macro="" textlink="">
      <xdr:nvSpPr>
        <xdr:cNvPr id="75" name="テキスト ボックス 74"/>
        <xdr:cNvSpPr txBox="1"/>
      </xdr:nvSpPr>
      <xdr:spPr>
        <a:xfrm>
          <a:off x="2527300" y="30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116187</xdr:rowOff>
    </xdr:from>
    <xdr:to>
      <xdr:col>29</xdr:col>
      <xdr:colOff>127000</xdr:colOff>
      <xdr:row>36</xdr:row>
      <xdr:rowOff>150249</xdr:rowOff>
    </xdr:to>
    <xdr:cxnSp macro="">
      <xdr:nvCxnSpPr>
        <xdr:cNvPr id="107" name="直線コネクタ 106"/>
        <xdr:cNvCxnSpPr/>
      </xdr:nvCxnSpPr>
      <xdr:spPr bwMode="auto">
        <a:xfrm flipV="1">
          <a:off x="5003800" y="7069437"/>
          <a:ext cx="647700" cy="34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150249</xdr:rowOff>
    </xdr:from>
    <xdr:to>
      <xdr:col>26</xdr:col>
      <xdr:colOff>50800</xdr:colOff>
      <xdr:row>37</xdr:row>
      <xdr:rowOff>77097</xdr:rowOff>
    </xdr:to>
    <xdr:cxnSp macro="">
      <xdr:nvCxnSpPr>
        <xdr:cNvPr id="110" name="直線コネクタ 109"/>
        <xdr:cNvCxnSpPr/>
      </xdr:nvCxnSpPr>
      <xdr:spPr bwMode="auto">
        <a:xfrm flipV="1">
          <a:off x="4305300" y="7103499"/>
          <a:ext cx="698500" cy="98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77097</xdr:rowOff>
    </xdr:from>
    <xdr:to>
      <xdr:col>22</xdr:col>
      <xdr:colOff>114300</xdr:colOff>
      <xdr:row>37</xdr:row>
      <xdr:rowOff>110015</xdr:rowOff>
    </xdr:to>
    <xdr:cxnSp macro="">
      <xdr:nvCxnSpPr>
        <xdr:cNvPr id="113" name="直線コネクタ 112"/>
        <xdr:cNvCxnSpPr/>
      </xdr:nvCxnSpPr>
      <xdr:spPr bwMode="auto">
        <a:xfrm flipV="1">
          <a:off x="3606800" y="7201797"/>
          <a:ext cx="698500" cy="32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110015</xdr:rowOff>
    </xdr:from>
    <xdr:to>
      <xdr:col>18</xdr:col>
      <xdr:colOff>177800</xdr:colOff>
      <xdr:row>37</xdr:row>
      <xdr:rowOff>120028</xdr:rowOff>
    </xdr:to>
    <xdr:cxnSp macro="">
      <xdr:nvCxnSpPr>
        <xdr:cNvPr id="116" name="直線コネクタ 115"/>
        <xdr:cNvCxnSpPr/>
      </xdr:nvCxnSpPr>
      <xdr:spPr bwMode="auto">
        <a:xfrm flipV="1">
          <a:off x="2908300" y="7234715"/>
          <a:ext cx="698500" cy="10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65387</xdr:rowOff>
    </xdr:from>
    <xdr:to>
      <xdr:col>29</xdr:col>
      <xdr:colOff>177800</xdr:colOff>
      <xdr:row>36</xdr:row>
      <xdr:rowOff>166987</xdr:rowOff>
    </xdr:to>
    <xdr:sp macro="" textlink="">
      <xdr:nvSpPr>
        <xdr:cNvPr id="126" name="楕円 125"/>
        <xdr:cNvSpPr/>
      </xdr:nvSpPr>
      <xdr:spPr bwMode="auto">
        <a:xfrm>
          <a:off x="5600700" y="7018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37464</xdr:rowOff>
    </xdr:from>
    <xdr:ext cx="762000" cy="259045"/>
    <xdr:sp macro="" textlink="">
      <xdr:nvSpPr>
        <xdr:cNvPr id="127" name="人口1人当たり決算額の推移該当値テキスト445"/>
        <xdr:cNvSpPr txBox="1"/>
      </xdr:nvSpPr>
      <xdr:spPr>
        <a:xfrm>
          <a:off x="5740400" y="6990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99449</xdr:rowOff>
    </xdr:from>
    <xdr:to>
      <xdr:col>26</xdr:col>
      <xdr:colOff>101600</xdr:colOff>
      <xdr:row>37</xdr:row>
      <xdr:rowOff>29599</xdr:rowOff>
    </xdr:to>
    <xdr:sp macro="" textlink="">
      <xdr:nvSpPr>
        <xdr:cNvPr id="128" name="楕円 127"/>
        <xdr:cNvSpPr/>
      </xdr:nvSpPr>
      <xdr:spPr bwMode="auto">
        <a:xfrm>
          <a:off x="4953000" y="705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14376</xdr:rowOff>
    </xdr:from>
    <xdr:ext cx="736600" cy="259045"/>
    <xdr:sp macro="" textlink="">
      <xdr:nvSpPr>
        <xdr:cNvPr id="129" name="テキスト ボックス 128"/>
        <xdr:cNvSpPr txBox="1"/>
      </xdr:nvSpPr>
      <xdr:spPr>
        <a:xfrm>
          <a:off x="4622800" y="7139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26297</xdr:rowOff>
    </xdr:from>
    <xdr:to>
      <xdr:col>22</xdr:col>
      <xdr:colOff>165100</xdr:colOff>
      <xdr:row>37</xdr:row>
      <xdr:rowOff>127897</xdr:rowOff>
    </xdr:to>
    <xdr:sp macro="" textlink="">
      <xdr:nvSpPr>
        <xdr:cNvPr id="130" name="楕円 129"/>
        <xdr:cNvSpPr/>
      </xdr:nvSpPr>
      <xdr:spPr bwMode="auto">
        <a:xfrm>
          <a:off x="4254500" y="7150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112674</xdr:rowOff>
    </xdr:from>
    <xdr:ext cx="762000" cy="259045"/>
    <xdr:sp macro="" textlink="">
      <xdr:nvSpPr>
        <xdr:cNvPr id="131" name="テキスト ボックス 130"/>
        <xdr:cNvSpPr txBox="1"/>
      </xdr:nvSpPr>
      <xdr:spPr>
        <a:xfrm>
          <a:off x="3924300" y="723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59215</xdr:rowOff>
    </xdr:from>
    <xdr:to>
      <xdr:col>19</xdr:col>
      <xdr:colOff>38100</xdr:colOff>
      <xdr:row>37</xdr:row>
      <xdr:rowOff>160815</xdr:rowOff>
    </xdr:to>
    <xdr:sp macro="" textlink="">
      <xdr:nvSpPr>
        <xdr:cNvPr id="132" name="楕円 131"/>
        <xdr:cNvSpPr/>
      </xdr:nvSpPr>
      <xdr:spPr bwMode="auto">
        <a:xfrm>
          <a:off x="3556000" y="7183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145592</xdr:rowOff>
    </xdr:from>
    <xdr:ext cx="762000" cy="259045"/>
    <xdr:sp macro="" textlink="">
      <xdr:nvSpPr>
        <xdr:cNvPr id="133" name="テキスト ボックス 132"/>
        <xdr:cNvSpPr txBox="1"/>
      </xdr:nvSpPr>
      <xdr:spPr>
        <a:xfrm>
          <a:off x="3225800" y="727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69228</xdr:rowOff>
    </xdr:from>
    <xdr:to>
      <xdr:col>15</xdr:col>
      <xdr:colOff>101600</xdr:colOff>
      <xdr:row>37</xdr:row>
      <xdr:rowOff>170828</xdr:rowOff>
    </xdr:to>
    <xdr:sp macro="" textlink="">
      <xdr:nvSpPr>
        <xdr:cNvPr id="134" name="楕円 133"/>
        <xdr:cNvSpPr/>
      </xdr:nvSpPr>
      <xdr:spPr bwMode="auto">
        <a:xfrm>
          <a:off x="2857500" y="7193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155605</xdr:rowOff>
    </xdr:from>
    <xdr:ext cx="762000" cy="259045"/>
    <xdr:sp macro="" textlink="">
      <xdr:nvSpPr>
        <xdr:cNvPr id="135" name="テキスト ボックス 134"/>
        <xdr:cNvSpPr txBox="1"/>
      </xdr:nvSpPr>
      <xdr:spPr>
        <a:xfrm>
          <a:off x="2527300" y="728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10,863
10,688
40.39
5,266,411
4,799,672
465,144
3,338,110
2,858,507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85032</xdr:rowOff>
    </xdr:from>
    <xdr:to>
      <xdr:col>24</xdr:col>
      <xdr:colOff>63500</xdr:colOff>
      <xdr:row>36</xdr:row>
      <xdr:rowOff>98113</xdr:rowOff>
    </xdr:to>
    <xdr:cxnSp macro="">
      <xdr:nvCxnSpPr>
        <xdr:cNvPr id="58" name="直線コネクタ 57"/>
        <xdr:cNvCxnSpPr/>
      </xdr:nvCxnSpPr>
      <xdr:spPr>
        <a:xfrm flipV="1">
          <a:off x="3797300" y="6257232"/>
          <a:ext cx="8382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98113</xdr:rowOff>
    </xdr:from>
    <xdr:to>
      <xdr:col>19</xdr:col>
      <xdr:colOff>177800</xdr:colOff>
      <xdr:row>36</xdr:row>
      <xdr:rowOff>111153</xdr:rowOff>
    </xdr:to>
    <xdr:cxnSp macro="">
      <xdr:nvCxnSpPr>
        <xdr:cNvPr id="61" name="直線コネクタ 60"/>
        <xdr:cNvCxnSpPr/>
      </xdr:nvCxnSpPr>
      <xdr:spPr>
        <a:xfrm flipV="1">
          <a:off x="2908300" y="6270313"/>
          <a:ext cx="889000" cy="1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111153</xdr:rowOff>
    </xdr:from>
    <xdr:to>
      <xdr:col>15</xdr:col>
      <xdr:colOff>50800</xdr:colOff>
      <xdr:row>36</xdr:row>
      <xdr:rowOff>120772</xdr:rowOff>
    </xdr:to>
    <xdr:cxnSp macro="">
      <xdr:nvCxnSpPr>
        <xdr:cNvPr id="64" name="直線コネクタ 63"/>
        <xdr:cNvCxnSpPr/>
      </xdr:nvCxnSpPr>
      <xdr:spPr>
        <a:xfrm flipV="1">
          <a:off x="2019300" y="6283353"/>
          <a:ext cx="889000" cy="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120772</xdr:rowOff>
    </xdr:from>
    <xdr:to>
      <xdr:col>10</xdr:col>
      <xdr:colOff>114300</xdr:colOff>
      <xdr:row>36</xdr:row>
      <xdr:rowOff>148679</xdr:rowOff>
    </xdr:to>
    <xdr:cxnSp macro="">
      <xdr:nvCxnSpPr>
        <xdr:cNvPr id="67" name="直線コネクタ 66"/>
        <xdr:cNvCxnSpPr/>
      </xdr:nvCxnSpPr>
      <xdr:spPr>
        <a:xfrm flipV="1">
          <a:off x="1130300" y="6292972"/>
          <a:ext cx="889000" cy="2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77" name="楕円 76"/>
        <xdr:cNvSpPr/>
      </xdr:nvSpPr>
      <xdr:spPr>
        <a:xfrm>
          <a:off x="4584700" y="62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12659</xdr:rowOff>
    </xdr:from>
    <xdr:ext cx="534377" cy="259045"/>
    <xdr:sp macro="" textlink="">
      <xdr:nvSpPr>
        <xdr:cNvPr id="78" name="人件費該当値テキスト"/>
        <xdr:cNvSpPr txBox="1"/>
      </xdr:nvSpPr>
      <xdr:spPr>
        <a:xfrm>
          <a:off x="4686300" y="618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47313</xdr:rowOff>
    </xdr:from>
    <xdr:to>
      <xdr:col>20</xdr:col>
      <xdr:colOff>38100</xdr:colOff>
      <xdr:row>36</xdr:row>
      <xdr:rowOff>148913</xdr:rowOff>
    </xdr:to>
    <xdr:sp macro="" textlink="">
      <xdr:nvSpPr>
        <xdr:cNvPr id="79" name="楕円 78"/>
        <xdr:cNvSpPr/>
      </xdr:nvSpPr>
      <xdr:spPr>
        <a:xfrm>
          <a:off x="3746500" y="621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140040</xdr:rowOff>
    </xdr:from>
    <xdr:ext cx="534377" cy="259045"/>
    <xdr:sp macro="" textlink="">
      <xdr:nvSpPr>
        <xdr:cNvPr id="80" name="テキスト ボックス 79"/>
        <xdr:cNvSpPr txBox="1"/>
      </xdr:nvSpPr>
      <xdr:spPr>
        <a:xfrm>
          <a:off x="3530111" y="631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60353</xdr:rowOff>
    </xdr:from>
    <xdr:to>
      <xdr:col>15</xdr:col>
      <xdr:colOff>101600</xdr:colOff>
      <xdr:row>36</xdr:row>
      <xdr:rowOff>161953</xdr:rowOff>
    </xdr:to>
    <xdr:sp macro="" textlink="">
      <xdr:nvSpPr>
        <xdr:cNvPr id="81" name="楕円 80"/>
        <xdr:cNvSpPr/>
      </xdr:nvSpPr>
      <xdr:spPr>
        <a:xfrm>
          <a:off x="2857500" y="623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153080</xdr:rowOff>
    </xdr:from>
    <xdr:ext cx="534377" cy="259045"/>
    <xdr:sp macro="" textlink="">
      <xdr:nvSpPr>
        <xdr:cNvPr id="82" name="テキスト ボックス 81"/>
        <xdr:cNvSpPr txBox="1"/>
      </xdr:nvSpPr>
      <xdr:spPr>
        <a:xfrm>
          <a:off x="2641111" y="632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69972</xdr:rowOff>
    </xdr:from>
    <xdr:to>
      <xdr:col>10</xdr:col>
      <xdr:colOff>165100</xdr:colOff>
      <xdr:row>37</xdr:row>
      <xdr:rowOff>122</xdr:rowOff>
    </xdr:to>
    <xdr:sp macro="" textlink="">
      <xdr:nvSpPr>
        <xdr:cNvPr id="83" name="楕円 82"/>
        <xdr:cNvSpPr/>
      </xdr:nvSpPr>
      <xdr:spPr>
        <a:xfrm>
          <a:off x="1968500" y="624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162699</xdr:rowOff>
    </xdr:from>
    <xdr:ext cx="534377" cy="259045"/>
    <xdr:sp macro="" textlink="">
      <xdr:nvSpPr>
        <xdr:cNvPr id="84" name="テキスト ボックス 83"/>
        <xdr:cNvSpPr txBox="1"/>
      </xdr:nvSpPr>
      <xdr:spPr>
        <a:xfrm>
          <a:off x="1752111" y="63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97879</xdr:rowOff>
    </xdr:from>
    <xdr:to>
      <xdr:col>6</xdr:col>
      <xdr:colOff>38100</xdr:colOff>
      <xdr:row>37</xdr:row>
      <xdr:rowOff>28029</xdr:rowOff>
    </xdr:to>
    <xdr:sp macro="" textlink="">
      <xdr:nvSpPr>
        <xdr:cNvPr id="85" name="楕円 84"/>
        <xdr:cNvSpPr/>
      </xdr:nvSpPr>
      <xdr:spPr>
        <a:xfrm>
          <a:off x="1079500" y="627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19156</xdr:rowOff>
    </xdr:from>
    <xdr:ext cx="534377" cy="259045"/>
    <xdr:sp macro="" textlink="">
      <xdr:nvSpPr>
        <xdr:cNvPr id="86" name="テキスト ボックス 85"/>
        <xdr:cNvSpPr txBox="1"/>
      </xdr:nvSpPr>
      <xdr:spPr>
        <a:xfrm>
          <a:off x="863111" y="636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33991</xdr:rowOff>
    </xdr:from>
    <xdr:to>
      <xdr:col>24</xdr:col>
      <xdr:colOff>63500</xdr:colOff>
      <xdr:row>57</xdr:row>
      <xdr:rowOff>38558</xdr:rowOff>
    </xdr:to>
    <xdr:cxnSp macro="">
      <xdr:nvCxnSpPr>
        <xdr:cNvPr id="113" name="直線コネクタ 112"/>
        <xdr:cNvCxnSpPr/>
      </xdr:nvCxnSpPr>
      <xdr:spPr>
        <a:xfrm>
          <a:off x="3797300" y="9806641"/>
          <a:ext cx="838200" cy="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33991</xdr:rowOff>
    </xdr:from>
    <xdr:to>
      <xdr:col>19</xdr:col>
      <xdr:colOff>177800</xdr:colOff>
      <xdr:row>57</xdr:row>
      <xdr:rowOff>61098</xdr:rowOff>
    </xdr:to>
    <xdr:cxnSp macro="">
      <xdr:nvCxnSpPr>
        <xdr:cNvPr id="116" name="直線コネクタ 115"/>
        <xdr:cNvCxnSpPr/>
      </xdr:nvCxnSpPr>
      <xdr:spPr>
        <a:xfrm flipV="1">
          <a:off x="2908300" y="9806641"/>
          <a:ext cx="889000" cy="2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38407</xdr:rowOff>
    </xdr:from>
    <xdr:to>
      <xdr:col>15</xdr:col>
      <xdr:colOff>50800</xdr:colOff>
      <xdr:row>57</xdr:row>
      <xdr:rowOff>61098</xdr:rowOff>
    </xdr:to>
    <xdr:cxnSp macro="">
      <xdr:nvCxnSpPr>
        <xdr:cNvPr id="119" name="直線コネクタ 118"/>
        <xdr:cNvCxnSpPr/>
      </xdr:nvCxnSpPr>
      <xdr:spPr>
        <a:xfrm>
          <a:off x="2019300" y="9811057"/>
          <a:ext cx="889000" cy="2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38407</xdr:rowOff>
    </xdr:from>
    <xdr:to>
      <xdr:col>10</xdr:col>
      <xdr:colOff>114300</xdr:colOff>
      <xdr:row>57</xdr:row>
      <xdr:rowOff>82632</xdr:rowOff>
    </xdr:to>
    <xdr:cxnSp macro="">
      <xdr:nvCxnSpPr>
        <xdr:cNvPr id="122" name="直線コネクタ 121"/>
        <xdr:cNvCxnSpPr/>
      </xdr:nvCxnSpPr>
      <xdr:spPr>
        <a:xfrm flipV="1">
          <a:off x="1130300" y="9811057"/>
          <a:ext cx="889000" cy="4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159208</xdr:rowOff>
    </xdr:from>
    <xdr:to>
      <xdr:col>24</xdr:col>
      <xdr:colOff>114300</xdr:colOff>
      <xdr:row>57</xdr:row>
      <xdr:rowOff>89358</xdr:rowOff>
    </xdr:to>
    <xdr:sp macro="" textlink="">
      <xdr:nvSpPr>
        <xdr:cNvPr id="132" name="楕円 131"/>
        <xdr:cNvSpPr/>
      </xdr:nvSpPr>
      <xdr:spPr>
        <a:xfrm>
          <a:off x="4584700" y="976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74135</xdr:rowOff>
    </xdr:from>
    <xdr:ext cx="534377" cy="259045"/>
    <xdr:sp macro="" textlink="">
      <xdr:nvSpPr>
        <xdr:cNvPr id="133" name="物件費該当値テキスト"/>
        <xdr:cNvSpPr txBox="1"/>
      </xdr:nvSpPr>
      <xdr:spPr>
        <a:xfrm>
          <a:off x="4686300" y="967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154641</xdr:rowOff>
    </xdr:from>
    <xdr:to>
      <xdr:col>20</xdr:col>
      <xdr:colOff>38100</xdr:colOff>
      <xdr:row>57</xdr:row>
      <xdr:rowOff>84791</xdr:rowOff>
    </xdr:to>
    <xdr:sp macro="" textlink="">
      <xdr:nvSpPr>
        <xdr:cNvPr id="134" name="楕円 133"/>
        <xdr:cNvSpPr/>
      </xdr:nvSpPr>
      <xdr:spPr>
        <a:xfrm>
          <a:off x="3746500" y="975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75918</xdr:rowOff>
    </xdr:from>
    <xdr:ext cx="534377" cy="259045"/>
    <xdr:sp macro="" textlink="">
      <xdr:nvSpPr>
        <xdr:cNvPr id="135" name="テキスト ボックス 134"/>
        <xdr:cNvSpPr txBox="1"/>
      </xdr:nvSpPr>
      <xdr:spPr>
        <a:xfrm>
          <a:off x="3530111" y="984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10298</xdr:rowOff>
    </xdr:from>
    <xdr:to>
      <xdr:col>15</xdr:col>
      <xdr:colOff>101600</xdr:colOff>
      <xdr:row>57</xdr:row>
      <xdr:rowOff>111898</xdr:rowOff>
    </xdr:to>
    <xdr:sp macro="" textlink="">
      <xdr:nvSpPr>
        <xdr:cNvPr id="136" name="楕円 135"/>
        <xdr:cNvSpPr/>
      </xdr:nvSpPr>
      <xdr:spPr>
        <a:xfrm>
          <a:off x="2857500" y="97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103025</xdr:rowOff>
    </xdr:from>
    <xdr:ext cx="534377" cy="259045"/>
    <xdr:sp macro="" textlink="">
      <xdr:nvSpPr>
        <xdr:cNvPr id="137" name="テキスト ボックス 136"/>
        <xdr:cNvSpPr txBox="1"/>
      </xdr:nvSpPr>
      <xdr:spPr>
        <a:xfrm>
          <a:off x="2641111" y="987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159057</xdr:rowOff>
    </xdr:from>
    <xdr:to>
      <xdr:col>10</xdr:col>
      <xdr:colOff>165100</xdr:colOff>
      <xdr:row>57</xdr:row>
      <xdr:rowOff>89207</xdr:rowOff>
    </xdr:to>
    <xdr:sp macro="" textlink="">
      <xdr:nvSpPr>
        <xdr:cNvPr id="138" name="楕円 137"/>
        <xdr:cNvSpPr/>
      </xdr:nvSpPr>
      <xdr:spPr>
        <a:xfrm>
          <a:off x="1968500" y="97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80334</xdr:rowOff>
    </xdr:from>
    <xdr:ext cx="534377" cy="259045"/>
    <xdr:sp macro="" textlink="">
      <xdr:nvSpPr>
        <xdr:cNvPr id="139" name="テキスト ボックス 138"/>
        <xdr:cNvSpPr txBox="1"/>
      </xdr:nvSpPr>
      <xdr:spPr>
        <a:xfrm>
          <a:off x="1752111" y="985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31832</xdr:rowOff>
    </xdr:from>
    <xdr:to>
      <xdr:col>6</xdr:col>
      <xdr:colOff>38100</xdr:colOff>
      <xdr:row>57</xdr:row>
      <xdr:rowOff>133432</xdr:rowOff>
    </xdr:to>
    <xdr:sp macro="" textlink="">
      <xdr:nvSpPr>
        <xdr:cNvPr id="140" name="楕円 139"/>
        <xdr:cNvSpPr/>
      </xdr:nvSpPr>
      <xdr:spPr>
        <a:xfrm>
          <a:off x="1079500" y="980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124559</xdr:rowOff>
    </xdr:from>
    <xdr:ext cx="534377" cy="259045"/>
    <xdr:sp macro="" textlink="">
      <xdr:nvSpPr>
        <xdr:cNvPr id="141" name="テキスト ボックス 140"/>
        <xdr:cNvSpPr txBox="1"/>
      </xdr:nvSpPr>
      <xdr:spPr>
        <a:xfrm>
          <a:off x="863111" y="989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151679</xdr:rowOff>
    </xdr:from>
    <xdr:to>
      <xdr:col>24</xdr:col>
      <xdr:colOff>63500</xdr:colOff>
      <xdr:row>78</xdr:row>
      <xdr:rowOff>28966</xdr:rowOff>
    </xdr:to>
    <xdr:cxnSp macro="">
      <xdr:nvCxnSpPr>
        <xdr:cNvPr id="168" name="直線コネクタ 167"/>
        <xdr:cNvCxnSpPr/>
      </xdr:nvCxnSpPr>
      <xdr:spPr>
        <a:xfrm>
          <a:off x="3797300" y="13353329"/>
          <a:ext cx="838200" cy="4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118349</xdr:rowOff>
    </xdr:from>
    <xdr:to>
      <xdr:col>19</xdr:col>
      <xdr:colOff>177800</xdr:colOff>
      <xdr:row>77</xdr:row>
      <xdr:rowOff>151679</xdr:rowOff>
    </xdr:to>
    <xdr:cxnSp macro="">
      <xdr:nvCxnSpPr>
        <xdr:cNvPr id="171" name="直線コネクタ 170"/>
        <xdr:cNvCxnSpPr/>
      </xdr:nvCxnSpPr>
      <xdr:spPr>
        <a:xfrm>
          <a:off x="2908300" y="13319999"/>
          <a:ext cx="889000" cy="3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118349</xdr:rowOff>
    </xdr:from>
    <xdr:to>
      <xdr:col>15</xdr:col>
      <xdr:colOff>50800</xdr:colOff>
      <xdr:row>78</xdr:row>
      <xdr:rowOff>26955</xdr:rowOff>
    </xdr:to>
    <xdr:cxnSp macro="">
      <xdr:nvCxnSpPr>
        <xdr:cNvPr id="174" name="直線コネクタ 173"/>
        <xdr:cNvCxnSpPr/>
      </xdr:nvCxnSpPr>
      <xdr:spPr>
        <a:xfrm flipV="1">
          <a:off x="2019300" y="13319999"/>
          <a:ext cx="889000" cy="8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26955</xdr:rowOff>
    </xdr:from>
    <xdr:to>
      <xdr:col>10</xdr:col>
      <xdr:colOff>114300</xdr:colOff>
      <xdr:row>78</xdr:row>
      <xdr:rowOff>37698</xdr:rowOff>
    </xdr:to>
    <xdr:cxnSp macro="">
      <xdr:nvCxnSpPr>
        <xdr:cNvPr id="177" name="直線コネクタ 176"/>
        <xdr:cNvCxnSpPr/>
      </xdr:nvCxnSpPr>
      <xdr:spPr>
        <a:xfrm flipV="1">
          <a:off x="1130300" y="13400055"/>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149616</xdr:rowOff>
    </xdr:from>
    <xdr:to>
      <xdr:col>24</xdr:col>
      <xdr:colOff>114300</xdr:colOff>
      <xdr:row>78</xdr:row>
      <xdr:rowOff>79766</xdr:rowOff>
    </xdr:to>
    <xdr:sp macro="" textlink="">
      <xdr:nvSpPr>
        <xdr:cNvPr id="187" name="楕円 186"/>
        <xdr:cNvSpPr/>
      </xdr:nvSpPr>
      <xdr:spPr>
        <a:xfrm>
          <a:off x="4584700" y="1335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64543</xdr:rowOff>
    </xdr:from>
    <xdr:ext cx="469744" cy="259045"/>
    <xdr:sp macro="" textlink="">
      <xdr:nvSpPr>
        <xdr:cNvPr id="188" name="維持補修費該当値テキスト"/>
        <xdr:cNvSpPr txBox="1"/>
      </xdr:nvSpPr>
      <xdr:spPr>
        <a:xfrm>
          <a:off x="4686300" y="1326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100879</xdr:rowOff>
    </xdr:from>
    <xdr:to>
      <xdr:col>20</xdr:col>
      <xdr:colOff>38100</xdr:colOff>
      <xdr:row>78</xdr:row>
      <xdr:rowOff>31029</xdr:rowOff>
    </xdr:to>
    <xdr:sp macro="" textlink="">
      <xdr:nvSpPr>
        <xdr:cNvPr id="189" name="楕円 188"/>
        <xdr:cNvSpPr/>
      </xdr:nvSpPr>
      <xdr:spPr>
        <a:xfrm>
          <a:off x="3746500" y="133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22156</xdr:rowOff>
    </xdr:from>
    <xdr:ext cx="469744" cy="259045"/>
    <xdr:sp macro="" textlink="">
      <xdr:nvSpPr>
        <xdr:cNvPr id="190" name="テキスト ボックス 189"/>
        <xdr:cNvSpPr txBox="1"/>
      </xdr:nvSpPr>
      <xdr:spPr>
        <a:xfrm>
          <a:off x="3562428" y="1339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67549</xdr:rowOff>
    </xdr:from>
    <xdr:to>
      <xdr:col>15</xdr:col>
      <xdr:colOff>101600</xdr:colOff>
      <xdr:row>77</xdr:row>
      <xdr:rowOff>169149</xdr:rowOff>
    </xdr:to>
    <xdr:sp macro="" textlink="">
      <xdr:nvSpPr>
        <xdr:cNvPr id="191" name="楕円 190"/>
        <xdr:cNvSpPr/>
      </xdr:nvSpPr>
      <xdr:spPr>
        <a:xfrm>
          <a:off x="2857500" y="1326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160276</xdr:rowOff>
    </xdr:from>
    <xdr:ext cx="469744" cy="259045"/>
    <xdr:sp macro="" textlink="">
      <xdr:nvSpPr>
        <xdr:cNvPr id="192" name="テキスト ボックス 191"/>
        <xdr:cNvSpPr txBox="1"/>
      </xdr:nvSpPr>
      <xdr:spPr>
        <a:xfrm>
          <a:off x="2673428" y="1336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147605</xdr:rowOff>
    </xdr:from>
    <xdr:to>
      <xdr:col>10</xdr:col>
      <xdr:colOff>165100</xdr:colOff>
      <xdr:row>78</xdr:row>
      <xdr:rowOff>77755</xdr:rowOff>
    </xdr:to>
    <xdr:sp macro="" textlink="">
      <xdr:nvSpPr>
        <xdr:cNvPr id="193" name="楕円 192"/>
        <xdr:cNvSpPr/>
      </xdr:nvSpPr>
      <xdr:spPr>
        <a:xfrm>
          <a:off x="1968500" y="1334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68882</xdr:rowOff>
    </xdr:from>
    <xdr:ext cx="469744" cy="259045"/>
    <xdr:sp macro="" textlink="">
      <xdr:nvSpPr>
        <xdr:cNvPr id="194" name="テキスト ボックス 193"/>
        <xdr:cNvSpPr txBox="1"/>
      </xdr:nvSpPr>
      <xdr:spPr>
        <a:xfrm>
          <a:off x="1784428" y="1344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158348</xdr:rowOff>
    </xdr:from>
    <xdr:to>
      <xdr:col>6</xdr:col>
      <xdr:colOff>38100</xdr:colOff>
      <xdr:row>78</xdr:row>
      <xdr:rowOff>88498</xdr:rowOff>
    </xdr:to>
    <xdr:sp macro="" textlink="">
      <xdr:nvSpPr>
        <xdr:cNvPr id="195" name="楕円 194"/>
        <xdr:cNvSpPr/>
      </xdr:nvSpPr>
      <xdr:spPr>
        <a:xfrm>
          <a:off x="1079500" y="1335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79625</xdr:rowOff>
    </xdr:from>
    <xdr:ext cx="469744" cy="259045"/>
    <xdr:sp macro="" textlink="">
      <xdr:nvSpPr>
        <xdr:cNvPr id="196" name="テキスト ボックス 195"/>
        <xdr:cNvSpPr txBox="1"/>
      </xdr:nvSpPr>
      <xdr:spPr>
        <a:xfrm>
          <a:off x="895428" y="1345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74985</xdr:rowOff>
    </xdr:from>
    <xdr:to>
      <xdr:col>24</xdr:col>
      <xdr:colOff>63500</xdr:colOff>
      <xdr:row>97</xdr:row>
      <xdr:rowOff>109198</xdr:rowOff>
    </xdr:to>
    <xdr:cxnSp macro="">
      <xdr:nvCxnSpPr>
        <xdr:cNvPr id="228" name="直線コネクタ 227"/>
        <xdr:cNvCxnSpPr/>
      </xdr:nvCxnSpPr>
      <xdr:spPr>
        <a:xfrm>
          <a:off x="3797300" y="16705635"/>
          <a:ext cx="838200" cy="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88689</xdr:rowOff>
    </xdr:from>
    <xdr:to>
      <xdr:col>19</xdr:col>
      <xdr:colOff>177800</xdr:colOff>
      <xdr:row>97</xdr:row>
      <xdr:rowOff>74985</xdr:rowOff>
    </xdr:to>
    <xdr:cxnSp macro="">
      <xdr:nvCxnSpPr>
        <xdr:cNvPr id="231" name="直線コネクタ 230"/>
        <xdr:cNvCxnSpPr/>
      </xdr:nvCxnSpPr>
      <xdr:spPr>
        <a:xfrm>
          <a:off x="2908300" y="16547889"/>
          <a:ext cx="889000" cy="15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88689</xdr:rowOff>
    </xdr:from>
    <xdr:to>
      <xdr:col>15</xdr:col>
      <xdr:colOff>50800</xdr:colOff>
      <xdr:row>97</xdr:row>
      <xdr:rowOff>162168</xdr:rowOff>
    </xdr:to>
    <xdr:cxnSp macro="">
      <xdr:nvCxnSpPr>
        <xdr:cNvPr id="234" name="直線コネクタ 233"/>
        <xdr:cNvCxnSpPr/>
      </xdr:nvCxnSpPr>
      <xdr:spPr>
        <a:xfrm flipV="1">
          <a:off x="2019300" y="16547889"/>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162168</xdr:rowOff>
    </xdr:from>
    <xdr:to>
      <xdr:col>10</xdr:col>
      <xdr:colOff>114300</xdr:colOff>
      <xdr:row>98</xdr:row>
      <xdr:rowOff>72741</xdr:rowOff>
    </xdr:to>
    <xdr:cxnSp macro="">
      <xdr:nvCxnSpPr>
        <xdr:cNvPr id="237" name="直線コネクタ 236"/>
        <xdr:cNvCxnSpPr/>
      </xdr:nvCxnSpPr>
      <xdr:spPr>
        <a:xfrm flipV="1">
          <a:off x="1130300" y="16792818"/>
          <a:ext cx="889000" cy="8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58398</xdr:rowOff>
    </xdr:from>
    <xdr:to>
      <xdr:col>24</xdr:col>
      <xdr:colOff>114300</xdr:colOff>
      <xdr:row>97</xdr:row>
      <xdr:rowOff>159998</xdr:rowOff>
    </xdr:to>
    <xdr:sp macro="" textlink="">
      <xdr:nvSpPr>
        <xdr:cNvPr id="247" name="楕円 246"/>
        <xdr:cNvSpPr/>
      </xdr:nvSpPr>
      <xdr:spPr>
        <a:xfrm>
          <a:off x="4584700" y="1668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36825</xdr:rowOff>
    </xdr:from>
    <xdr:ext cx="534377" cy="259045"/>
    <xdr:sp macro="" textlink="">
      <xdr:nvSpPr>
        <xdr:cNvPr id="248" name="扶助費該当値テキスト"/>
        <xdr:cNvSpPr txBox="1"/>
      </xdr:nvSpPr>
      <xdr:spPr>
        <a:xfrm>
          <a:off x="4686300" y="1666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24185</xdr:rowOff>
    </xdr:from>
    <xdr:to>
      <xdr:col>20</xdr:col>
      <xdr:colOff>38100</xdr:colOff>
      <xdr:row>97</xdr:row>
      <xdr:rowOff>125785</xdr:rowOff>
    </xdr:to>
    <xdr:sp macro="" textlink="">
      <xdr:nvSpPr>
        <xdr:cNvPr id="249" name="楕円 248"/>
        <xdr:cNvSpPr/>
      </xdr:nvSpPr>
      <xdr:spPr>
        <a:xfrm>
          <a:off x="3746500" y="1665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116912</xdr:rowOff>
    </xdr:from>
    <xdr:ext cx="534377" cy="259045"/>
    <xdr:sp macro="" textlink="">
      <xdr:nvSpPr>
        <xdr:cNvPr id="250" name="テキスト ボックス 249"/>
        <xdr:cNvSpPr txBox="1"/>
      </xdr:nvSpPr>
      <xdr:spPr>
        <a:xfrm>
          <a:off x="3530111" y="1674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37889</xdr:rowOff>
    </xdr:from>
    <xdr:to>
      <xdr:col>15</xdr:col>
      <xdr:colOff>101600</xdr:colOff>
      <xdr:row>96</xdr:row>
      <xdr:rowOff>139489</xdr:rowOff>
    </xdr:to>
    <xdr:sp macro="" textlink="">
      <xdr:nvSpPr>
        <xdr:cNvPr id="251" name="楕円 250"/>
        <xdr:cNvSpPr/>
      </xdr:nvSpPr>
      <xdr:spPr>
        <a:xfrm>
          <a:off x="2857500" y="164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130616</xdr:rowOff>
    </xdr:from>
    <xdr:ext cx="534377" cy="259045"/>
    <xdr:sp macro="" textlink="">
      <xdr:nvSpPr>
        <xdr:cNvPr id="252" name="テキスト ボックス 251"/>
        <xdr:cNvSpPr txBox="1"/>
      </xdr:nvSpPr>
      <xdr:spPr>
        <a:xfrm>
          <a:off x="2641111" y="1658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111368</xdr:rowOff>
    </xdr:from>
    <xdr:to>
      <xdr:col>10</xdr:col>
      <xdr:colOff>165100</xdr:colOff>
      <xdr:row>98</xdr:row>
      <xdr:rowOff>41518</xdr:rowOff>
    </xdr:to>
    <xdr:sp macro="" textlink="">
      <xdr:nvSpPr>
        <xdr:cNvPr id="253" name="楕円 252"/>
        <xdr:cNvSpPr/>
      </xdr:nvSpPr>
      <xdr:spPr>
        <a:xfrm>
          <a:off x="1968500" y="1674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32645</xdr:rowOff>
    </xdr:from>
    <xdr:ext cx="534377" cy="259045"/>
    <xdr:sp macro="" textlink="">
      <xdr:nvSpPr>
        <xdr:cNvPr id="254" name="テキスト ボックス 253"/>
        <xdr:cNvSpPr txBox="1"/>
      </xdr:nvSpPr>
      <xdr:spPr>
        <a:xfrm>
          <a:off x="1752111" y="168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21941</xdr:rowOff>
    </xdr:from>
    <xdr:to>
      <xdr:col>6</xdr:col>
      <xdr:colOff>38100</xdr:colOff>
      <xdr:row>98</xdr:row>
      <xdr:rowOff>123541</xdr:rowOff>
    </xdr:to>
    <xdr:sp macro="" textlink="">
      <xdr:nvSpPr>
        <xdr:cNvPr id="255" name="楕円 254"/>
        <xdr:cNvSpPr/>
      </xdr:nvSpPr>
      <xdr:spPr>
        <a:xfrm>
          <a:off x="1079500" y="1682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114668</xdr:rowOff>
    </xdr:from>
    <xdr:ext cx="534377" cy="259045"/>
    <xdr:sp macro="" textlink="">
      <xdr:nvSpPr>
        <xdr:cNvPr id="256" name="テキスト ボックス 255"/>
        <xdr:cNvSpPr txBox="1"/>
      </xdr:nvSpPr>
      <xdr:spPr>
        <a:xfrm>
          <a:off x="863111" y="169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63279</xdr:rowOff>
    </xdr:from>
    <xdr:to>
      <xdr:col>55</xdr:col>
      <xdr:colOff>0</xdr:colOff>
      <xdr:row>36</xdr:row>
      <xdr:rowOff>72286</xdr:rowOff>
    </xdr:to>
    <xdr:cxnSp macro="">
      <xdr:nvCxnSpPr>
        <xdr:cNvPr id="283" name="直線コネクタ 282"/>
        <xdr:cNvCxnSpPr/>
      </xdr:nvCxnSpPr>
      <xdr:spPr>
        <a:xfrm flipV="1">
          <a:off x="9639300" y="6235479"/>
          <a:ext cx="8382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72286</xdr:rowOff>
    </xdr:from>
    <xdr:to>
      <xdr:col>50</xdr:col>
      <xdr:colOff>114300</xdr:colOff>
      <xdr:row>36</xdr:row>
      <xdr:rowOff>121677</xdr:rowOff>
    </xdr:to>
    <xdr:cxnSp macro="">
      <xdr:nvCxnSpPr>
        <xdr:cNvPr id="286" name="直線コネクタ 285"/>
        <xdr:cNvCxnSpPr/>
      </xdr:nvCxnSpPr>
      <xdr:spPr>
        <a:xfrm flipV="1">
          <a:off x="8750300" y="6244486"/>
          <a:ext cx="889000" cy="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40158</xdr:rowOff>
    </xdr:from>
    <xdr:to>
      <xdr:col>45</xdr:col>
      <xdr:colOff>177800</xdr:colOff>
      <xdr:row>36</xdr:row>
      <xdr:rowOff>121677</xdr:rowOff>
    </xdr:to>
    <xdr:cxnSp macro="">
      <xdr:nvCxnSpPr>
        <xdr:cNvPr id="289" name="直線コネクタ 288"/>
        <xdr:cNvCxnSpPr/>
      </xdr:nvCxnSpPr>
      <xdr:spPr>
        <a:xfrm>
          <a:off x="7861300" y="5869458"/>
          <a:ext cx="889000" cy="42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40158</xdr:rowOff>
    </xdr:from>
    <xdr:to>
      <xdr:col>41</xdr:col>
      <xdr:colOff>50800</xdr:colOff>
      <xdr:row>36</xdr:row>
      <xdr:rowOff>167251</xdr:rowOff>
    </xdr:to>
    <xdr:cxnSp macro="">
      <xdr:nvCxnSpPr>
        <xdr:cNvPr id="292" name="直線コネクタ 291"/>
        <xdr:cNvCxnSpPr/>
      </xdr:nvCxnSpPr>
      <xdr:spPr>
        <a:xfrm flipV="1">
          <a:off x="6972300" y="5869458"/>
          <a:ext cx="889000" cy="4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12479</xdr:rowOff>
    </xdr:from>
    <xdr:to>
      <xdr:col>55</xdr:col>
      <xdr:colOff>50800</xdr:colOff>
      <xdr:row>36</xdr:row>
      <xdr:rowOff>114079</xdr:rowOff>
    </xdr:to>
    <xdr:sp macro="" textlink="">
      <xdr:nvSpPr>
        <xdr:cNvPr id="302" name="楕円 301"/>
        <xdr:cNvSpPr/>
      </xdr:nvSpPr>
      <xdr:spPr>
        <a:xfrm>
          <a:off x="10426700" y="618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162356</xdr:rowOff>
    </xdr:from>
    <xdr:ext cx="534377" cy="259045"/>
    <xdr:sp macro="" textlink="">
      <xdr:nvSpPr>
        <xdr:cNvPr id="303" name="補助費等該当値テキスト"/>
        <xdr:cNvSpPr txBox="1"/>
      </xdr:nvSpPr>
      <xdr:spPr>
        <a:xfrm>
          <a:off x="10528300" y="616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21486</xdr:rowOff>
    </xdr:from>
    <xdr:to>
      <xdr:col>50</xdr:col>
      <xdr:colOff>165100</xdr:colOff>
      <xdr:row>36</xdr:row>
      <xdr:rowOff>123086</xdr:rowOff>
    </xdr:to>
    <xdr:sp macro="" textlink="">
      <xdr:nvSpPr>
        <xdr:cNvPr id="304" name="楕円 303"/>
        <xdr:cNvSpPr/>
      </xdr:nvSpPr>
      <xdr:spPr>
        <a:xfrm>
          <a:off x="9588500" y="619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114213</xdr:rowOff>
    </xdr:from>
    <xdr:ext cx="534377" cy="259045"/>
    <xdr:sp macro="" textlink="">
      <xdr:nvSpPr>
        <xdr:cNvPr id="305" name="テキスト ボックス 304"/>
        <xdr:cNvSpPr txBox="1"/>
      </xdr:nvSpPr>
      <xdr:spPr>
        <a:xfrm>
          <a:off x="9372111" y="628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70877</xdr:rowOff>
    </xdr:from>
    <xdr:to>
      <xdr:col>46</xdr:col>
      <xdr:colOff>38100</xdr:colOff>
      <xdr:row>37</xdr:row>
      <xdr:rowOff>1027</xdr:rowOff>
    </xdr:to>
    <xdr:sp macro="" textlink="">
      <xdr:nvSpPr>
        <xdr:cNvPr id="306" name="楕円 305"/>
        <xdr:cNvSpPr/>
      </xdr:nvSpPr>
      <xdr:spPr>
        <a:xfrm>
          <a:off x="8699500" y="624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163604</xdr:rowOff>
    </xdr:from>
    <xdr:ext cx="534377" cy="259045"/>
    <xdr:sp macro="" textlink="">
      <xdr:nvSpPr>
        <xdr:cNvPr id="307" name="テキスト ボックス 306"/>
        <xdr:cNvSpPr txBox="1"/>
      </xdr:nvSpPr>
      <xdr:spPr>
        <a:xfrm>
          <a:off x="8483111" y="633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160808</xdr:rowOff>
    </xdr:from>
    <xdr:to>
      <xdr:col>41</xdr:col>
      <xdr:colOff>101600</xdr:colOff>
      <xdr:row>34</xdr:row>
      <xdr:rowOff>90958</xdr:rowOff>
    </xdr:to>
    <xdr:sp macro="" textlink="">
      <xdr:nvSpPr>
        <xdr:cNvPr id="308" name="楕円 307"/>
        <xdr:cNvSpPr/>
      </xdr:nvSpPr>
      <xdr:spPr>
        <a:xfrm>
          <a:off x="7810500" y="581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82085</xdr:rowOff>
    </xdr:from>
    <xdr:ext cx="599010" cy="259045"/>
    <xdr:sp macro="" textlink="">
      <xdr:nvSpPr>
        <xdr:cNvPr id="309" name="テキスト ボックス 308"/>
        <xdr:cNvSpPr txBox="1"/>
      </xdr:nvSpPr>
      <xdr:spPr>
        <a:xfrm>
          <a:off x="7561795" y="591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116451</xdr:rowOff>
    </xdr:from>
    <xdr:to>
      <xdr:col>36</xdr:col>
      <xdr:colOff>165100</xdr:colOff>
      <xdr:row>37</xdr:row>
      <xdr:rowOff>46601</xdr:rowOff>
    </xdr:to>
    <xdr:sp macro="" textlink="">
      <xdr:nvSpPr>
        <xdr:cNvPr id="310" name="楕円 309"/>
        <xdr:cNvSpPr/>
      </xdr:nvSpPr>
      <xdr:spPr>
        <a:xfrm>
          <a:off x="6921500" y="62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37728</xdr:rowOff>
    </xdr:from>
    <xdr:ext cx="534377" cy="259045"/>
    <xdr:sp macro="" textlink="">
      <xdr:nvSpPr>
        <xdr:cNvPr id="311" name="テキスト ボックス 310"/>
        <xdr:cNvSpPr txBox="1"/>
      </xdr:nvSpPr>
      <xdr:spPr>
        <a:xfrm>
          <a:off x="6705111" y="638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38597</xdr:rowOff>
    </xdr:from>
    <xdr:to>
      <xdr:col>55</xdr:col>
      <xdr:colOff>0</xdr:colOff>
      <xdr:row>59</xdr:row>
      <xdr:rowOff>50981</xdr:rowOff>
    </xdr:to>
    <xdr:cxnSp macro="">
      <xdr:nvCxnSpPr>
        <xdr:cNvPr id="342" name="直線コネクタ 341"/>
        <xdr:cNvCxnSpPr/>
      </xdr:nvCxnSpPr>
      <xdr:spPr>
        <a:xfrm flipV="1">
          <a:off x="9639300" y="10154147"/>
          <a:ext cx="838200" cy="1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8461</xdr:rowOff>
    </xdr:from>
    <xdr:to>
      <xdr:col>50</xdr:col>
      <xdr:colOff>114300</xdr:colOff>
      <xdr:row>59</xdr:row>
      <xdr:rowOff>50981</xdr:rowOff>
    </xdr:to>
    <xdr:cxnSp macro="">
      <xdr:nvCxnSpPr>
        <xdr:cNvPr id="345" name="直線コネクタ 344"/>
        <xdr:cNvCxnSpPr/>
      </xdr:nvCxnSpPr>
      <xdr:spPr>
        <a:xfrm>
          <a:off x="8750300" y="10124011"/>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84085</xdr:rowOff>
    </xdr:from>
    <xdr:to>
      <xdr:col>45</xdr:col>
      <xdr:colOff>177800</xdr:colOff>
      <xdr:row>59</xdr:row>
      <xdr:rowOff>8461</xdr:rowOff>
    </xdr:to>
    <xdr:cxnSp macro="">
      <xdr:nvCxnSpPr>
        <xdr:cNvPr id="348" name="直線コネクタ 347"/>
        <xdr:cNvCxnSpPr/>
      </xdr:nvCxnSpPr>
      <xdr:spPr>
        <a:xfrm>
          <a:off x="7861300" y="10028185"/>
          <a:ext cx="889000" cy="9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84085</xdr:rowOff>
    </xdr:from>
    <xdr:to>
      <xdr:col>41</xdr:col>
      <xdr:colOff>50800</xdr:colOff>
      <xdr:row>58</xdr:row>
      <xdr:rowOff>145905</xdr:rowOff>
    </xdr:to>
    <xdr:cxnSp macro="">
      <xdr:nvCxnSpPr>
        <xdr:cNvPr id="351" name="直線コネクタ 350"/>
        <xdr:cNvCxnSpPr/>
      </xdr:nvCxnSpPr>
      <xdr:spPr>
        <a:xfrm flipV="1">
          <a:off x="6972300" y="10028185"/>
          <a:ext cx="889000" cy="6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159247</xdr:rowOff>
    </xdr:from>
    <xdr:to>
      <xdr:col>55</xdr:col>
      <xdr:colOff>50800</xdr:colOff>
      <xdr:row>59</xdr:row>
      <xdr:rowOff>89397</xdr:rowOff>
    </xdr:to>
    <xdr:sp macro="" textlink="">
      <xdr:nvSpPr>
        <xdr:cNvPr id="361" name="楕円 360"/>
        <xdr:cNvSpPr/>
      </xdr:nvSpPr>
      <xdr:spPr>
        <a:xfrm>
          <a:off x="10426700" y="1010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74174</xdr:rowOff>
    </xdr:from>
    <xdr:ext cx="534377" cy="259045"/>
    <xdr:sp macro="" textlink="">
      <xdr:nvSpPr>
        <xdr:cNvPr id="362" name="普通建設事業費該当値テキスト"/>
        <xdr:cNvSpPr txBox="1"/>
      </xdr:nvSpPr>
      <xdr:spPr>
        <a:xfrm>
          <a:off x="10528300" y="1001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181</xdr:rowOff>
    </xdr:from>
    <xdr:to>
      <xdr:col>50</xdr:col>
      <xdr:colOff>165100</xdr:colOff>
      <xdr:row>59</xdr:row>
      <xdr:rowOff>101781</xdr:rowOff>
    </xdr:to>
    <xdr:sp macro="" textlink="">
      <xdr:nvSpPr>
        <xdr:cNvPr id="363" name="楕円 362"/>
        <xdr:cNvSpPr/>
      </xdr:nvSpPr>
      <xdr:spPr>
        <a:xfrm>
          <a:off x="9588500" y="1011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92908</xdr:rowOff>
    </xdr:from>
    <xdr:ext cx="534377" cy="259045"/>
    <xdr:sp macro="" textlink="">
      <xdr:nvSpPr>
        <xdr:cNvPr id="364" name="テキスト ボックス 363"/>
        <xdr:cNvSpPr txBox="1"/>
      </xdr:nvSpPr>
      <xdr:spPr>
        <a:xfrm>
          <a:off x="9372111" y="1020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129111</xdr:rowOff>
    </xdr:from>
    <xdr:to>
      <xdr:col>46</xdr:col>
      <xdr:colOff>38100</xdr:colOff>
      <xdr:row>59</xdr:row>
      <xdr:rowOff>59261</xdr:rowOff>
    </xdr:to>
    <xdr:sp macro="" textlink="">
      <xdr:nvSpPr>
        <xdr:cNvPr id="365" name="楕円 364"/>
        <xdr:cNvSpPr/>
      </xdr:nvSpPr>
      <xdr:spPr>
        <a:xfrm>
          <a:off x="8699500" y="1007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50388</xdr:rowOff>
    </xdr:from>
    <xdr:ext cx="534377" cy="259045"/>
    <xdr:sp macro="" textlink="">
      <xdr:nvSpPr>
        <xdr:cNvPr id="366" name="テキスト ボックス 365"/>
        <xdr:cNvSpPr txBox="1"/>
      </xdr:nvSpPr>
      <xdr:spPr>
        <a:xfrm>
          <a:off x="8483111" y="1016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33285</xdr:rowOff>
    </xdr:from>
    <xdr:to>
      <xdr:col>41</xdr:col>
      <xdr:colOff>101600</xdr:colOff>
      <xdr:row>58</xdr:row>
      <xdr:rowOff>134885</xdr:rowOff>
    </xdr:to>
    <xdr:sp macro="" textlink="">
      <xdr:nvSpPr>
        <xdr:cNvPr id="367" name="楕円 366"/>
        <xdr:cNvSpPr/>
      </xdr:nvSpPr>
      <xdr:spPr>
        <a:xfrm>
          <a:off x="7810500" y="99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126012</xdr:rowOff>
    </xdr:from>
    <xdr:ext cx="534377" cy="259045"/>
    <xdr:sp macro="" textlink="">
      <xdr:nvSpPr>
        <xdr:cNvPr id="368" name="テキスト ボックス 367"/>
        <xdr:cNvSpPr txBox="1"/>
      </xdr:nvSpPr>
      <xdr:spPr>
        <a:xfrm>
          <a:off x="7594111" y="1007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95105</xdr:rowOff>
    </xdr:from>
    <xdr:to>
      <xdr:col>36</xdr:col>
      <xdr:colOff>165100</xdr:colOff>
      <xdr:row>59</xdr:row>
      <xdr:rowOff>25255</xdr:rowOff>
    </xdr:to>
    <xdr:sp macro="" textlink="">
      <xdr:nvSpPr>
        <xdr:cNvPr id="369" name="楕円 368"/>
        <xdr:cNvSpPr/>
      </xdr:nvSpPr>
      <xdr:spPr>
        <a:xfrm>
          <a:off x="6921500" y="100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16382</xdr:rowOff>
    </xdr:from>
    <xdr:ext cx="534377" cy="259045"/>
    <xdr:sp macro="" textlink="">
      <xdr:nvSpPr>
        <xdr:cNvPr id="370" name="テキスト ボックス 369"/>
        <xdr:cNvSpPr txBox="1"/>
      </xdr:nvSpPr>
      <xdr:spPr>
        <a:xfrm>
          <a:off x="6705111" y="1013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65590</xdr:rowOff>
    </xdr:from>
    <xdr:to>
      <xdr:col>55</xdr:col>
      <xdr:colOff>0</xdr:colOff>
      <xdr:row>79</xdr:row>
      <xdr:rowOff>69171</xdr:rowOff>
    </xdr:to>
    <xdr:cxnSp macro="">
      <xdr:nvCxnSpPr>
        <xdr:cNvPr id="401" name="直線コネクタ 400"/>
        <xdr:cNvCxnSpPr/>
      </xdr:nvCxnSpPr>
      <xdr:spPr>
        <a:xfrm flipV="1">
          <a:off x="9639300" y="13610140"/>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69171</xdr:rowOff>
    </xdr:from>
    <xdr:to>
      <xdr:col>50</xdr:col>
      <xdr:colOff>114300</xdr:colOff>
      <xdr:row>79</xdr:row>
      <xdr:rowOff>98879</xdr:rowOff>
    </xdr:to>
    <xdr:cxnSp macro="">
      <xdr:nvCxnSpPr>
        <xdr:cNvPr id="404" name="直線コネクタ 403"/>
        <xdr:cNvCxnSpPr/>
      </xdr:nvCxnSpPr>
      <xdr:spPr>
        <a:xfrm flipV="1">
          <a:off x="8750300" y="13613721"/>
          <a:ext cx="889000" cy="2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87644</xdr:rowOff>
    </xdr:from>
    <xdr:to>
      <xdr:col>45</xdr:col>
      <xdr:colOff>177800</xdr:colOff>
      <xdr:row>79</xdr:row>
      <xdr:rowOff>98879</xdr:rowOff>
    </xdr:to>
    <xdr:cxnSp macro="">
      <xdr:nvCxnSpPr>
        <xdr:cNvPr id="407" name="直線コネクタ 406"/>
        <xdr:cNvCxnSpPr/>
      </xdr:nvCxnSpPr>
      <xdr:spPr>
        <a:xfrm>
          <a:off x="7861300" y="13632194"/>
          <a:ext cx="8890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43111</xdr:rowOff>
    </xdr:from>
    <xdr:to>
      <xdr:col>41</xdr:col>
      <xdr:colOff>50800</xdr:colOff>
      <xdr:row>79</xdr:row>
      <xdr:rowOff>87644</xdr:rowOff>
    </xdr:to>
    <xdr:cxnSp macro="">
      <xdr:nvCxnSpPr>
        <xdr:cNvPr id="410" name="直線コネクタ 409"/>
        <xdr:cNvCxnSpPr/>
      </xdr:nvCxnSpPr>
      <xdr:spPr>
        <a:xfrm>
          <a:off x="6972300" y="13587661"/>
          <a:ext cx="889000" cy="4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14790</xdr:rowOff>
    </xdr:from>
    <xdr:to>
      <xdr:col>55</xdr:col>
      <xdr:colOff>50800</xdr:colOff>
      <xdr:row>79</xdr:row>
      <xdr:rowOff>116390</xdr:rowOff>
    </xdr:to>
    <xdr:sp macro="" textlink="">
      <xdr:nvSpPr>
        <xdr:cNvPr id="420" name="楕円 419"/>
        <xdr:cNvSpPr/>
      </xdr:nvSpPr>
      <xdr:spPr>
        <a:xfrm>
          <a:off x="10426700" y="135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101167</xdr:rowOff>
    </xdr:from>
    <xdr:ext cx="469744" cy="259045"/>
    <xdr:sp macro="" textlink="">
      <xdr:nvSpPr>
        <xdr:cNvPr id="421" name="普通建設事業費 （ うち新規整備　）該当値テキスト"/>
        <xdr:cNvSpPr txBox="1"/>
      </xdr:nvSpPr>
      <xdr:spPr>
        <a:xfrm>
          <a:off x="10528300" y="1347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18371</xdr:rowOff>
    </xdr:from>
    <xdr:to>
      <xdr:col>50</xdr:col>
      <xdr:colOff>165100</xdr:colOff>
      <xdr:row>79</xdr:row>
      <xdr:rowOff>119971</xdr:rowOff>
    </xdr:to>
    <xdr:sp macro="" textlink="">
      <xdr:nvSpPr>
        <xdr:cNvPr id="422" name="楕円 421"/>
        <xdr:cNvSpPr/>
      </xdr:nvSpPr>
      <xdr:spPr>
        <a:xfrm>
          <a:off x="9588500" y="135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111098</xdr:rowOff>
    </xdr:from>
    <xdr:ext cx="469744" cy="259045"/>
    <xdr:sp macro="" textlink="">
      <xdr:nvSpPr>
        <xdr:cNvPr id="423" name="テキスト ボックス 422"/>
        <xdr:cNvSpPr txBox="1"/>
      </xdr:nvSpPr>
      <xdr:spPr>
        <a:xfrm>
          <a:off x="9404428" y="1365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4" name="楕円 423"/>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25" name="テキスト ボックス 424"/>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36844</xdr:rowOff>
    </xdr:from>
    <xdr:to>
      <xdr:col>41</xdr:col>
      <xdr:colOff>101600</xdr:colOff>
      <xdr:row>79</xdr:row>
      <xdr:rowOff>138444</xdr:rowOff>
    </xdr:to>
    <xdr:sp macro="" textlink="">
      <xdr:nvSpPr>
        <xdr:cNvPr id="426" name="楕円 425"/>
        <xdr:cNvSpPr/>
      </xdr:nvSpPr>
      <xdr:spPr>
        <a:xfrm>
          <a:off x="7810500" y="1358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129571</xdr:rowOff>
    </xdr:from>
    <xdr:ext cx="469744" cy="259045"/>
    <xdr:sp macro="" textlink="">
      <xdr:nvSpPr>
        <xdr:cNvPr id="427" name="テキスト ボックス 426"/>
        <xdr:cNvSpPr txBox="1"/>
      </xdr:nvSpPr>
      <xdr:spPr>
        <a:xfrm>
          <a:off x="7626428" y="1367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163761</xdr:rowOff>
    </xdr:from>
    <xdr:to>
      <xdr:col>36</xdr:col>
      <xdr:colOff>165100</xdr:colOff>
      <xdr:row>79</xdr:row>
      <xdr:rowOff>93911</xdr:rowOff>
    </xdr:to>
    <xdr:sp macro="" textlink="">
      <xdr:nvSpPr>
        <xdr:cNvPr id="428" name="楕円 427"/>
        <xdr:cNvSpPr/>
      </xdr:nvSpPr>
      <xdr:spPr>
        <a:xfrm>
          <a:off x="6921500" y="1353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85038</xdr:rowOff>
    </xdr:from>
    <xdr:ext cx="469744" cy="259045"/>
    <xdr:sp macro="" textlink="">
      <xdr:nvSpPr>
        <xdr:cNvPr id="429" name="テキスト ボックス 428"/>
        <xdr:cNvSpPr txBox="1"/>
      </xdr:nvSpPr>
      <xdr:spPr>
        <a:xfrm>
          <a:off x="6737428" y="136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69597</xdr:rowOff>
    </xdr:from>
    <xdr:to>
      <xdr:col>55</xdr:col>
      <xdr:colOff>0</xdr:colOff>
      <xdr:row>98</xdr:row>
      <xdr:rowOff>87830</xdr:rowOff>
    </xdr:to>
    <xdr:cxnSp macro="">
      <xdr:nvCxnSpPr>
        <xdr:cNvPr id="456" name="直線コネクタ 455"/>
        <xdr:cNvCxnSpPr/>
      </xdr:nvCxnSpPr>
      <xdr:spPr>
        <a:xfrm flipV="1">
          <a:off x="9639300" y="16871697"/>
          <a:ext cx="838200" cy="1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24554</xdr:rowOff>
    </xdr:from>
    <xdr:to>
      <xdr:col>50</xdr:col>
      <xdr:colOff>114300</xdr:colOff>
      <xdr:row>98</xdr:row>
      <xdr:rowOff>87830</xdr:rowOff>
    </xdr:to>
    <xdr:cxnSp macro="">
      <xdr:nvCxnSpPr>
        <xdr:cNvPr id="459" name="直線コネクタ 458"/>
        <xdr:cNvCxnSpPr/>
      </xdr:nvCxnSpPr>
      <xdr:spPr>
        <a:xfrm>
          <a:off x="8750300" y="16826654"/>
          <a:ext cx="889000" cy="6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100577</xdr:rowOff>
    </xdr:from>
    <xdr:to>
      <xdr:col>45</xdr:col>
      <xdr:colOff>177800</xdr:colOff>
      <xdr:row>98</xdr:row>
      <xdr:rowOff>24554</xdr:rowOff>
    </xdr:to>
    <xdr:cxnSp macro="">
      <xdr:nvCxnSpPr>
        <xdr:cNvPr id="462" name="直線コネクタ 461"/>
        <xdr:cNvCxnSpPr/>
      </xdr:nvCxnSpPr>
      <xdr:spPr>
        <a:xfrm>
          <a:off x="7861300" y="16731227"/>
          <a:ext cx="889000" cy="9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100577</xdr:rowOff>
    </xdr:from>
    <xdr:to>
      <xdr:col>41</xdr:col>
      <xdr:colOff>50800</xdr:colOff>
      <xdr:row>98</xdr:row>
      <xdr:rowOff>49101</xdr:rowOff>
    </xdr:to>
    <xdr:cxnSp macro="">
      <xdr:nvCxnSpPr>
        <xdr:cNvPr id="465" name="直線コネクタ 464"/>
        <xdr:cNvCxnSpPr/>
      </xdr:nvCxnSpPr>
      <xdr:spPr>
        <a:xfrm flipV="1">
          <a:off x="6972300" y="16731227"/>
          <a:ext cx="889000" cy="11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18797</xdr:rowOff>
    </xdr:from>
    <xdr:to>
      <xdr:col>55</xdr:col>
      <xdr:colOff>50800</xdr:colOff>
      <xdr:row>98</xdr:row>
      <xdr:rowOff>120397</xdr:rowOff>
    </xdr:to>
    <xdr:sp macro="" textlink="">
      <xdr:nvSpPr>
        <xdr:cNvPr id="475" name="楕円 474"/>
        <xdr:cNvSpPr/>
      </xdr:nvSpPr>
      <xdr:spPr>
        <a:xfrm>
          <a:off x="10426700" y="168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105174</xdr:rowOff>
    </xdr:from>
    <xdr:ext cx="534377" cy="259045"/>
    <xdr:sp macro="" textlink="">
      <xdr:nvSpPr>
        <xdr:cNvPr id="476" name="普通建設事業費 （ うち更新整備　）該当値テキスト"/>
        <xdr:cNvSpPr txBox="1"/>
      </xdr:nvSpPr>
      <xdr:spPr>
        <a:xfrm>
          <a:off x="10528300" y="1673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37030</xdr:rowOff>
    </xdr:from>
    <xdr:to>
      <xdr:col>50</xdr:col>
      <xdr:colOff>165100</xdr:colOff>
      <xdr:row>98</xdr:row>
      <xdr:rowOff>138630</xdr:rowOff>
    </xdr:to>
    <xdr:sp macro="" textlink="">
      <xdr:nvSpPr>
        <xdr:cNvPr id="477" name="楕円 476"/>
        <xdr:cNvSpPr/>
      </xdr:nvSpPr>
      <xdr:spPr>
        <a:xfrm>
          <a:off x="9588500" y="168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129757</xdr:rowOff>
    </xdr:from>
    <xdr:ext cx="534377" cy="259045"/>
    <xdr:sp macro="" textlink="">
      <xdr:nvSpPr>
        <xdr:cNvPr id="478" name="テキスト ボックス 477"/>
        <xdr:cNvSpPr txBox="1"/>
      </xdr:nvSpPr>
      <xdr:spPr>
        <a:xfrm>
          <a:off x="9372111" y="1693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145204</xdr:rowOff>
    </xdr:from>
    <xdr:to>
      <xdr:col>46</xdr:col>
      <xdr:colOff>38100</xdr:colOff>
      <xdr:row>98</xdr:row>
      <xdr:rowOff>75354</xdr:rowOff>
    </xdr:to>
    <xdr:sp macro="" textlink="">
      <xdr:nvSpPr>
        <xdr:cNvPr id="479" name="楕円 478"/>
        <xdr:cNvSpPr/>
      </xdr:nvSpPr>
      <xdr:spPr>
        <a:xfrm>
          <a:off x="8699500" y="1677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66481</xdr:rowOff>
    </xdr:from>
    <xdr:ext cx="534377" cy="259045"/>
    <xdr:sp macro="" textlink="">
      <xdr:nvSpPr>
        <xdr:cNvPr id="480" name="テキスト ボックス 479"/>
        <xdr:cNvSpPr txBox="1"/>
      </xdr:nvSpPr>
      <xdr:spPr>
        <a:xfrm>
          <a:off x="8483111" y="1686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49777</xdr:rowOff>
    </xdr:from>
    <xdr:to>
      <xdr:col>41</xdr:col>
      <xdr:colOff>101600</xdr:colOff>
      <xdr:row>97</xdr:row>
      <xdr:rowOff>151377</xdr:rowOff>
    </xdr:to>
    <xdr:sp macro="" textlink="">
      <xdr:nvSpPr>
        <xdr:cNvPr id="481" name="楕円 480"/>
        <xdr:cNvSpPr/>
      </xdr:nvSpPr>
      <xdr:spPr>
        <a:xfrm>
          <a:off x="7810500" y="1668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142504</xdr:rowOff>
    </xdr:from>
    <xdr:ext cx="534377" cy="259045"/>
    <xdr:sp macro="" textlink="">
      <xdr:nvSpPr>
        <xdr:cNvPr id="482" name="テキスト ボックス 481"/>
        <xdr:cNvSpPr txBox="1"/>
      </xdr:nvSpPr>
      <xdr:spPr>
        <a:xfrm>
          <a:off x="7594111" y="1677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169751</xdr:rowOff>
    </xdr:from>
    <xdr:to>
      <xdr:col>36</xdr:col>
      <xdr:colOff>165100</xdr:colOff>
      <xdr:row>98</xdr:row>
      <xdr:rowOff>99901</xdr:rowOff>
    </xdr:to>
    <xdr:sp macro="" textlink="">
      <xdr:nvSpPr>
        <xdr:cNvPr id="483" name="楕円 482"/>
        <xdr:cNvSpPr/>
      </xdr:nvSpPr>
      <xdr:spPr>
        <a:xfrm>
          <a:off x="6921500" y="1680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91028</xdr:rowOff>
    </xdr:from>
    <xdr:ext cx="534377" cy="259045"/>
    <xdr:sp macro="" textlink="">
      <xdr:nvSpPr>
        <xdr:cNvPr id="484" name="テキスト ボックス 483"/>
        <xdr:cNvSpPr txBox="1"/>
      </xdr:nvSpPr>
      <xdr:spPr>
        <a:xfrm>
          <a:off x="6705111" y="1689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135311</xdr:rowOff>
    </xdr:from>
    <xdr:to>
      <xdr:col>85</xdr:col>
      <xdr:colOff>127000</xdr:colOff>
      <xdr:row>38</xdr:row>
      <xdr:rowOff>139700</xdr:rowOff>
    </xdr:to>
    <xdr:cxnSp macro="">
      <xdr:nvCxnSpPr>
        <xdr:cNvPr id="511" name="直線コネクタ 510"/>
        <xdr:cNvCxnSpPr/>
      </xdr:nvCxnSpPr>
      <xdr:spPr>
        <a:xfrm flipV="1">
          <a:off x="15481300" y="6650411"/>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133619</xdr:rowOff>
    </xdr:from>
    <xdr:to>
      <xdr:col>81</xdr:col>
      <xdr:colOff>50800</xdr:colOff>
      <xdr:row>38</xdr:row>
      <xdr:rowOff>139700</xdr:rowOff>
    </xdr:to>
    <xdr:cxnSp macro="">
      <xdr:nvCxnSpPr>
        <xdr:cNvPr id="514" name="直線コネクタ 513"/>
        <xdr:cNvCxnSpPr/>
      </xdr:nvCxnSpPr>
      <xdr:spPr>
        <a:xfrm>
          <a:off x="14592300" y="6648719"/>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29721</xdr:rowOff>
    </xdr:from>
    <xdr:to>
      <xdr:col>76</xdr:col>
      <xdr:colOff>114300</xdr:colOff>
      <xdr:row>38</xdr:row>
      <xdr:rowOff>133619</xdr:rowOff>
    </xdr:to>
    <xdr:cxnSp macro="">
      <xdr:nvCxnSpPr>
        <xdr:cNvPr id="517" name="直線コネクタ 516"/>
        <xdr:cNvCxnSpPr/>
      </xdr:nvCxnSpPr>
      <xdr:spPr>
        <a:xfrm>
          <a:off x="13703300" y="6544821"/>
          <a:ext cx="889000" cy="10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29721</xdr:rowOff>
    </xdr:from>
    <xdr:to>
      <xdr:col>71</xdr:col>
      <xdr:colOff>177800</xdr:colOff>
      <xdr:row>38</xdr:row>
      <xdr:rowOff>69794</xdr:rowOff>
    </xdr:to>
    <xdr:cxnSp macro="">
      <xdr:nvCxnSpPr>
        <xdr:cNvPr id="520" name="直線コネクタ 519"/>
        <xdr:cNvCxnSpPr/>
      </xdr:nvCxnSpPr>
      <xdr:spPr>
        <a:xfrm flipV="1">
          <a:off x="12814300" y="6544821"/>
          <a:ext cx="889000" cy="4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84511</xdr:rowOff>
    </xdr:from>
    <xdr:to>
      <xdr:col>85</xdr:col>
      <xdr:colOff>177800</xdr:colOff>
      <xdr:row>39</xdr:row>
      <xdr:rowOff>14661</xdr:rowOff>
    </xdr:to>
    <xdr:sp macro="" textlink="">
      <xdr:nvSpPr>
        <xdr:cNvPr id="530" name="楕円 529"/>
        <xdr:cNvSpPr/>
      </xdr:nvSpPr>
      <xdr:spPr>
        <a:xfrm>
          <a:off x="16268700" y="659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170888</xdr:rowOff>
    </xdr:from>
    <xdr:ext cx="378565" cy="259045"/>
    <xdr:sp macro="" textlink="">
      <xdr:nvSpPr>
        <xdr:cNvPr id="531" name="災害復旧事業費該当値テキスト"/>
        <xdr:cNvSpPr txBox="1"/>
      </xdr:nvSpPr>
      <xdr:spPr>
        <a:xfrm>
          <a:off x="16370300" y="6514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82819</xdr:rowOff>
    </xdr:from>
    <xdr:to>
      <xdr:col>76</xdr:col>
      <xdr:colOff>165100</xdr:colOff>
      <xdr:row>39</xdr:row>
      <xdr:rowOff>12969</xdr:rowOff>
    </xdr:to>
    <xdr:sp macro="" textlink="">
      <xdr:nvSpPr>
        <xdr:cNvPr id="534" name="楕円 533"/>
        <xdr:cNvSpPr/>
      </xdr:nvSpPr>
      <xdr:spPr>
        <a:xfrm>
          <a:off x="14541500" y="659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4096</xdr:rowOff>
    </xdr:from>
    <xdr:ext cx="378565" cy="259045"/>
    <xdr:sp macro="" textlink="">
      <xdr:nvSpPr>
        <xdr:cNvPr id="535" name="テキスト ボックス 534"/>
        <xdr:cNvSpPr txBox="1"/>
      </xdr:nvSpPr>
      <xdr:spPr>
        <a:xfrm>
          <a:off x="14403017" y="669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150371</xdr:rowOff>
    </xdr:from>
    <xdr:to>
      <xdr:col>72</xdr:col>
      <xdr:colOff>38100</xdr:colOff>
      <xdr:row>38</xdr:row>
      <xdr:rowOff>80521</xdr:rowOff>
    </xdr:to>
    <xdr:sp macro="" textlink="">
      <xdr:nvSpPr>
        <xdr:cNvPr id="536" name="楕円 535"/>
        <xdr:cNvSpPr/>
      </xdr:nvSpPr>
      <xdr:spPr>
        <a:xfrm>
          <a:off x="13652500" y="649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71648</xdr:rowOff>
    </xdr:from>
    <xdr:ext cx="469744" cy="259045"/>
    <xdr:sp macro="" textlink="">
      <xdr:nvSpPr>
        <xdr:cNvPr id="537" name="テキスト ボックス 536"/>
        <xdr:cNvSpPr txBox="1"/>
      </xdr:nvSpPr>
      <xdr:spPr>
        <a:xfrm>
          <a:off x="13468428" y="658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18994</xdr:rowOff>
    </xdr:from>
    <xdr:to>
      <xdr:col>67</xdr:col>
      <xdr:colOff>101600</xdr:colOff>
      <xdr:row>38</xdr:row>
      <xdr:rowOff>120594</xdr:rowOff>
    </xdr:to>
    <xdr:sp macro="" textlink="">
      <xdr:nvSpPr>
        <xdr:cNvPr id="538" name="楕円 537"/>
        <xdr:cNvSpPr/>
      </xdr:nvSpPr>
      <xdr:spPr>
        <a:xfrm>
          <a:off x="12763500" y="65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111721</xdr:rowOff>
    </xdr:from>
    <xdr:ext cx="469744" cy="259045"/>
    <xdr:sp macro="" textlink="">
      <xdr:nvSpPr>
        <xdr:cNvPr id="539" name="テキスト ボックス 538"/>
        <xdr:cNvSpPr txBox="1"/>
      </xdr:nvSpPr>
      <xdr:spPr>
        <a:xfrm>
          <a:off x="12579428" y="662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170817</xdr:rowOff>
    </xdr:from>
    <xdr:to>
      <xdr:col>85</xdr:col>
      <xdr:colOff>127000</xdr:colOff>
      <xdr:row>77</xdr:row>
      <xdr:rowOff>12793</xdr:rowOff>
    </xdr:to>
    <xdr:cxnSp macro="">
      <xdr:nvCxnSpPr>
        <xdr:cNvPr id="613" name="直線コネクタ 612"/>
        <xdr:cNvCxnSpPr/>
      </xdr:nvCxnSpPr>
      <xdr:spPr>
        <a:xfrm flipV="1">
          <a:off x="15481300" y="13201017"/>
          <a:ext cx="838200" cy="1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12793</xdr:rowOff>
    </xdr:from>
    <xdr:to>
      <xdr:col>81</xdr:col>
      <xdr:colOff>50800</xdr:colOff>
      <xdr:row>77</xdr:row>
      <xdr:rowOff>44757</xdr:rowOff>
    </xdr:to>
    <xdr:cxnSp macro="">
      <xdr:nvCxnSpPr>
        <xdr:cNvPr id="616" name="直線コネクタ 615"/>
        <xdr:cNvCxnSpPr/>
      </xdr:nvCxnSpPr>
      <xdr:spPr>
        <a:xfrm flipV="1">
          <a:off x="14592300" y="13214443"/>
          <a:ext cx="889000" cy="3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44757</xdr:rowOff>
    </xdr:from>
    <xdr:to>
      <xdr:col>76</xdr:col>
      <xdr:colOff>114300</xdr:colOff>
      <xdr:row>77</xdr:row>
      <xdr:rowOff>52124</xdr:rowOff>
    </xdr:to>
    <xdr:cxnSp macro="">
      <xdr:nvCxnSpPr>
        <xdr:cNvPr id="619" name="直線コネクタ 618"/>
        <xdr:cNvCxnSpPr/>
      </xdr:nvCxnSpPr>
      <xdr:spPr>
        <a:xfrm flipV="1">
          <a:off x="13703300" y="13246407"/>
          <a:ext cx="889000" cy="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52124</xdr:rowOff>
    </xdr:from>
    <xdr:to>
      <xdr:col>71</xdr:col>
      <xdr:colOff>177800</xdr:colOff>
      <xdr:row>77</xdr:row>
      <xdr:rowOff>62461</xdr:rowOff>
    </xdr:to>
    <xdr:cxnSp macro="">
      <xdr:nvCxnSpPr>
        <xdr:cNvPr id="622" name="直線コネクタ 621"/>
        <xdr:cNvCxnSpPr/>
      </xdr:nvCxnSpPr>
      <xdr:spPr>
        <a:xfrm flipV="1">
          <a:off x="12814300" y="13253774"/>
          <a:ext cx="8890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120017</xdr:rowOff>
    </xdr:from>
    <xdr:to>
      <xdr:col>85</xdr:col>
      <xdr:colOff>177800</xdr:colOff>
      <xdr:row>77</xdr:row>
      <xdr:rowOff>50167</xdr:rowOff>
    </xdr:to>
    <xdr:sp macro="" textlink="">
      <xdr:nvSpPr>
        <xdr:cNvPr id="632" name="楕円 631"/>
        <xdr:cNvSpPr/>
      </xdr:nvSpPr>
      <xdr:spPr>
        <a:xfrm>
          <a:off x="16268700" y="1315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98444</xdr:rowOff>
    </xdr:from>
    <xdr:ext cx="534377" cy="259045"/>
    <xdr:sp macro="" textlink="">
      <xdr:nvSpPr>
        <xdr:cNvPr id="633" name="公債費該当値テキスト"/>
        <xdr:cNvSpPr txBox="1"/>
      </xdr:nvSpPr>
      <xdr:spPr>
        <a:xfrm>
          <a:off x="16370300" y="1312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133443</xdr:rowOff>
    </xdr:from>
    <xdr:to>
      <xdr:col>81</xdr:col>
      <xdr:colOff>101600</xdr:colOff>
      <xdr:row>77</xdr:row>
      <xdr:rowOff>63593</xdr:rowOff>
    </xdr:to>
    <xdr:sp macro="" textlink="">
      <xdr:nvSpPr>
        <xdr:cNvPr id="634" name="楕円 633"/>
        <xdr:cNvSpPr/>
      </xdr:nvSpPr>
      <xdr:spPr>
        <a:xfrm>
          <a:off x="15430500" y="1316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54720</xdr:rowOff>
    </xdr:from>
    <xdr:ext cx="534377" cy="259045"/>
    <xdr:sp macro="" textlink="">
      <xdr:nvSpPr>
        <xdr:cNvPr id="635" name="テキスト ボックス 634"/>
        <xdr:cNvSpPr txBox="1"/>
      </xdr:nvSpPr>
      <xdr:spPr>
        <a:xfrm>
          <a:off x="15214111" y="1325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165407</xdr:rowOff>
    </xdr:from>
    <xdr:to>
      <xdr:col>76</xdr:col>
      <xdr:colOff>165100</xdr:colOff>
      <xdr:row>77</xdr:row>
      <xdr:rowOff>95557</xdr:rowOff>
    </xdr:to>
    <xdr:sp macro="" textlink="">
      <xdr:nvSpPr>
        <xdr:cNvPr id="636" name="楕円 635"/>
        <xdr:cNvSpPr/>
      </xdr:nvSpPr>
      <xdr:spPr>
        <a:xfrm>
          <a:off x="14541500" y="1319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86684</xdr:rowOff>
    </xdr:from>
    <xdr:ext cx="534377" cy="259045"/>
    <xdr:sp macro="" textlink="">
      <xdr:nvSpPr>
        <xdr:cNvPr id="637" name="テキスト ボックス 636"/>
        <xdr:cNvSpPr txBox="1"/>
      </xdr:nvSpPr>
      <xdr:spPr>
        <a:xfrm>
          <a:off x="14325111" y="132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1324</xdr:rowOff>
    </xdr:from>
    <xdr:to>
      <xdr:col>72</xdr:col>
      <xdr:colOff>38100</xdr:colOff>
      <xdr:row>77</xdr:row>
      <xdr:rowOff>102924</xdr:rowOff>
    </xdr:to>
    <xdr:sp macro="" textlink="">
      <xdr:nvSpPr>
        <xdr:cNvPr id="638" name="楕円 637"/>
        <xdr:cNvSpPr/>
      </xdr:nvSpPr>
      <xdr:spPr>
        <a:xfrm>
          <a:off x="13652500" y="1320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94051</xdr:rowOff>
    </xdr:from>
    <xdr:ext cx="534377" cy="259045"/>
    <xdr:sp macro="" textlink="">
      <xdr:nvSpPr>
        <xdr:cNvPr id="639" name="テキスト ボックス 638"/>
        <xdr:cNvSpPr txBox="1"/>
      </xdr:nvSpPr>
      <xdr:spPr>
        <a:xfrm>
          <a:off x="13436111" y="1329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11661</xdr:rowOff>
    </xdr:from>
    <xdr:to>
      <xdr:col>67</xdr:col>
      <xdr:colOff>101600</xdr:colOff>
      <xdr:row>77</xdr:row>
      <xdr:rowOff>113261</xdr:rowOff>
    </xdr:to>
    <xdr:sp macro="" textlink="">
      <xdr:nvSpPr>
        <xdr:cNvPr id="640" name="楕円 639"/>
        <xdr:cNvSpPr/>
      </xdr:nvSpPr>
      <xdr:spPr>
        <a:xfrm>
          <a:off x="12763500" y="1321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104388</xdr:rowOff>
    </xdr:from>
    <xdr:ext cx="534377" cy="259045"/>
    <xdr:sp macro="" textlink="">
      <xdr:nvSpPr>
        <xdr:cNvPr id="641" name="テキスト ボックス 640"/>
        <xdr:cNvSpPr txBox="1"/>
      </xdr:nvSpPr>
      <xdr:spPr>
        <a:xfrm>
          <a:off x="12547111" y="1330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69638</xdr:rowOff>
    </xdr:from>
    <xdr:to>
      <xdr:col>85</xdr:col>
      <xdr:colOff>127000</xdr:colOff>
      <xdr:row>98</xdr:row>
      <xdr:rowOff>125794</xdr:rowOff>
    </xdr:to>
    <xdr:cxnSp macro="">
      <xdr:nvCxnSpPr>
        <xdr:cNvPr id="670" name="直線コネクタ 669"/>
        <xdr:cNvCxnSpPr/>
      </xdr:nvCxnSpPr>
      <xdr:spPr>
        <a:xfrm flipV="1">
          <a:off x="15481300" y="16871738"/>
          <a:ext cx="838200" cy="5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119145</xdr:rowOff>
    </xdr:from>
    <xdr:to>
      <xdr:col>81</xdr:col>
      <xdr:colOff>50800</xdr:colOff>
      <xdr:row>98</xdr:row>
      <xdr:rowOff>125794</xdr:rowOff>
    </xdr:to>
    <xdr:cxnSp macro="">
      <xdr:nvCxnSpPr>
        <xdr:cNvPr id="673" name="直線コネクタ 672"/>
        <xdr:cNvCxnSpPr/>
      </xdr:nvCxnSpPr>
      <xdr:spPr>
        <a:xfrm>
          <a:off x="14592300" y="16921245"/>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119145</xdr:rowOff>
    </xdr:from>
    <xdr:to>
      <xdr:col>76</xdr:col>
      <xdr:colOff>114300</xdr:colOff>
      <xdr:row>98</xdr:row>
      <xdr:rowOff>149523</xdr:rowOff>
    </xdr:to>
    <xdr:cxnSp macro="">
      <xdr:nvCxnSpPr>
        <xdr:cNvPr id="676" name="直線コネクタ 675"/>
        <xdr:cNvCxnSpPr/>
      </xdr:nvCxnSpPr>
      <xdr:spPr>
        <a:xfrm flipV="1">
          <a:off x="13703300" y="16921245"/>
          <a:ext cx="889000" cy="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148634</xdr:rowOff>
    </xdr:from>
    <xdr:to>
      <xdr:col>71</xdr:col>
      <xdr:colOff>177800</xdr:colOff>
      <xdr:row>98</xdr:row>
      <xdr:rowOff>149523</xdr:rowOff>
    </xdr:to>
    <xdr:cxnSp macro="">
      <xdr:nvCxnSpPr>
        <xdr:cNvPr id="679" name="直線コネクタ 678"/>
        <xdr:cNvCxnSpPr/>
      </xdr:nvCxnSpPr>
      <xdr:spPr>
        <a:xfrm>
          <a:off x="12814300" y="16950734"/>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18838</xdr:rowOff>
    </xdr:from>
    <xdr:to>
      <xdr:col>85</xdr:col>
      <xdr:colOff>177800</xdr:colOff>
      <xdr:row>98</xdr:row>
      <xdr:rowOff>120438</xdr:rowOff>
    </xdr:to>
    <xdr:sp macro="" textlink="">
      <xdr:nvSpPr>
        <xdr:cNvPr id="689" name="楕円 688"/>
        <xdr:cNvSpPr/>
      </xdr:nvSpPr>
      <xdr:spPr>
        <a:xfrm>
          <a:off x="16268700" y="1682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168715</xdr:rowOff>
    </xdr:from>
    <xdr:ext cx="534377" cy="259045"/>
    <xdr:sp macro="" textlink="">
      <xdr:nvSpPr>
        <xdr:cNvPr id="690" name="積立金該当値テキスト"/>
        <xdr:cNvSpPr txBox="1"/>
      </xdr:nvSpPr>
      <xdr:spPr>
        <a:xfrm>
          <a:off x="16370300" y="1679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74994</xdr:rowOff>
    </xdr:from>
    <xdr:to>
      <xdr:col>81</xdr:col>
      <xdr:colOff>101600</xdr:colOff>
      <xdr:row>99</xdr:row>
      <xdr:rowOff>5144</xdr:rowOff>
    </xdr:to>
    <xdr:sp macro="" textlink="">
      <xdr:nvSpPr>
        <xdr:cNvPr id="691" name="楕円 690"/>
        <xdr:cNvSpPr/>
      </xdr:nvSpPr>
      <xdr:spPr>
        <a:xfrm>
          <a:off x="15430500" y="168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167721</xdr:rowOff>
    </xdr:from>
    <xdr:ext cx="534377" cy="259045"/>
    <xdr:sp macro="" textlink="">
      <xdr:nvSpPr>
        <xdr:cNvPr id="692" name="テキスト ボックス 691"/>
        <xdr:cNvSpPr txBox="1"/>
      </xdr:nvSpPr>
      <xdr:spPr>
        <a:xfrm>
          <a:off x="15214111" y="1696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68345</xdr:rowOff>
    </xdr:from>
    <xdr:to>
      <xdr:col>76</xdr:col>
      <xdr:colOff>165100</xdr:colOff>
      <xdr:row>98</xdr:row>
      <xdr:rowOff>169945</xdr:rowOff>
    </xdr:to>
    <xdr:sp macro="" textlink="">
      <xdr:nvSpPr>
        <xdr:cNvPr id="693" name="楕円 692"/>
        <xdr:cNvSpPr/>
      </xdr:nvSpPr>
      <xdr:spPr>
        <a:xfrm>
          <a:off x="14541500" y="1687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161072</xdr:rowOff>
    </xdr:from>
    <xdr:ext cx="534377" cy="259045"/>
    <xdr:sp macro="" textlink="">
      <xdr:nvSpPr>
        <xdr:cNvPr id="694" name="テキスト ボックス 693"/>
        <xdr:cNvSpPr txBox="1"/>
      </xdr:nvSpPr>
      <xdr:spPr>
        <a:xfrm>
          <a:off x="14325111" y="1696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98723</xdr:rowOff>
    </xdr:from>
    <xdr:to>
      <xdr:col>72</xdr:col>
      <xdr:colOff>38100</xdr:colOff>
      <xdr:row>99</xdr:row>
      <xdr:rowOff>28873</xdr:rowOff>
    </xdr:to>
    <xdr:sp macro="" textlink="">
      <xdr:nvSpPr>
        <xdr:cNvPr id="695" name="楕円 694"/>
        <xdr:cNvSpPr/>
      </xdr:nvSpPr>
      <xdr:spPr>
        <a:xfrm>
          <a:off x="13652500" y="1690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20000</xdr:rowOff>
    </xdr:from>
    <xdr:ext cx="534377" cy="259045"/>
    <xdr:sp macro="" textlink="">
      <xdr:nvSpPr>
        <xdr:cNvPr id="696" name="テキスト ボックス 695"/>
        <xdr:cNvSpPr txBox="1"/>
      </xdr:nvSpPr>
      <xdr:spPr>
        <a:xfrm>
          <a:off x="13436111" y="1699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97834</xdr:rowOff>
    </xdr:from>
    <xdr:to>
      <xdr:col>67</xdr:col>
      <xdr:colOff>101600</xdr:colOff>
      <xdr:row>99</xdr:row>
      <xdr:rowOff>27984</xdr:rowOff>
    </xdr:to>
    <xdr:sp macro="" textlink="">
      <xdr:nvSpPr>
        <xdr:cNvPr id="697" name="楕円 696"/>
        <xdr:cNvSpPr/>
      </xdr:nvSpPr>
      <xdr:spPr>
        <a:xfrm>
          <a:off x="12763500" y="1689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19111</xdr:rowOff>
    </xdr:from>
    <xdr:ext cx="534377" cy="259045"/>
    <xdr:sp macro="" textlink="">
      <xdr:nvSpPr>
        <xdr:cNvPr id="698" name="テキスト ボックス 697"/>
        <xdr:cNvSpPr txBox="1"/>
      </xdr:nvSpPr>
      <xdr:spPr>
        <a:xfrm>
          <a:off x="12547111" y="1699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106050</xdr:rowOff>
    </xdr:from>
    <xdr:to>
      <xdr:col>116</xdr:col>
      <xdr:colOff>63500</xdr:colOff>
      <xdr:row>38</xdr:row>
      <xdr:rowOff>139700</xdr:rowOff>
    </xdr:to>
    <xdr:cxnSp macro="">
      <xdr:nvCxnSpPr>
        <xdr:cNvPr id="725" name="直線コネクタ 724"/>
        <xdr:cNvCxnSpPr/>
      </xdr:nvCxnSpPr>
      <xdr:spPr>
        <a:xfrm flipV="1">
          <a:off x="21323300" y="6621150"/>
          <a:ext cx="8382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153050</xdr:rowOff>
    </xdr:from>
    <xdr:to>
      <xdr:col>102</xdr:col>
      <xdr:colOff>114300</xdr:colOff>
      <xdr:row>38</xdr:row>
      <xdr:rowOff>139700</xdr:rowOff>
    </xdr:to>
    <xdr:cxnSp macro="">
      <xdr:nvCxnSpPr>
        <xdr:cNvPr id="734" name="直線コネクタ 733"/>
        <xdr:cNvCxnSpPr/>
      </xdr:nvCxnSpPr>
      <xdr:spPr>
        <a:xfrm>
          <a:off x="18656300" y="6496700"/>
          <a:ext cx="889000" cy="15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55250</xdr:rowOff>
    </xdr:from>
    <xdr:to>
      <xdr:col>116</xdr:col>
      <xdr:colOff>114300</xdr:colOff>
      <xdr:row>38</xdr:row>
      <xdr:rowOff>156850</xdr:rowOff>
    </xdr:to>
    <xdr:sp macro="" textlink="">
      <xdr:nvSpPr>
        <xdr:cNvPr id="744" name="楕円 743"/>
        <xdr:cNvSpPr/>
      </xdr:nvSpPr>
      <xdr:spPr>
        <a:xfrm>
          <a:off x="22110700" y="65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141627</xdr:rowOff>
    </xdr:from>
    <xdr:ext cx="378565" cy="259045"/>
    <xdr:sp macro="" textlink="">
      <xdr:nvSpPr>
        <xdr:cNvPr id="745" name="投資及び出資金該当値テキスト"/>
        <xdr:cNvSpPr txBox="1"/>
      </xdr:nvSpPr>
      <xdr:spPr>
        <a:xfrm>
          <a:off x="22212300" y="648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102250</xdr:rowOff>
    </xdr:from>
    <xdr:to>
      <xdr:col>98</xdr:col>
      <xdr:colOff>38100</xdr:colOff>
      <xdr:row>38</xdr:row>
      <xdr:rowOff>32400</xdr:rowOff>
    </xdr:to>
    <xdr:sp macro="" textlink="">
      <xdr:nvSpPr>
        <xdr:cNvPr id="752" name="楕円 751"/>
        <xdr:cNvSpPr/>
      </xdr:nvSpPr>
      <xdr:spPr>
        <a:xfrm>
          <a:off x="18605500" y="644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23527</xdr:rowOff>
    </xdr:from>
    <xdr:ext cx="469744" cy="259045"/>
    <xdr:sp macro="" textlink="">
      <xdr:nvSpPr>
        <xdr:cNvPr id="753" name="テキスト ボックス 752"/>
        <xdr:cNvSpPr txBox="1"/>
      </xdr:nvSpPr>
      <xdr:spPr>
        <a:xfrm>
          <a:off x="18421428" y="653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83312</xdr:rowOff>
    </xdr:from>
    <xdr:to>
      <xdr:col>116</xdr:col>
      <xdr:colOff>63500</xdr:colOff>
      <xdr:row>59</xdr:row>
      <xdr:rowOff>40945</xdr:rowOff>
    </xdr:to>
    <xdr:cxnSp macro="">
      <xdr:nvCxnSpPr>
        <xdr:cNvPr id="782" name="直線コネクタ 781"/>
        <xdr:cNvCxnSpPr/>
      </xdr:nvCxnSpPr>
      <xdr:spPr>
        <a:xfrm>
          <a:off x="21323300" y="10027412"/>
          <a:ext cx="838200" cy="1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83312</xdr:rowOff>
    </xdr:from>
    <xdr:to>
      <xdr:col>111</xdr:col>
      <xdr:colOff>177800</xdr:colOff>
      <xdr:row>59</xdr:row>
      <xdr:rowOff>10579</xdr:rowOff>
    </xdr:to>
    <xdr:cxnSp macro="">
      <xdr:nvCxnSpPr>
        <xdr:cNvPr id="785" name="直線コネクタ 784"/>
        <xdr:cNvCxnSpPr/>
      </xdr:nvCxnSpPr>
      <xdr:spPr>
        <a:xfrm flipV="1">
          <a:off x="20434300" y="10027412"/>
          <a:ext cx="889000" cy="9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148365</xdr:rowOff>
    </xdr:from>
    <xdr:ext cx="469744" cy="259045"/>
    <xdr:sp macro="" textlink="">
      <xdr:nvSpPr>
        <xdr:cNvPr id="787" name="テキスト ボックス 786"/>
        <xdr:cNvSpPr txBox="1"/>
      </xdr:nvSpPr>
      <xdr:spPr>
        <a:xfrm>
          <a:off x="21088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81635</xdr:rowOff>
    </xdr:from>
    <xdr:to>
      <xdr:col>107</xdr:col>
      <xdr:colOff>50800</xdr:colOff>
      <xdr:row>59</xdr:row>
      <xdr:rowOff>10579</xdr:rowOff>
    </xdr:to>
    <xdr:cxnSp macro="">
      <xdr:nvCxnSpPr>
        <xdr:cNvPr id="788" name="直線コネクタ 787"/>
        <xdr:cNvCxnSpPr/>
      </xdr:nvCxnSpPr>
      <xdr:spPr>
        <a:xfrm>
          <a:off x="19545300" y="10025735"/>
          <a:ext cx="889000" cy="10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81635</xdr:rowOff>
    </xdr:from>
    <xdr:to>
      <xdr:col>102</xdr:col>
      <xdr:colOff>114300</xdr:colOff>
      <xdr:row>59</xdr:row>
      <xdr:rowOff>11494</xdr:rowOff>
    </xdr:to>
    <xdr:cxnSp macro="">
      <xdr:nvCxnSpPr>
        <xdr:cNvPr id="791" name="直線コネクタ 790"/>
        <xdr:cNvCxnSpPr/>
      </xdr:nvCxnSpPr>
      <xdr:spPr>
        <a:xfrm flipV="1">
          <a:off x="18656300" y="10025735"/>
          <a:ext cx="889000" cy="10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151147</xdr:rowOff>
    </xdr:from>
    <xdr:ext cx="469744" cy="259045"/>
    <xdr:sp macro="" textlink="">
      <xdr:nvSpPr>
        <xdr:cNvPr id="793" name="テキスト ボックス 792"/>
        <xdr:cNvSpPr txBox="1"/>
      </xdr:nvSpPr>
      <xdr:spPr>
        <a:xfrm>
          <a:off x="19310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161595</xdr:rowOff>
    </xdr:from>
    <xdr:to>
      <xdr:col>116</xdr:col>
      <xdr:colOff>114300</xdr:colOff>
      <xdr:row>59</xdr:row>
      <xdr:rowOff>91745</xdr:rowOff>
    </xdr:to>
    <xdr:sp macro="" textlink="">
      <xdr:nvSpPr>
        <xdr:cNvPr id="801" name="楕円 800"/>
        <xdr:cNvSpPr/>
      </xdr:nvSpPr>
      <xdr:spPr>
        <a:xfrm>
          <a:off x="22110700" y="101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76522</xdr:rowOff>
    </xdr:from>
    <xdr:ext cx="313932" cy="259045"/>
    <xdr:sp macro="" textlink="">
      <xdr:nvSpPr>
        <xdr:cNvPr id="802" name="貸付金該当値テキスト"/>
        <xdr:cNvSpPr txBox="1"/>
      </xdr:nvSpPr>
      <xdr:spPr>
        <a:xfrm>
          <a:off x="22212300" y="10020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32512</xdr:rowOff>
    </xdr:from>
    <xdr:to>
      <xdr:col>112</xdr:col>
      <xdr:colOff>38100</xdr:colOff>
      <xdr:row>58</xdr:row>
      <xdr:rowOff>134112</xdr:rowOff>
    </xdr:to>
    <xdr:sp macro="" textlink="">
      <xdr:nvSpPr>
        <xdr:cNvPr id="803" name="楕円 802"/>
        <xdr:cNvSpPr/>
      </xdr:nvSpPr>
      <xdr:spPr>
        <a:xfrm>
          <a:off x="21272500" y="997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150639</xdr:rowOff>
    </xdr:from>
    <xdr:ext cx="469744" cy="259045"/>
    <xdr:sp macro="" textlink="">
      <xdr:nvSpPr>
        <xdr:cNvPr id="804" name="テキスト ボックス 803"/>
        <xdr:cNvSpPr txBox="1"/>
      </xdr:nvSpPr>
      <xdr:spPr>
        <a:xfrm>
          <a:off x="21088428" y="975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131229</xdr:rowOff>
    </xdr:from>
    <xdr:to>
      <xdr:col>107</xdr:col>
      <xdr:colOff>101600</xdr:colOff>
      <xdr:row>59</xdr:row>
      <xdr:rowOff>61379</xdr:rowOff>
    </xdr:to>
    <xdr:sp macro="" textlink="">
      <xdr:nvSpPr>
        <xdr:cNvPr id="805" name="楕円 804"/>
        <xdr:cNvSpPr/>
      </xdr:nvSpPr>
      <xdr:spPr>
        <a:xfrm>
          <a:off x="20383500" y="1007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52506</xdr:rowOff>
    </xdr:from>
    <xdr:ext cx="378565" cy="259045"/>
    <xdr:sp macro="" textlink="">
      <xdr:nvSpPr>
        <xdr:cNvPr id="806" name="テキスト ボックス 805"/>
        <xdr:cNvSpPr txBox="1"/>
      </xdr:nvSpPr>
      <xdr:spPr>
        <a:xfrm>
          <a:off x="20245017" y="10168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30835</xdr:rowOff>
    </xdr:from>
    <xdr:to>
      <xdr:col>102</xdr:col>
      <xdr:colOff>165100</xdr:colOff>
      <xdr:row>58</xdr:row>
      <xdr:rowOff>132435</xdr:rowOff>
    </xdr:to>
    <xdr:sp macro="" textlink="">
      <xdr:nvSpPr>
        <xdr:cNvPr id="807" name="楕円 806"/>
        <xdr:cNvSpPr/>
      </xdr:nvSpPr>
      <xdr:spPr>
        <a:xfrm>
          <a:off x="19494500" y="99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148962</xdr:rowOff>
    </xdr:from>
    <xdr:ext cx="469744" cy="259045"/>
    <xdr:sp macro="" textlink="">
      <xdr:nvSpPr>
        <xdr:cNvPr id="808" name="テキスト ボックス 807"/>
        <xdr:cNvSpPr txBox="1"/>
      </xdr:nvSpPr>
      <xdr:spPr>
        <a:xfrm>
          <a:off x="19310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132144</xdr:rowOff>
    </xdr:from>
    <xdr:to>
      <xdr:col>98</xdr:col>
      <xdr:colOff>38100</xdr:colOff>
      <xdr:row>59</xdr:row>
      <xdr:rowOff>62294</xdr:rowOff>
    </xdr:to>
    <xdr:sp macro="" textlink="">
      <xdr:nvSpPr>
        <xdr:cNvPr id="809" name="楕円 808"/>
        <xdr:cNvSpPr/>
      </xdr:nvSpPr>
      <xdr:spPr>
        <a:xfrm>
          <a:off x="18605500" y="1007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53421</xdr:rowOff>
    </xdr:from>
    <xdr:ext cx="378565" cy="259045"/>
    <xdr:sp macro="" textlink="">
      <xdr:nvSpPr>
        <xdr:cNvPr id="810" name="テキスト ボックス 809"/>
        <xdr:cNvSpPr txBox="1"/>
      </xdr:nvSpPr>
      <xdr:spPr>
        <a:xfrm>
          <a:off x="18467017" y="10168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85119</xdr:rowOff>
    </xdr:from>
    <xdr:to>
      <xdr:col>116</xdr:col>
      <xdr:colOff>63500</xdr:colOff>
      <xdr:row>76</xdr:row>
      <xdr:rowOff>95461</xdr:rowOff>
    </xdr:to>
    <xdr:cxnSp macro="">
      <xdr:nvCxnSpPr>
        <xdr:cNvPr id="841" name="直線コネクタ 840"/>
        <xdr:cNvCxnSpPr/>
      </xdr:nvCxnSpPr>
      <xdr:spPr>
        <a:xfrm flipV="1">
          <a:off x="21323300" y="13115319"/>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95461</xdr:rowOff>
    </xdr:from>
    <xdr:to>
      <xdr:col>111</xdr:col>
      <xdr:colOff>177800</xdr:colOff>
      <xdr:row>76</xdr:row>
      <xdr:rowOff>128510</xdr:rowOff>
    </xdr:to>
    <xdr:cxnSp macro="">
      <xdr:nvCxnSpPr>
        <xdr:cNvPr id="844" name="直線コネクタ 843"/>
        <xdr:cNvCxnSpPr/>
      </xdr:nvCxnSpPr>
      <xdr:spPr>
        <a:xfrm flipV="1">
          <a:off x="20434300" y="13125661"/>
          <a:ext cx="889000" cy="3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128510</xdr:rowOff>
    </xdr:from>
    <xdr:to>
      <xdr:col>107</xdr:col>
      <xdr:colOff>50800</xdr:colOff>
      <xdr:row>76</xdr:row>
      <xdr:rowOff>151718</xdr:rowOff>
    </xdr:to>
    <xdr:cxnSp macro="">
      <xdr:nvCxnSpPr>
        <xdr:cNvPr id="847" name="直線コネクタ 846"/>
        <xdr:cNvCxnSpPr/>
      </xdr:nvCxnSpPr>
      <xdr:spPr>
        <a:xfrm flipV="1">
          <a:off x="19545300" y="13158710"/>
          <a:ext cx="889000" cy="2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151718</xdr:rowOff>
    </xdr:from>
    <xdr:to>
      <xdr:col>102</xdr:col>
      <xdr:colOff>114300</xdr:colOff>
      <xdr:row>77</xdr:row>
      <xdr:rowOff>22733</xdr:rowOff>
    </xdr:to>
    <xdr:cxnSp macro="">
      <xdr:nvCxnSpPr>
        <xdr:cNvPr id="850" name="直線コネクタ 849"/>
        <xdr:cNvCxnSpPr/>
      </xdr:nvCxnSpPr>
      <xdr:spPr>
        <a:xfrm flipV="1">
          <a:off x="18656300" y="13181918"/>
          <a:ext cx="889000" cy="4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34319</xdr:rowOff>
    </xdr:from>
    <xdr:to>
      <xdr:col>116</xdr:col>
      <xdr:colOff>114300</xdr:colOff>
      <xdr:row>76</xdr:row>
      <xdr:rowOff>135919</xdr:rowOff>
    </xdr:to>
    <xdr:sp macro="" textlink="">
      <xdr:nvSpPr>
        <xdr:cNvPr id="860" name="楕円 859"/>
        <xdr:cNvSpPr/>
      </xdr:nvSpPr>
      <xdr:spPr>
        <a:xfrm>
          <a:off x="22110700" y="1306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12746</xdr:rowOff>
    </xdr:from>
    <xdr:ext cx="534377" cy="259045"/>
    <xdr:sp macro="" textlink="">
      <xdr:nvSpPr>
        <xdr:cNvPr id="861" name="繰出金該当値テキスト"/>
        <xdr:cNvSpPr txBox="1"/>
      </xdr:nvSpPr>
      <xdr:spPr>
        <a:xfrm>
          <a:off x="22212300" y="1304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44661</xdr:rowOff>
    </xdr:from>
    <xdr:to>
      <xdr:col>112</xdr:col>
      <xdr:colOff>38100</xdr:colOff>
      <xdr:row>76</xdr:row>
      <xdr:rowOff>146261</xdr:rowOff>
    </xdr:to>
    <xdr:sp macro="" textlink="">
      <xdr:nvSpPr>
        <xdr:cNvPr id="862" name="楕円 861"/>
        <xdr:cNvSpPr/>
      </xdr:nvSpPr>
      <xdr:spPr>
        <a:xfrm>
          <a:off x="21272500" y="1307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137388</xdr:rowOff>
    </xdr:from>
    <xdr:ext cx="534377" cy="259045"/>
    <xdr:sp macro="" textlink="">
      <xdr:nvSpPr>
        <xdr:cNvPr id="863" name="テキスト ボックス 862"/>
        <xdr:cNvSpPr txBox="1"/>
      </xdr:nvSpPr>
      <xdr:spPr>
        <a:xfrm>
          <a:off x="21056111" y="1316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77710</xdr:rowOff>
    </xdr:from>
    <xdr:to>
      <xdr:col>107</xdr:col>
      <xdr:colOff>101600</xdr:colOff>
      <xdr:row>77</xdr:row>
      <xdr:rowOff>7860</xdr:rowOff>
    </xdr:to>
    <xdr:sp macro="" textlink="">
      <xdr:nvSpPr>
        <xdr:cNvPr id="864" name="楕円 863"/>
        <xdr:cNvSpPr/>
      </xdr:nvSpPr>
      <xdr:spPr>
        <a:xfrm>
          <a:off x="20383500" y="1310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170437</xdr:rowOff>
    </xdr:from>
    <xdr:ext cx="534377" cy="259045"/>
    <xdr:sp macro="" textlink="">
      <xdr:nvSpPr>
        <xdr:cNvPr id="865" name="テキスト ボックス 864"/>
        <xdr:cNvSpPr txBox="1"/>
      </xdr:nvSpPr>
      <xdr:spPr>
        <a:xfrm>
          <a:off x="20167111" y="1320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100918</xdr:rowOff>
    </xdr:from>
    <xdr:to>
      <xdr:col>102</xdr:col>
      <xdr:colOff>165100</xdr:colOff>
      <xdr:row>77</xdr:row>
      <xdr:rowOff>31068</xdr:rowOff>
    </xdr:to>
    <xdr:sp macro="" textlink="">
      <xdr:nvSpPr>
        <xdr:cNvPr id="866" name="楕円 865"/>
        <xdr:cNvSpPr/>
      </xdr:nvSpPr>
      <xdr:spPr>
        <a:xfrm>
          <a:off x="19494500" y="1313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22195</xdr:rowOff>
    </xdr:from>
    <xdr:ext cx="534377" cy="259045"/>
    <xdr:sp macro="" textlink="">
      <xdr:nvSpPr>
        <xdr:cNvPr id="867" name="テキスト ボックス 866"/>
        <xdr:cNvSpPr txBox="1"/>
      </xdr:nvSpPr>
      <xdr:spPr>
        <a:xfrm>
          <a:off x="19278111" y="132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143383</xdr:rowOff>
    </xdr:from>
    <xdr:to>
      <xdr:col>98</xdr:col>
      <xdr:colOff>38100</xdr:colOff>
      <xdr:row>77</xdr:row>
      <xdr:rowOff>73533</xdr:rowOff>
    </xdr:to>
    <xdr:sp macro="" textlink="">
      <xdr:nvSpPr>
        <xdr:cNvPr id="868" name="楕円 867"/>
        <xdr:cNvSpPr/>
      </xdr:nvSpPr>
      <xdr:spPr>
        <a:xfrm>
          <a:off x="18605500" y="1317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64660</xdr:rowOff>
    </xdr:from>
    <xdr:ext cx="534377" cy="259045"/>
    <xdr:sp macro="" textlink="">
      <xdr:nvSpPr>
        <xdr:cNvPr id="869" name="テキスト ボックス 868"/>
        <xdr:cNvSpPr txBox="1"/>
      </xdr:nvSpPr>
      <xdr:spPr>
        <a:xfrm>
          <a:off x="18389111" y="1326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人件費は、期末手当・勤勉手当の増、会計年度任用職員給与費の増等により、</a:t>
          </a:r>
          <a:r>
            <a:rPr kumimoji="1" lang="en-US" altLang="ja-JP" sz="1300" baseline="0">
              <a:latin typeface="ＭＳ Ｐゴシック" panose="020B0600070205080204" pitchFamily="50" charset="-128"/>
              <a:ea typeface="ＭＳ Ｐゴシック" panose="020B0600070205080204" pitchFamily="50" charset="-128"/>
            </a:rPr>
            <a:t>2,861</a:t>
          </a:r>
          <a:r>
            <a:rPr kumimoji="1" lang="ja-JP" altLang="en-US" sz="1300" baseline="0">
              <a:latin typeface="ＭＳ Ｐゴシック" panose="020B0600070205080204" pitchFamily="50" charset="-128"/>
              <a:ea typeface="ＭＳ Ｐゴシック" panose="020B0600070205080204" pitchFamily="50" charset="-128"/>
            </a:rPr>
            <a:t>円増加した。物件費は、戸籍法の一部を改正する法律および情報提供用個人識別符号取得に係る戸籍情報システム改修業務委託料の減等により、</a:t>
          </a:r>
          <a:r>
            <a:rPr kumimoji="1" lang="en-US" altLang="ja-JP" sz="1300" baseline="0">
              <a:latin typeface="ＭＳ Ｐゴシック" panose="020B0600070205080204" pitchFamily="50" charset="-128"/>
              <a:ea typeface="ＭＳ Ｐゴシック" panose="020B0600070205080204" pitchFamily="50" charset="-128"/>
            </a:rPr>
            <a:t>999</a:t>
          </a:r>
          <a:r>
            <a:rPr kumimoji="1" lang="ja-JP" altLang="en-US" sz="1300" baseline="0">
              <a:latin typeface="ＭＳ Ｐゴシック" panose="020B0600070205080204" pitchFamily="50" charset="-128"/>
              <a:ea typeface="ＭＳ Ｐゴシック" panose="020B0600070205080204" pitchFamily="50" charset="-128"/>
            </a:rPr>
            <a:t>円減少した。扶助費は、電力・ガス・食料品価格高騰緊急支援給付事業の減等により、</a:t>
          </a:r>
          <a:r>
            <a:rPr kumimoji="1" lang="en-US" altLang="ja-JP" sz="1300" baseline="0">
              <a:latin typeface="ＭＳ Ｐゴシック" panose="020B0600070205080204" pitchFamily="50" charset="-128"/>
              <a:ea typeface="ＭＳ Ｐゴシック" panose="020B0600070205080204" pitchFamily="50" charset="-128"/>
            </a:rPr>
            <a:t>3,143</a:t>
          </a:r>
          <a:r>
            <a:rPr kumimoji="1" lang="ja-JP" altLang="en-US" sz="1300" baseline="0">
              <a:latin typeface="ＭＳ Ｐゴシック" panose="020B0600070205080204" pitchFamily="50" charset="-128"/>
              <a:ea typeface="ＭＳ Ｐゴシック" panose="020B0600070205080204" pitchFamily="50" charset="-128"/>
            </a:rPr>
            <a:t>円減少した。補助費等は、低所得世帯支援給付金事業（拡大分）の増等により、</a:t>
          </a:r>
          <a:r>
            <a:rPr kumimoji="1" lang="en-US" altLang="ja-JP" sz="1300" baseline="0">
              <a:latin typeface="ＭＳ Ｐゴシック" panose="020B0600070205080204" pitchFamily="50" charset="-128"/>
              <a:ea typeface="ＭＳ Ｐゴシック" panose="020B0600070205080204" pitchFamily="50" charset="-128"/>
            </a:rPr>
            <a:t>10,803</a:t>
          </a:r>
          <a:r>
            <a:rPr kumimoji="1" lang="ja-JP" altLang="en-US" sz="1300" baseline="0">
              <a:latin typeface="ＭＳ Ｐゴシック" panose="020B0600070205080204" pitchFamily="50" charset="-128"/>
              <a:ea typeface="ＭＳ Ｐゴシック" panose="020B0600070205080204" pitchFamily="50" charset="-128"/>
            </a:rPr>
            <a:t>円増加した。公債費は水道事業会計出資債の増等により、</a:t>
          </a:r>
          <a:r>
            <a:rPr kumimoji="1" lang="en-US" altLang="ja-JP" sz="1300" baseline="0">
              <a:latin typeface="ＭＳ Ｐゴシック" panose="020B0600070205080204" pitchFamily="50" charset="-128"/>
              <a:ea typeface="ＭＳ Ｐゴシック" panose="020B0600070205080204" pitchFamily="50" charset="-128"/>
            </a:rPr>
            <a:t>2,349</a:t>
          </a:r>
          <a:r>
            <a:rPr kumimoji="1" lang="ja-JP" altLang="en-US" sz="1300" baseline="0">
              <a:latin typeface="ＭＳ Ｐゴシック" panose="020B0600070205080204" pitchFamily="50" charset="-128"/>
              <a:ea typeface="ＭＳ Ｐゴシック" panose="020B0600070205080204" pitchFamily="50" charset="-128"/>
            </a:rPr>
            <a:t>円増加した。普通建設事業費は、観光施設等整備事業や、町道</a:t>
          </a:r>
          <a:r>
            <a:rPr kumimoji="1" lang="en-US" altLang="ja-JP" sz="1300" baseline="0">
              <a:latin typeface="ＭＳ Ｐゴシック" panose="020B0600070205080204" pitchFamily="50" charset="-128"/>
              <a:ea typeface="ＭＳ Ｐゴシック" panose="020B0600070205080204" pitchFamily="50" charset="-128"/>
            </a:rPr>
            <a:t>1-7</a:t>
          </a:r>
          <a:r>
            <a:rPr kumimoji="1" lang="ja-JP" altLang="en-US" sz="1300" baseline="0">
              <a:latin typeface="ＭＳ Ｐゴシック" panose="020B0600070205080204" pitchFamily="50" charset="-128"/>
              <a:ea typeface="ＭＳ Ｐゴシック" panose="020B0600070205080204" pitchFamily="50" charset="-128"/>
            </a:rPr>
            <a:t>号線道路改良事業</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成瀬</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工事費の増等により、</a:t>
          </a:r>
          <a:r>
            <a:rPr kumimoji="1" lang="en-US" altLang="ja-JP" sz="1300" baseline="0">
              <a:latin typeface="ＭＳ Ｐゴシック" panose="020B0600070205080204" pitchFamily="50" charset="-128"/>
              <a:ea typeface="ＭＳ Ｐゴシック" panose="020B0600070205080204" pitchFamily="50" charset="-128"/>
            </a:rPr>
            <a:t>3,792</a:t>
          </a:r>
          <a:r>
            <a:rPr kumimoji="1" lang="ja-JP" altLang="en-US" sz="1300" baseline="0">
              <a:latin typeface="ＭＳ Ｐゴシック" panose="020B0600070205080204" pitchFamily="50" charset="-128"/>
              <a:ea typeface="ＭＳ Ｐゴシック" panose="020B0600070205080204" pitchFamily="50" charset="-128"/>
            </a:rPr>
            <a:t>円増加した。貸付金は、勤労者住宅資金貸付金事業の減等により、</a:t>
          </a:r>
          <a:r>
            <a:rPr kumimoji="1" lang="en-US" altLang="ja-JP" sz="1300" baseline="0">
              <a:latin typeface="ＭＳ Ｐゴシック" panose="020B0600070205080204" pitchFamily="50" charset="-128"/>
              <a:ea typeface="ＭＳ Ｐゴシック" panose="020B0600070205080204" pitchFamily="50" charset="-128"/>
            </a:rPr>
            <a:t>3,388</a:t>
          </a:r>
          <a:r>
            <a:rPr kumimoji="1" lang="ja-JP" altLang="en-US" sz="1300" baseline="0">
              <a:latin typeface="ＭＳ Ｐゴシック" panose="020B0600070205080204" pitchFamily="50" charset="-128"/>
              <a:ea typeface="ＭＳ Ｐゴシック" panose="020B0600070205080204" pitchFamily="50" charset="-128"/>
            </a:rPr>
            <a:t>円減少した。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人件費、物件費及び扶助費等で当町の住民一人当たりのコストは類似団体のコストを下回っている。これは、当町の歳出総額が類似団体よりも少ないためである。引き続き歳入の確保を行うとともに、限られた予算のなかで住民福祉サービスの向上に努めていく。</a:t>
          </a:r>
        </a:p>
        <a:p>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10,863
10,688
40.39
5,266,411
4,799,672
465,144
3,338,110
2,858,507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111697</xdr:rowOff>
    </xdr:from>
    <xdr:to>
      <xdr:col>24</xdr:col>
      <xdr:colOff>63500</xdr:colOff>
      <xdr:row>36</xdr:row>
      <xdr:rowOff>125032</xdr:rowOff>
    </xdr:to>
    <xdr:cxnSp macro="">
      <xdr:nvCxnSpPr>
        <xdr:cNvPr id="61" name="直線コネクタ 60"/>
        <xdr:cNvCxnSpPr/>
      </xdr:nvCxnSpPr>
      <xdr:spPr>
        <a:xfrm>
          <a:off x="3797300" y="6283897"/>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111697</xdr:rowOff>
    </xdr:from>
    <xdr:to>
      <xdr:col>19</xdr:col>
      <xdr:colOff>177800</xdr:colOff>
      <xdr:row>37</xdr:row>
      <xdr:rowOff>10922</xdr:rowOff>
    </xdr:to>
    <xdr:cxnSp macro="">
      <xdr:nvCxnSpPr>
        <xdr:cNvPr id="64" name="直線コネクタ 63"/>
        <xdr:cNvCxnSpPr/>
      </xdr:nvCxnSpPr>
      <xdr:spPr>
        <a:xfrm flipV="1">
          <a:off x="2908300" y="6283897"/>
          <a:ext cx="889000" cy="7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10922</xdr:rowOff>
    </xdr:from>
    <xdr:to>
      <xdr:col>15</xdr:col>
      <xdr:colOff>50800</xdr:colOff>
      <xdr:row>37</xdr:row>
      <xdr:rowOff>83122</xdr:rowOff>
    </xdr:to>
    <xdr:cxnSp macro="">
      <xdr:nvCxnSpPr>
        <xdr:cNvPr id="67" name="直線コネクタ 66"/>
        <xdr:cNvCxnSpPr/>
      </xdr:nvCxnSpPr>
      <xdr:spPr>
        <a:xfrm flipV="1">
          <a:off x="2019300" y="6354572"/>
          <a:ext cx="889000" cy="7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83122</xdr:rowOff>
    </xdr:from>
    <xdr:to>
      <xdr:col>10</xdr:col>
      <xdr:colOff>114300</xdr:colOff>
      <xdr:row>37</xdr:row>
      <xdr:rowOff>87122</xdr:rowOff>
    </xdr:to>
    <xdr:cxnSp macro="">
      <xdr:nvCxnSpPr>
        <xdr:cNvPr id="70" name="直線コネクタ 69"/>
        <xdr:cNvCxnSpPr/>
      </xdr:nvCxnSpPr>
      <xdr:spPr>
        <a:xfrm flipV="1">
          <a:off x="1130300" y="6426772"/>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74232</xdr:rowOff>
    </xdr:from>
    <xdr:to>
      <xdr:col>24</xdr:col>
      <xdr:colOff>114300</xdr:colOff>
      <xdr:row>37</xdr:row>
      <xdr:rowOff>4382</xdr:rowOff>
    </xdr:to>
    <xdr:sp macro="" textlink="">
      <xdr:nvSpPr>
        <xdr:cNvPr id="80" name="楕円 79"/>
        <xdr:cNvSpPr/>
      </xdr:nvSpPr>
      <xdr:spPr>
        <a:xfrm>
          <a:off x="4584700" y="62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52659</xdr:rowOff>
    </xdr:from>
    <xdr:ext cx="469744" cy="259045"/>
    <xdr:sp macro="" textlink="">
      <xdr:nvSpPr>
        <xdr:cNvPr id="81" name="議会費該当値テキスト"/>
        <xdr:cNvSpPr txBox="1"/>
      </xdr:nvSpPr>
      <xdr:spPr>
        <a:xfrm>
          <a:off x="4686300" y="622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60897</xdr:rowOff>
    </xdr:from>
    <xdr:to>
      <xdr:col>20</xdr:col>
      <xdr:colOff>38100</xdr:colOff>
      <xdr:row>36</xdr:row>
      <xdr:rowOff>162497</xdr:rowOff>
    </xdr:to>
    <xdr:sp macro="" textlink="">
      <xdr:nvSpPr>
        <xdr:cNvPr id="82" name="楕円 81"/>
        <xdr:cNvSpPr/>
      </xdr:nvSpPr>
      <xdr:spPr>
        <a:xfrm>
          <a:off x="3746500" y="623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153624</xdr:rowOff>
    </xdr:from>
    <xdr:ext cx="469744" cy="259045"/>
    <xdr:sp macro="" textlink="">
      <xdr:nvSpPr>
        <xdr:cNvPr id="83" name="テキスト ボックス 82"/>
        <xdr:cNvSpPr txBox="1"/>
      </xdr:nvSpPr>
      <xdr:spPr>
        <a:xfrm>
          <a:off x="3562428" y="632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131572</xdr:rowOff>
    </xdr:from>
    <xdr:to>
      <xdr:col>15</xdr:col>
      <xdr:colOff>101600</xdr:colOff>
      <xdr:row>37</xdr:row>
      <xdr:rowOff>61722</xdr:rowOff>
    </xdr:to>
    <xdr:sp macro="" textlink="">
      <xdr:nvSpPr>
        <xdr:cNvPr id="84" name="楕円 83"/>
        <xdr:cNvSpPr/>
      </xdr:nvSpPr>
      <xdr:spPr>
        <a:xfrm>
          <a:off x="2857500" y="63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52849</xdr:rowOff>
    </xdr:from>
    <xdr:ext cx="469744" cy="259045"/>
    <xdr:sp macro="" textlink="">
      <xdr:nvSpPr>
        <xdr:cNvPr id="85" name="テキスト ボックス 84"/>
        <xdr:cNvSpPr txBox="1"/>
      </xdr:nvSpPr>
      <xdr:spPr>
        <a:xfrm>
          <a:off x="2673428"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32322</xdr:rowOff>
    </xdr:from>
    <xdr:to>
      <xdr:col>10</xdr:col>
      <xdr:colOff>165100</xdr:colOff>
      <xdr:row>37</xdr:row>
      <xdr:rowOff>133922</xdr:rowOff>
    </xdr:to>
    <xdr:sp macro="" textlink="">
      <xdr:nvSpPr>
        <xdr:cNvPr id="86" name="楕円 85"/>
        <xdr:cNvSpPr/>
      </xdr:nvSpPr>
      <xdr:spPr>
        <a:xfrm>
          <a:off x="1968500" y="637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125048</xdr:rowOff>
    </xdr:from>
    <xdr:ext cx="469744" cy="259045"/>
    <xdr:sp macro="" textlink="">
      <xdr:nvSpPr>
        <xdr:cNvPr id="87" name="テキスト ボックス 86"/>
        <xdr:cNvSpPr txBox="1"/>
      </xdr:nvSpPr>
      <xdr:spPr>
        <a:xfrm>
          <a:off x="1784428" y="646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36322</xdr:rowOff>
    </xdr:from>
    <xdr:to>
      <xdr:col>6</xdr:col>
      <xdr:colOff>38100</xdr:colOff>
      <xdr:row>37</xdr:row>
      <xdr:rowOff>137922</xdr:rowOff>
    </xdr:to>
    <xdr:sp macro="" textlink="">
      <xdr:nvSpPr>
        <xdr:cNvPr id="88" name="楕円 87"/>
        <xdr:cNvSpPr/>
      </xdr:nvSpPr>
      <xdr:spPr>
        <a:xfrm>
          <a:off x="1079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129049</xdr:rowOff>
    </xdr:from>
    <xdr:ext cx="469744" cy="259045"/>
    <xdr:sp macro="" textlink="">
      <xdr:nvSpPr>
        <xdr:cNvPr id="89" name="テキスト ボックス 88"/>
        <xdr:cNvSpPr txBox="1"/>
      </xdr:nvSpPr>
      <xdr:spPr>
        <a:xfrm>
          <a:off x="895428" y="647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141108</xdr:rowOff>
    </xdr:from>
    <xdr:to>
      <xdr:col>24</xdr:col>
      <xdr:colOff>63500</xdr:colOff>
      <xdr:row>57</xdr:row>
      <xdr:rowOff>145783</xdr:rowOff>
    </xdr:to>
    <xdr:cxnSp macro="">
      <xdr:nvCxnSpPr>
        <xdr:cNvPr id="116" name="直線コネクタ 115"/>
        <xdr:cNvCxnSpPr/>
      </xdr:nvCxnSpPr>
      <xdr:spPr>
        <a:xfrm>
          <a:off x="3797300" y="9913758"/>
          <a:ext cx="838200" cy="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141108</xdr:rowOff>
    </xdr:from>
    <xdr:to>
      <xdr:col>19</xdr:col>
      <xdr:colOff>177800</xdr:colOff>
      <xdr:row>58</xdr:row>
      <xdr:rowOff>2643</xdr:rowOff>
    </xdr:to>
    <xdr:cxnSp macro="">
      <xdr:nvCxnSpPr>
        <xdr:cNvPr id="119" name="直線コネクタ 118"/>
        <xdr:cNvCxnSpPr/>
      </xdr:nvCxnSpPr>
      <xdr:spPr>
        <a:xfrm flipV="1">
          <a:off x="2908300" y="9913758"/>
          <a:ext cx="889000" cy="3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67126</xdr:rowOff>
    </xdr:from>
    <xdr:to>
      <xdr:col>15</xdr:col>
      <xdr:colOff>50800</xdr:colOff>
      <xdr:row>58</xdr:row>
      <xdr:rowOff>2643</xdr:rowOff>
    </xdr:to>
    <xdr:cxnSp macro="">
      <xdr:nvCxnSpPr>
        <xdr:cNvPr id="122" name="直線コネクタ 121"/>
        <xdr:cNvCxnSpPr/>
      </xdr:nvCxnSpPr>
      <xdr:spPr>
        <a:xfrm>
          <a:off x="2019300" y="9668326"/>
          <a:ext cx="889000" cy="27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67126</xdr:rowOff>
    </xdr:from>
    <xdr:to>
      <xdr:col>10</xdr:col>
      <xdr:colOff>114300</xdr:colOff>
      <xdr:row>57</xdr:row>
      <xdr:rowOff>144866</xdr:rowOff>
    </xdr:to>
    <xdr:cxnSp macro="">
      <xdr:nvCxnSpPr>
        <xdr:cNvPr id="125" name="直線コネクタ 124"/>
        <xdr:cNvCxnSpPr/>
      </xdr:nvCxnSpPr>
      <xdr:spPr>
        <a:xfrm flipV="1">
          <a:off x="1130300" y="9668326"/>
          <a:ext cx="889000" cy="24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94983</xdr:rowOff>
    </xdr:from>
    <xdr:to>
      <xdr:col>24</xdr:col>
      <xdr:colOff>114300</xdr:colOff>
      <xdr:row>58</xdr:row>
      <xdr:rowOff>25133</xdr:rowOff>
    </xdr:to>
    <xdr:sp macro="" textlink="">
      <xdr:nvSpPr>
        <xdr:cNvPr id="135" name="楕円 134"/>
        <xdr:cNvSpPr/>
      </xdr:nvSpPr>
      <xdr:spPr>
        <a:xfrm>
          <a:off x="4584700" y="986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9910</xdr:rowOff>
    </xdr:from>
    <xdr:ext cx="534377" cy="259045"/>
    <xdr:sp macro="" textlink="">
      <xdr:nvSpPr>
        <xdr:cNvPr id="136" name="総務費該当値テキスト"/>
        <xdr:cNvSpPr txBox="1"/>
      </xdr:nvSpPr>
      <xdr:spPr>
        <a:xfrm>
          <a:off x="4686300" y="978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90308</xdr:rowOff>
    </xdr:from>
    <xdr:to>
      <xdr:col>20</xdr:col>
      <xdr:colOff>38100</xdr:colOff>
      <xdr:row>58</xdr:row>
      <xdr:rowOff>20458</xdr:rowOff>
    </xdr:to>
    <xdr:sp macro="" textlink="">
      <xdr:nvSpPr>
        <xdr:cNvPr id="137" name="楕円 136"/>
        <xdr:cNvSpPr/>
      </xdr:nvSpPr>
      <xdr:spPr>
        <a:xfrm>
          <a:off x="3746500" y="986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11585</xdr:rowOff>
    </xdr:from>
    <xdr:ext cx="534377" cy="259045"/>
    <xdr:sp macro="" textlink="">
      <xdr:nvSpPr>
        <xdr:cNvPr id="138" name="テキスト ボックス 137"/>
        <xdr:cNvSpPr txBox="1"/>
      </xdr:nvSpPr>
      <xdr:spPr>
        <a:xfrm>
          <a:off x="3530111" y="995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123293</xdr:rowOff>
    </xdr:from>
    <xdr:to>
      <xdr:col>15</xdr:col>
      <xdr:colOff>101600</xdr:colOff>
      <xdr:row>58</xdr:row>
      <xdr:rowOff>53443</xdr:rowOff>
    </xdr:to>
    <xdr:sp macro="" textlink="">
      <xdr:nvSpPr>
        <xdr:cNvPr id="139" name="楕円 138"/>
        <xdr:cNvSpPr/>
      </xdr:nvSpPr>
      <xdr:spPr>
        <a:xfrm>
          <a:off x="2857500" y="989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44570</xdr:rowOff>
    </xdr:from>
    <xdr:ext cx="534377" cy="259045"/>
    <xdr:sp macro="" textlink="">
      <xdr:nvSpPr>
        <xdr:cNvPr id="140" name="テキスト ボックス 139"/>
        <xdr:cNvSpPr txBox="1"/>
      </xdr:nvSpPr>
      <xdr:spPr>
        <a:xfrm>
          <a:off x="2641111" y="998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16326</xdr:rowOff>
    </xdr:from>
    <xdr:to>
      <xdr:col>10</xdr:col>
      <xdr:colOff>165100</xdr:colOff>
      <xdr:row>56</xdr:row>
      <xdr:rowOff>117926</xdr:rowOff>
    </xdr:to>
    <xdr:sp macro="" textlink="">
      <xdr:nvSpPr>
        <xdr:cNvPr id="141" name="楕円 140"/>
        <xdr:cNvSpPr/>
      </xdr:nvSpPr>
      <xdr:spPr>
        <a:xfrm>
          <a:off x="1968500" y="961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109053</xdr:rowOff>
    </xdr:from>
    <xdr:ext cx="599010" cy="259045"/>
    <xdr:sp macro="" textlink="">
      <xdr:nvSpPr>
        <xdr:cNvPr id="142" name="テキスト ボックス 141"/>
        <xdr:cNvSpPr txBox="1"/>
      </xdr:nvSpPr>
      <xdr:spPr>
        <a:xfrm>
          <a:off x="1719795" y="971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94066</xdr:rowOff>
    </xdr:from>
    <xdr:to>
      <xdr:col>6</xdr:col>
      <xdr:colOff>38100</xdr:colOff>
      <xdr:row>58</xdr:row>
      <xdr:rowOff>24216</xdr:rowOff>
    </xdr:to>
    <xdr:sp macro="" textlink="">
      <xdr:nvSpPr>
        <xdr:cNvPr id="143" name="楕円 142"/>
        <xdr:cNvSpPr/>
      </xdr:nvSpPr>
      <xdr:spPr>
        <a:xfrm>
          <a:off x="1079500" y="986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15343</xdr:rowOff>
    </xdr:from>
    <xdr:ext cx="534377" cy="259045"/>
    <xdr:sp macro="" textlink="">
      <xdr:nvSpPr>
        <xdr:cNvPr id="144" name="テキスト ボックス 143"/>
        <xdr:cNvSpPr txBox="1"/>
      </xdr:nvSpPr>
      <xdr:spPr>
        <a:xfrm>
          <a:off x="863111" y="99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88508</xdr:rowOff>
    </xdr:from>
    <xdr:to>
      <xdr:col>24</xdr:col>
      <xdr:colOff>63500</xdr:colOff>
      <xdr:row>77</xdr:row>
      <xdr:rowOff>132832</xdr:rowOff>
    </xdr:to>
    <xdr:cxnSp macro="">
      <xdr:nvCxnSpPr>
        <xdr:cNvPr id="172" name="直線コネクタ 171"/>
        <xdr:cNvCxnSpPr/>
      </xdr:nvCxnSpPr>
      <xdr:spPr>
        <a:xfrm flipV="1">
          <a:off x="3797300" y="13290158"/>
          <a:ext cx="838200" cy="4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95717</xdr:rowOff>
    </xdr:from>
    <xdr:to>
      <xdr:col>19</xdr:col>
      <xdr:colOff>177800</xdr:colOff>
      <xdr:row>77</xdr:row>
      <xdr:rowOff>132832</xdr:rowOff>
    </xdr:to>
    <xdr:cxnSp macro="">
      <xdr:nvCxnSpPr>
        <xdr:cNvPr id="175" name="直線コネクタ 174"/>
        <xdr:cNvCxnSpPr/>
      </xdr:nvCxnSpPr>
      <xdr:spPr>
        <a:xfrm>
          <a:off x="2908300" y="13297367"/>
          <a:ext cx="889000" cy="3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95717</xdr:rowOff>
    </xdr:from>
    <xdr:to>
      <xdr:col>15</xdr:col>
      <xdr:colOff>50800</xdr:colOff>
      <xdr:row>78</xdr:row>
      <xdr:rowOff>37109</xdr:rowOff>
    </xdr:to>
    <xdr:cxnSp macro="">
      <xdr:nvCxnSpPr>
        <xdr:cNvPr id="178" name="直線コネクタ 177"/>
        <xdr:cNvCxnSpPr/>
      </xdr:nvCxnSpPr>
      <xdr:spPr>
        <a:xfrm flipV="1">
          <a:off x="2019300" y="13297367"/>
          <a:ext cx="889000" cy="11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37109</xdr:rowOff>
    </xdr:from>
    <xdr:to>
      <xdr:col>10</xdr:col>
      <xdr:colOff>114300</xdr:colOff>
      <xdr:row>78</xdr:row>
      <xdr:rowOff>78088</xdr:rowOff>
    </xdr:to>
    <xdr:cxnSp macro="">
      <xdr:nvCxnSpPr>
        <xdr:cNvPr id="181" name="直線コネクタ 180"/>
        <xdr:cNvCxnSpPr/>
      </xdr:nvCxnSpPr>
      <xdr:spPr>
        <a:xfrm flipV="1">
          <a:off x="1130300" y="13410209"/>
          <a:ext cx="889000" cy="4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37708</xdr:rowOff>
    </xdr:from>
    <xdr:to>
      <xdr:col>24</xdr:col>
      <xdr:colOff>114300</xdr:colOff>
      <xdr:row>77</xdr:row>
      <xdr:rowOff>139308</xdr:rowOff>
    </xdr:to>
    <xdr:sp macro="" textlink="">
      <xdr:nvSpPr>
        <xdr:cNvPr id="191" name="楕円 190"/>
        <xdr:cNvSpPr/>
      </xdr:nvSpPr>
      <xdr:spPr>
        <a:xfrm>
          <a:off x="4584700" y="132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124085</xdr:rowOff>
    </xdr:from>
    <xdr:ext cx="599010" cy="259045"/>
    <xdr:sp macro="" textlink="">
      <xdr:nvSpPr>
        <xdr:cNvPr id="192" name="民生費該当値テキスト"/>
        <xdr:cNvSpPr txBox="1"/>
      </xdr:nvSpPr>
      <xdr:spPr>
        <a:xfrm>
          <a:off x="4686300" y="1315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82032</xdr:rowOff>
    </xdr:from>
    <xdr:to>
      <xdr:col>20</xdr:col>
      <xdr:colOff>38100</xdr:colOff>
      <xdr:row>78</xdr:row>
      <xdr:rowOff>12182</xdr:rowOff>
    </xdr:to>
    <xdr:sp macro="" textlink="">
      <xdr:nvSpPr>
        <xdr:cNvPr id="193" name="楕円 192"/>
        <xdr:cNvSpPr/>
      </xdr:nvSpPr>
      <xdr:spPr>
        <a:xfrm>
          <a:off x="3746500" y="13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3309</xdr:rowOff>
    </xdr:from>
    <xdr:ext cx="599010" cy="259045"/>
    <xdr:sp macro="" textlink="">
      <xdr:nvSpPr>
        <xdr:cNvPr id="194" name="テキスト ボックス 193"/>
        <xdr:cNvSpPr txBox="1"/>
      </xdr:nvSpPr>
      <xdr:spPr>
        <a:xfrm>
          <a:off x="3497795" y="1337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44917</xdr:rowOff>
    </xdr:from>
    <xdr:to>
      <xdr:col>15</xdr:col>
      <xdr:colOff>101600</xdr:colOff>
      <xdr:row>77</xdr:row>
      <xdr:rowOff>146517</xdr:rowOff>
    </xdr:to>
    <xdr:sp macro="" textlink="">
      <xdr:nvSpPr>
        <xdr:cNvPr id="195" name="楕円 194"/>
        <xdr:cNvSpPr/>
      </xdr:nvSpPr>
      <xdr:spPr>
        <a:xfrm>
          <a:off x="2857500" y="1324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137644</xdr:rowOff>
    </xdr:from>
    <xdr:ext cx="599010" cy="259045"/>
    <xdr:sp macro="" textlink="">
      <xdr:nvSpPr>
        <xdr:cNvPr id="196" name="テキスト ボックス 195"/>
        <xdr:cNvSpPr txBox="1"/>
      </xdr:nvSpPr>
      <xdr:spPr>
        <a:xfrm>
          <a:off x="2608795" y="1333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157759</xdr:rowOff>
    </xdr:from>
    <xdr:to>
      <xdr:col>10</xdr:col>
      <xdr:colOff>165100</xdr:colOff>
      <xdr:row>78</xdr:row>
      <xdr:rowOff>87909</xdr:rowOff>
    </xdr:to>
    <xdr:sp macro="" textlink="">
      <xdr:nvSpPr>
        <xdr:cNvPr id="197" name="楕円 196"/>
        <xdr:cNvSpPr/>
      </xdr:nvSpPr>
      <xdr:spPr>
        <a:xfrm>
          <a:off x="1968500" y="133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79036</xdr:rowOff>
    </xdr:from>
    <xdr:ext cx="599010" cy="259045"/>
    <xdr:sp macro="" textlink="">
      <xdr:nvSpPr>
        <xdr:cNvPr id="198" name="テキスト ボックス 197"/>
        <xdr:cNvSpPr txBox="1"/>
      </xdr:nvSpPr>
      <xdr:spPr>
        <a:xfrm>
          <a:off x="1719795" y="1345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27288</xdr:rowOff>
    </xdr:from>
    <xdr:to>
      <xdr:col>6</xdr:col>
      <xdr:colOff>38100</xdr:colOff>
      <xdr:row>78</xdr:row>
      <xdr:rowOff>128888</xdr:rowOff>
    </xdr:to>
    <xdr:sp macro="" textlink="">
      <xdr:nvSpPr>
        <xdr:cNvPr id="199" name="楕円 198"/>
        <xdr:cNvSpPr/>
      </xdr:nvSpPr>
      <xdr:spPr>
        <a:xfrm>
          <a:off x="1079500" y="1340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120015</xdr:rowOff>
    </xdr:from>
    <xdr:ext cx="599010" cy="259045"/>
    <xdr:sp macro="" textlink="">
      <xdr:nvSpPr>
        <xdr:cNvPr id="200" name="テキスト ボックス 199"/>
        <xdr:cNvSpPr txBox="1"/>
      </xdr:nvSpPr>
      <xdr:spPr>
        <a:xfrm>
          <a:off x="830795" y="1349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125744</xdr:rowOff>
    </xdr:from>
    <xdr:to>
      <xdr:col>24</xdr:col>
      <xdr:colOff>63500</xdr:colOff>
      <xdr:row>99</xdr:row>
      <xdr:rowOff>33782</xdr:rowOff>
    </xdr:to>
    <xdr:cxnSp macro="">
      <xdr:nvCxnSpPr>
        <xdr:cNvPr id="232" name="直線コネクタ 231"/>
        <xdr:cNvCxnSpPr/>
      </xdr:nvCxnSpPr>
      <xdr:spPr>
        <a:xfrm>
          <a:off x="3797300" y="16927844"/>
          <a:ext cx="838200" cy="7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95786</xdr:rowOff>
    </xdr:from>
    <xdr:to>
      <xdr:col>19</xdr:col>
      <xdr:colOff>177800</xdr:colOff>
      <xdr:row>98</xdr:row>
      <xdr:rowOff>125744</xdr:rowOff>
    </xdr:to>
    <xdr:cxnSp macro="">
      <xdr:nvCxnSpPr>
        <xdr:cNvPr id="235" name="直線コネクタ 234"/>
        <xdr:cNvCxnSpPr/>
      </xdr:nvCxnSpPr>
      <xdr:spPr>
        <a:xfrm>
          <a:off x="2908300" y="16897886"/>
          <a:ext cx="889000" cy="2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95786</xdr:rowOff>
    </xdr:from>
    <xdr:to>
      <xdr:col>15</xdr:col>
      <xdr:colOff>50800</xdr:colOff>
      <xdr:row>99</xdr:row>
      <xdr:rowOff>100904</xdr:rowOff>
    </xdr:to>
    <xdr:cxnSp macro="">
      <xdr:nvCxnSpPr>
        <xdr:cNvPr id="238" name="直線コネクタ 237"/>
        <xdr:cNvCxnSpPr/>
      </xdr:nvCxnSpPr>
      <xdr:spPr>
        <a:xfrm flipV="1">
          <a:off x="2019300" y="16897886"/>
          <a:ext cx="889000" cy="1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57589</xdr:rowOff>
    </xdr:from>
    <xdr:to>
      <xdr:col>10</xdr:col>
      <xdr:colOff>114300</xdr:colOff>
      <xdr:row>99</xdr:row>
      <xdr:rowOff>100904</xdr:rowOff>
    </xdr:to>
    <xdr:cxnSp macro="">
      <xdr:nvCxnSpPr>
        <xdr:cNvPr id="241" name="直線コネクタ 240"/>
        <xdr:cNvCxnSpPr/>
      </xdr:nvCxnSpPr>
      <xdr:spPr>
        <a:xfrm>
          <a:off x="1130300" y="17031139"/>
          <a:ext cx="889000" cy="4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154432</xdr:rowOff>
    </xdr:from>
    <xdr:to>
      <xdr:col>24</xdr:col>
      <xdr:colOff>114300</xdr:colOff>
      <xdr:row>99</xdr:row>
      <xdr:rowOff>84582</xdr:rowOff>
    </xdr:to>
    <xdr:sp macro="" textlink="">
      <xdr:nvSpPr>
        <xdr:cNvPr id="251" name="楕円 250"/>
        <xdr:cNvSpPr/>
      </xdr:nvSpPr>
      <xdr:spPr>
        <a:xfrm>
          <a:off x="4584700" y="169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132859</xdr:rowOff>
    </xdr:from>
    <xdr:ext cx="534377" cy="259045"/>
    <xdr:sp macro="" textlink="">
      <xdr:nvSpPr>
        <xdr:cNvPr id="252" name="衛生費該当値テキスト"/>
        <xdr:cNvSpPr txBox="1"/>
      </xdr:nvSpPr>
      <xdr:spPr>
        <a:xfrm>
          <a:off x="4686300" y="1693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74944</xdr:rowOff>
    </xdr:from>
    <xdr:to>
      <xdr:col>20</xdr:col>
      <xdr:colOff>38100</xdr:colOff>
      <xdr:row>99</xdr:row>
      <xdr:rowOff>5094</xdr:rowOff>
    </xdr:to>
    <xdr:sp macro="" textlink="">
      <xdr:nvSpPr>
        <xdr:cNvPr id="253" name="楕円 252"/>
        <xdr:cNvSpPr/>
      </xdr:nvSpPr>
      <xdr:spPr>
        <a:xfrm>
          <a:off x="3746500" y="1687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167671</xdr:rowOff>
    </xdr:from>
    <xdr:ext cx="534377" cy="259045"/>
    <xdr:sp macro="" textlink="">
      <xdr:nvSpPr>
        <xdr:cNvPr id="254" name="テキスト ボックス 253"/>
        <xdr:cNvSpPr txBox="1"/>
      </xdr:nvSpPr>
      <xdr:spPr>
        <a:xfrm>
          <a:off x="3530111" y="169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44986</xdr:rowOff>
    </xdr:from>
    <xdr:to>
      <xdr:col>15</xdr:col>
      <xdr:colOff>101600</xdr:colOff>
      <xdr:row>98</xdr:row>
      <xdr:rowOff>146586</xdr:rowOff>
    </xdr:to>
    <xdr:sp macro="" textlink="">
      <xdr:nvSpPr>
        <xdr:cNvPr id="255" name="楕円 254"/>
        <xdr:cNvSpPr/>
      </xdr:nvSpPr>
      <xdr:spPr>
        <a:xfrm>
          <a:off x="2857500" y="1684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137713</xdr:rowOff>
    </xdr:from>
    <xdr:ext cx="534377" cy="259045"/>
    <xdr:sp macro="" textlink="">
      <xdr:nvSpPr>
        <xdr:cNvPr id="256" name="テキスト ボックス 255"/>
        <xdr:cNvSpPr txBox="1"/>
      </xdr:nvSpPr>
      <xdr:spPr>
        <a:xfrm>
          <a:off x="2641111" y="1693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50104</xdr:rowOff>
    </xdr:from>
    <xdr:to>
      <xdr:col>10</xdr:col>
      <xdr:colOff>165100</xdr:colOff>
      <xdr:row>99</xdr:row>
      <xdr:rowOff>151704</xdr:rowOff>
    </xdr:to>
    <xdr:sp macro="" textlink="">
      <xdr:nvSpPr>
        <xdr:cNvPr id="257" name="楕円 256"/>
        <xdr:cNvSpPr/>
      </xdr:nvSpPr>
      <xdr:spPr>
        <a:xfrm>
          <a:off x="1968500" y="1702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142831</xdr:rowOff>
    </xdr:from>
    <xdr:ext cx="534377" cy="259045"/>
    <xdr:sp macro="" textlink="">
      <xdr:nvSpPr>
        <xdr:cNvPr id="258" name="テキスト ボックス 257"/>
        <xdr:cNvSpPr txBox="1"/>
      </xdr:nvSpPr>
      <xdr:spPr>
        <a:xfrm>
          <a:off x="1752111" y="1711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6789</xdr:rowOff>
    </xdr:from>
    <xdr:to>
      <xdr:col>6</xdr:col>
      <xdr:colOff>38100</xdr:colOff>
      <xdr:row>99</xdr:row>
      <xdr:rowOff>108389</xdr:rowOff>
    </xdr:to>
    <xdr:sp macro="" textlink="">
      <xdr:nvSpPr>
        <xdr:cNvPr id="259" name="楕円 258"/>
        <xdr:cNvSpPr/>
      </xdr:nvSpPr>
      <xdr:spPr>
        <a:xfrm>
          <a:off x="1079500" y="169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99516</xdr:rowOff>
    </xdr:from>
    <xdr:ext cx="534377" cy="259045"/>
    <xdr:sp macro="" textlink="">
      <xdr:nvSpPr>
        <xdr:cNvPr id="260" name="テキスト ボックス 259"/>
        <xdr:cNvSpPr txBox="1"/>
      </xdr:nvSpPr>
      <xdr:spPr>
        <a:xfrm>
          <a:off x="863111" y="1707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145905</xdr:rowOff>
    </xdr:from>
    <xdr:to>
      <xdr:col>55</xdr:col>
      <xdr:colOff>0</xdr:colOff>
      <xdr:row>39</xdr:row>
      <xdr:rowOff>67854</xdr:rowOff>
    </xdr:to>
    <xdr:cxnSp macro="">
      <xdr:nvCxnSpPr>
        <xdr:cNvPr id="291" name="直線コネクタ 290"/>
        <xdr:cNvCxnSpPr/>
      </xdr:nvCxnSpPr>
      <xdr:spPr>
        <a:xfrm>
          <a:off x="9639300" y="6489555"/>
          <a:ext cx="838200" cy="26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145905</xdr:rowOff>
    </xdr:from>
    <xdr:to>
      <xdr:col>50</xdr:col>
      <xdr:colOff>114300</xdr:colOff>
      <xdr:row>37</xdr:row>
      <xdr:rowOff>150804</xdr:rowOff>
    </xdr:to>
    <xdr:cxnSp macro="">
      <xdr:nvCxnSpPr>
        <xdr:cNvPr id="294" name="直線コネクタ 293"/>
        <xdr:cNvCxnSpPr/>
      </xdr:nvCxnSpPr>
      <xdr:spPr>
        <a:xfrm flipV="1">
          <a:off x="8750300" y="648955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6" name="テキスト ボックス 295"/>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150804</xdr:rowOff>
    </xdr:from>
    <xdr:to>
      <xdr:col>45</xdr:col>
      <xdr:colOff>177800</xdr:colOff>
      <xdr:row>37</xdr:row>
      <xdr:rowOff>152110</xdr:rowOff>
    </xdr:to>
    <xdr:cxnSp macro="">
      <xdr:nvCxnSpPr>
        <xdr:cNvPr id="297" name="直線コネクタ 296"/>
        <xdr:cNvCxnSpPr/>
      </xdr:nvCxnSpPr>
      <xdr:spPr>
        <a:xfrm flipV="1">
          <a:off x="7861300" y="6494454"/>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71246</xdr:rowOff>
    </xdr:from>
    <xdr:ext cx="378565" cy="259045"/>
    <xdr:sp macro="" textlink="">
      <xdr:nvSpPr>
        <xdr:cNvPr id="299" name="テキスト ボックス 298"/>
        <xdr:cNvSpPr txBox="1"/>
      </xdr:nvSpPr>
      <xdr:spPr>
        <a:xfrm>
          <a:off x="8561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152110</xdr:rowOff>
    </xdr:from>
    <xdr:to>
      <xdr:col>41</xdr:col>
      <xdr:colOff>50800</xdr:colOff>
      <xdr:row>37</xdr:row>
      <xdr:rowOff>158968</xdr:rowOff>
    </xdr:to>
    <xdr:cxnSp macro="">
      <xdr:nvCxnSpPr>
        <xdr:cNvPr id="300" name="直線コネクタ 299"/>
        <xdr:cNvCxnSpPr/>
      </xdr:nvCxnSpPr>
      <xdr:spPr>
        <a:xfrm flipV="1">
          <a:off x="6972300" y="649576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141785</xdr:rowOff>
    </xdr:from>
    <xdr:ext cx="378565" cy="259045"/>
    <xdr:sp macro="" textlink="">
      <xdr:nvSpPr>
        <xdr:cNvPr id="302" name="テキスト ボックス 301"/>
        <xdr:cNvSpPr txBox="1"/>
      </xdr:nvSpPr>
      <xdr:spPr>
        <a:xfrm>
          <a:off x="7672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121211</xdr:rowOff>
    </xdr:from>
    <xdr:ext cx="378565" cy="259045"/>
    <xdr:sp macro="" textlink="">
      <xdr:nvSpPr>
        <xdr:cNvPr id="304" name="テキスト ボックス 303"/>
        <xdr:cNvSpPr txBox="1"/>
      </xdr:nvSpPr>
      <xdr:spPr>
        <a:xfrm>
          <a:off x="6783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17054</xdr:rowOff>
    </xdr:from>
    <xdr:to>
      <xdr:col>55</xdr:col>
      <xdr:colOff>50800</xdr:colOff>
      <xdr:row>39</xdr:row>
      <xdr:rowOff>118654</xdr:rowOff>
    </xdr:to>
    <xdr:sp macro="" textlink="">
      <xdr:nvSpPr>
        <xdr:cNvPr id="310" name="楕円 309"/>
        <xdr:cNvSpPr/>
      </xdr:nvSpPr>
      <xdr:spPr>
        <a:xfrm>
          <a:off x="10426700" y="670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103431</xdr:rowOff>
    </xdr:from>
    <xdr:ext cx="313932" cy="259045"/>
    <xdr:sp macro="" textlink="">
      <xdr:nvSpPr>
        <xdr:cNvPr id="311" name="労働費該当値テキスト"/>
        <xdr:cNvSpPr txBox="1"/>
      </xdr:nvSpPr>
      <xdr:spPr>
        <a:xfrm>
          <a:off x="10528300" y="6618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95105</xdr:rowOff>
    </xdr:from>
    <xdr:to>
      <xdr:col>50</xdr:col>
      <xdr:colOff>165100</xdr:colOff>
      <xdr:row>38</xdr:row>
      <xdr:rowOff>25255</xdr:rowOff>
    </xdr:to>
    <xdr:sp macro="" textlink="">
      <xdr:nvSpPr>
        <xdr:cNvPr id="312" name="楕円 311"/>
        <xdr:cNvSpPr/>
      </xdr:nvSpPr>
      <xdr:spPr>
        <a:xfrm>
          <a:off x="9588500" y="64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41782</xdr:rowOff>
    </xdr:from>
    <xdr:ext cx="378565" cy="259045"/>
    <xdr:sp macro="" textlink="">
      <xdr:nvSpPr>
        <xdr:cNvPr id="313" name="テキスト ボックス 312"/>
        <xdr:cNvSpPr txBox="1"/>
      </xdr:nvSpPr>
      <xdr:spPr>
        <a:xfrm>
          <a:off x="9450017" y="6213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100004</xdr:rowOff>
    </xdr:from>
    <xdr:to>
      <xdr:col>46</xdr:col>
      <xdr:colOff>38100</xdr:colOff>
      <xdr:row>38</xdr:row>
      <xdr:rowOff>30153</xdr:rowOff>
    </xdr:to>
    <xdr:sp macro="" textlink="">
      <xdr:nvSpPr>
        <xdr:cNvPr id="314" name="楕円 313"/>
        <xdr:cNvSpPr/>
      </xdr:nvSpPr>
      <xdr:spPr>
        <a:xfrm>
          <a:off x="8699500" y="64436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46681</xdr:rowOff>
    </xdr:from>
    <xdr:ext cx="378565" cy="259045"/>
    <xdr:sp macro="" textlink="">
      <xdr:nvSpPr>
        <xdr:cNvPr id="315" name="テキスト ボックス 314"/>
        <xdr:cNvSpPr txBox="1"/>
      </xdr:nvSpPr>
      <xdr:spPr>
        <a:xfrm>
          <a:off x="8561017" y="621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101310</xdr:rowOff>
    </xdr:from>
    <xdr:to>
      <xdr:col>41</xdr:col>
      <xdr:colOff>101600</xdr:colOff>
      <xdr:row>38</xdr:row>
      <xdr:rowOff>31460</xdr:rowOff>
    </xdr:to>
    <xdr:sp macro="" textlink="">
      <xdr:nvSpPr>
        <xdr:cNvPr id="316" name="楕円 315"/>
        <xdr:cNvSpPr/>
      </xdr:nvSpPr>
      <xdr:spPr>
        <a:xfrm>
          <a:off x="7810500" y="644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47987</xdr:rowOff>
    </xdr:from>
    <xdr:ext cx="378565" cy="259045"/>
    <xdr:sp macro="" textlink="">
      <xdr:nvSpPr>
        <xdr:cNvPr id="317" name="テキスト ボックス 316"/>
        <xdr:cNvSpPr txBox="1"/>
      </xdr:nvSpPr>
      <xdr:spPr>
        <a:xfrm>
          <a:off x="7672017" y="622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108168</xdr:rowOff>
    </xdr:from>
    <xdr:to>
      <xdr:col>36</xdr:col>
      <xdr:colOff>165100</xdr:colOff>
      <xdr:row>38</xdr:row>
      <xdr:rowOff>38318</xdr:rowOff>
    </xdr:to>
    <xdr:sp macro="" textlink="">
      <xdr:nvSpPr>
        <xdr:cNvPr id="318" name="楕円 317"/>
        <xdr:cNvSpPr/>
      </xdr:nvSpPr>
      <xdr:spPr>
        <a:xfrm>
          <a:off x="6921500" y="645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54845</xdr:rowOff>
    </xdr:from>
    <xdr:ext cx="378565" cy="259045"/>
    <xdr:sp macro="" textlink="">
      <xdr:nvSpPr>
        <xdr:cNvPr id="319" name="テキスト ボックス 318"/>
        <xdr:cNvSpPr txBox="1"/>
      </xdr:nvSpPr>
      <xdr:spPr>
        <a:xfrm>
          <a:off x="6783017" y="6227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99543</xdr:rowOff>
    </xdr:from>
    <xdr:to>
      <xdr:col>55</xdr:col>
      <xdr:colOff>0</xdr:colOff>
      <xdr:row>58</xdr:row>
      <xdr:rowOff>111300</xdr:rowOff>
    </xdr:to>
    <xdr:cxnSp macro="">
      <xdr:nvCxnSpPr>
        <xdr:cNvPr id="348" name="直線コネクタ 347"/>
        <xdr:cNvCxnSpPr/>
      </xdr:nvCxnSpPr>
      <xdr:spPr>
        <a:xfrm>
          <a:off x="9639300" y="10043643"/>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99543</xdr:rowOff>
    </xdr:from>
    <xdr:to>
      <xdr:col>50</xdr:col>
      <xdr:colOff>114300</xdr:colOff>
      <xdr:row>58</xdr:row>
      <xdr:rowOff>134191</xdr:rowOff>
    </xdr:to>
    <xdr:cxnSp macro="">
      <xdr:nvCxnSpPr>
        <xdr:cNvPr id="351" name="直線コネクタ 350"/>
        <xdr:cNvCxnSpPr/>
      </xdr:nvCxnSpPr>
      <xdr:spPr>
        <a:xfrm flipV="1">
          <a:off x="8750300" y="10043643"/>
          <a:ext cx="889000" cy="3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114310</xdr:rowOff>
    </xdr:from>
    <xdr:to>
      <xdr:col>45</xdr:col>
      <xdr:colOff>177800</xdr:colOff>
      <xdr:row>58</xdr:row>
      <xdr:rowOff>134191</xdr:rowOff>
    </xdr:to>
    <xdr:cxnSp macro="">
      <xdr:nvCxnSpPr>
        <xdr:cNvPr id="354" name="直線コネクタ 353"/>
        <xdr:cNvCxnSpPr/>
      </xdr:nvCxnSpPr>
      <xdr:spPr>
        <a:xfrm>
          <a:off x="7861300" y="10058410"/>
          <a:ext cx="889000" cy="1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114310</xdr:rowOff>
    </xdr:from>
    <xdr:to>
      <xdr:col>41</xdr:col>
      <xdr:colOff>50800</xdr:colOff>
      <xdr:row>58</xdr:row>
      <xdr:rowOff>141270</xdr:rowOff>
    </xdr:to>
    <xdr:cxnSp macro="">
      <xdr:nvCxnSpPr>
        <xdr:cNvPr id="357" name="直線コネクタ 356"/>
        <xdr:cNvCxnSpPr/>
      </xdr:nvCxnSpPr>
      <xdr:spPr>
        <a:xfrm flipV="1">
          <a:off x="6972300" y="10058410"/>
          <a:ext cx="8890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60500</xdr:rowOff>
    </xdr:from>
    <xdr:to>
      <xdr:col>55</xdr:col>
      <xdr:colOff>50800</xdr:colOff>
      <xdr:row>58</xdr:row>
      <xdr:rowOff>162100</xdr:rowOff>
    </xdr:to>
    <xdr:sp macro="" textlink="">
      <xdr:nvSpPr>
        <xdr:cNvPr id="367" name="楕円 366"/>
        <xdr:cNvSpPr/>
      </xdr:nvSpPr>
      <xdr:spPr>
        <a:xfrm>
          <a:off x="10426700" y="1000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146877</xdr:rowOff>
    </xdr:from>
    <xdr:ext cx="534377" cy="259045"/>
    <xdr:sp macro="" textlink="">
      <xdr:nvSpPr>
        <xdr:cNvPr id="368" name="農林水産業費該当値テキスト"/>
        <xdr:cNvSpPr txBox="1"/>
      </xdr:nvSpPr>
      <xdr:spPr>
        <a:xfrm>
          <a:off x="10528300" y="991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48743</xdr:rowOff>
    </xdr:from>
    <xdr:to>
      <xdr:col>50</xdr:col>
      <xdr:colOff>165100</xdr:colOff>
      <xdr:row>58</xdr:row>
      <xdr:rowOff>150343</xdr:rowOff>
    </xdr:to>
    <xdr:sp macro="" textlink="">
      <xdr:nvSpPr>
        <xdr:cNvPr id="369" name="楕円 368"/>
        <xdr:cNvSpPr/>
      </xdr:nvSpPr>
      <xdr:spPr>
        <a:xfrm>
          <a:off x="9588500" y="99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141470</xdr:rowOff>
    </xdr:from>
    <xdr:ext cx="534377" cy="259045"/>
    <xdr:sp macro="" textlink="">
      <xdr:nvSpPr>
        <xdr:cNvPr id="370" name="テキスト ボックス 369"/>
        <xdr:cNvSpPr txBox="1"/>
      </xdr:nvSpPr>
      <xdr:spPr>
        <a:xfrm>
          <a:off x="9372111" y="1008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83391</xdr:rowOff>
    </xdr:from>
    <xdr:to>
      <xdr:col>46</xdr:col>
      <xdr:colOff>38100</xdr:colOff>
      <xdr:row>59</xdr:row>
      <xdr:rowOff>13541</xdr:rowOff>
    </xdr:to>
    <xdr:sp macro="" textlink="">
      <xdr:nvSpPr>
        <xdr:cNvPr id="371" name="楕円 370"/>
        <xdr:cNvSpPr/>
      </xdr:nvSpPr>
      <xdr:spPr>
        <a:xfrm>
          <a:off x="8699500" y="1002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4668</xdr:rowOff>
    </xdr:from>
    <xdr:ext cx="534377" cy="259045"/>
    <xdr:sp macro="" textlink="">
      <xdr:nvSpPr>
        <xdr:cNvPr id="372" name="テキスト ボックス 371"/>
        <xdr:cNvSpPr txBox="1"/>
      </xdr:nvSpPr>
      <xdr:spPr>
        <a:xfrm>
          <a:off x="8483111" y="1012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63510</xdr:rowOff>
    </xdr:from>
    <xdr:to>
      <xdr:col>41</xdr:col>
      <xdr:colOff>101600</xdr:colOff>
      <xdr:row>58</xdr:row>
      <xdr:rowOff>165110</xdr:rowOff>
    </xdr:to>
    <xdr:sp macro="" textlink="">
      <xdr:nvSpPr>
        <xdr:cNvPr id="373" name="楕円 372"/>
        <xdr:cNvSpPr/>
      </xdr:nvSpPr>
      <xdr:spPr>
        <a:xfrm>
          <a:off x="7810500" y="1000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156237</xdr:rowOff>
    </xdr:from>
    <xdr:ext cx="534377" cy="259045"/>
    <xdr:sp macro="" textlink="">
      <xdr:nvSpPr>
        <xdr:cNvPr id="374" name="テキスト ボックス 373"/>
        <xdr:cNvSpPr txBox="1"/>
      </xdr:nvSpPr>
      <xdr:spPr>
        <a:xfrm>
          <a:off x="7594111" y="1010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90470</xdr:rowOff>
    </xdr:from>
    <xdr:to>
      <xdr:col>36</xdr:col>
      <xdr:colOff>165100</xdr:colOff>
      <xdr:row>59</xdr:row>
      <xdr:rowOff>20620</xdr:rowOff>
    </xdr:to>
    <xdr:sp macro="" textlink="">
      <xdr:nvSpPr>
        <xdr:cNvPr id="375" name="楕円 374"/>
        <xdr:cNvSpPr/>
      </xdr:nvSpPr>
      <xdr:spPr>
        <a:xfrm>
          <a:off x="6921500" y="1003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11747</xdr:rowOff>
    </xdr:from>
    <xdr:ext cx="469744" cy="259045"/>
    <xdr:sp macro="" textlink="">
      <xdr:nvSpPr>
        <xdr:cNvPr id="376" name="テキスト ボックス 375"/>
        <xdr:cNvSpPr txBox="1"/>
      </xdr:nvSpPr>
      <xdr:spPr>
        <a:xfrm>
          <a:off x="6737428" y="1012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124095</xdr:rowOff>
    </xdr:from>
    <xdr:to>
      <xdr:col>55</xdr:col>
      <xdr:colOff>0</xdr:colOff>
      <xdr:row>78</xdr:row>
      <xdr:rowOff>156563</xdr:rowOff>
    </xdr:to>
    <xdr:cxnSp macro="">
      <xdr:nvCxnSpPr>
        <xdr:cNvPr id="405" name="直線コネクタ 404"/>
        <xdr:cNvCxnSpPr/>
      </xdr:nvCxnSpPr>
      <xdr:spPr>
        <a:xfrm flipV="1">
          <a:off x="9639300" y="13497195"/>
          <a:ext cx="838200" cy="3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156563</xdr:rowOff>
    </xdr:from>
    <xdr:to>
      <xdr:col>50</xdr:col>
      <xdr:colOff>114300</xdr:colOff>
      <xdr:row>78</xdr:row>
      <xdr:rowOff>161630</xdr:rowOff>
    </xdr:to>
    <xdr:cxnSp macro="">
      <xdr:nvCxnSpPr>
        <xdr:cNvPr id="408" name="直線コネクタ 407"/>
        <xdr:cNvCxnSpPr/>
      </xdr:nvCxnSpPr>
      <xdr:spPr>
        <a:xfrm flipV="1">
          <a:off x="8750300" y="13529663"/>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161630</xdr:rowOff>
    </xdr:from>
    <xdr:to>
      <xdr:col>45</xdr:col>
      <xdr:colOff>177800</xdr:colOff>
      <xdr:row>78</xdr:row>
      <xdr:rowOff>163748</xdr:rowOff>
    </xdr:to>
    <xdr:cxnSp macro="">
      <xdr:nvCxnSpPr>
        <xdr:cNvPr id="411" name="直線コネクタ 410"/>
        <xdr:cNvCxnSpPr/>
      </xdr:nvCxnSpPr>
      <xdr:spPr>
        <a:xfrm flipV="1">
          <a:off x="7861300" y="13534730"/>
          <a:ext cx="8890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163748</xdr:rowOff>
    </xdr:from>
    <xdr:to>
      <xdr:col>41</xdr:col>
      <xdr:colOff>50800</xdr:colOff>
      <xdr:row>79</xdr:row>
      <xdr:rowOff>2806</xdr:rowOff>
    </xdr:to>
    <xdr:cxnSp macro="">
      <xdr:nvCxnSpPr>
        <xdr:cNvPr id="414" name="直線コネクタ 413"/>
        <xdr:cNvCxnSpPr/>
      </xdr:nvCxnSpPr>
      <xdr:spPr>
        <a:xfrm flipV="1">
          <a:off x="6972300" y="13536848"/>
          <a:ext cx="889000" cy="1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73295</xdr:rowOff>
    </xdr:from>
    <xdr:to>
      <xdr:col>55</xdr:col>
      <xdr:colOff>50800</xdr:colOff>
      <xdr:row>79</xdr:row>
      <xdr:rowOff>3445</xdr:rowOff>
    </xdr:to>
    <xdr:sp macro="" textlink="">
      <xdr:nvSpPr>
        <xdr:cNvPr id="424" name="楕円 423"/>
        <xdr:cNvSpPr/>
      </xdr:nvSpPr>
      <xdr:spPr>
        <a:xfrm>
          <a:off x="10426700" y="1344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159672</xdr:rowOff>
    </xdr:from>
    <xdr:ext cx="534377" cy="259045"/>
    <xdr:sp macro="" textlink="">
      <xdr:nvSpPr>
        <xdr:cNvPr id="425" name="商工費該当値テキスト"/>
        <xdr:cNvSpPr txBox="1"/>
      </xdr:nvSpPr>
      <xdr:spPr>
        <a:xfrm>
          <a:off x="10528300" y="1336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105763</xdr:rowOff>
    </xdr:from>
    <xdr:to>
      <xdr:col>50</xdr:col>
      <xdr:colOff>165100</xdr:colOff>
      <xdr:row>79</xdr:row>
      <xdr:rowOff>35913</xdr:rowOff>
    </xdr:to>
    <xdr:sp macro="" textlink="">
      <xdr:nvSpPr>
        <xdr:cNvPr id="426" name="楕円 425"/>
        <xdr:cNvSpPr/>
      </xdr:nvSpPr>
      <xdr:spPr>
        <a:xfrm>
          <a:off x="9588500" y="1347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27040</xdr:rowOff>
    </xdr:from>
    <xdr:ext cx="469744" cy="259045"/>
    <xdr:sp macro="" textlink="">
      <xdr:nvSpPr>
        <xdr:cNvPr id="427" name="テキスト ボックス 426"/>
        <xdr:cNvSpPr txBox="1"/>
      </xdr:nvSpPr>
      <xdr:spPr>
        <a:xfrm>
          <a:off x="9404428" y="1357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110830</xdr:rowOff>
    </xdr:from>
    <xdr:to>
      <xdr:col>46</xdr:col>
      <xdr:colOff>38100</xdr:colOff>
      <xdr:row>79</xdr:row>
      <xdr:rowOff>40980</xdr:rowOff>
    </xdr:to>
    <xdr:sp macro="" textlink="">
      <xdr:nvSpPr>
        <xdr:cNvPr id="428" name="楕円 427"/>
        <xdr:cNvSpPr/>
      </xdr:nvSpPr>
      <xdr:spPr>
        <a:xfrm>
          <a:off x="8699500" y="1348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32107</xdr:rowOff>
    </xdr:from>
    <xdr:ext cx="469744" cy="259045"/>
    <xdr:sp macro="" textlink="">
      <xdr:nvSpPr>
        <xdr:cNvPr id="429" name="テキスト ボックス 428"/>
        <xdr:cNvSpPr txBox="1"/>
      </xdr:nvSpPr>
      <xdr:spPr>
        <a:xfrm>
          <a:off x="8515428" y="1357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112948</xdr:rowOff>
    </xdr:from>
    <xdr:to>
      <xdr:col>41</xdr:col>
      <xdr:colOff>101600</xdr:colOff>
      <xdr:row>79</xdr:row>
      <xdr:rowOff>43098</xdr:rowOff>
    </xdr:to>
    <xdr:sp macro="" textlink="">
      <xdr:nvSpPr>
        <xdr:cNvPr id="430" name="楕円 429"/>
        <xdr:cNvSpPr/>
      </xdr:nvSpPr>
      <xdr:spPr>
        <a:xfrm>
          <a:off x="7810500" y="1348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34225</xdr:rowOff>
    </xdr:from>
    <xdr:ext cx="469744" cy="259045"/>
    <xdr:sp macro="" textlink="">
      <xdr:nvSpPr>
        <xdr:cNvPr id="431" name="テキスト ボックス 430"/>
        <xdr:cNvSpPr txBox="1"/>
      </xdr:nvSpPr>
      <xdr:spPr>
        <a:xfrm>
          <a:off x="7626428" y="1357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123456</xdr:rowOff>
    </xdr:from>
    <xdr:to>
      <xdr:col>36</xdr:col>
      <xdr:colOff>165100</xdr:colOff>
      <xdr:row>79</xdr:row>
      <xdr:rowOff>53606</xdr:rowOff>
    </xdr:to>
    <xdr:sp macro="" textlink="">
      <xdr:nvSpPr>
        <xdr:cNvPr id="432" name="楕円 431"/>
        <xdr:cNvSpPr/>
      </xdr:nvSpPr>
      <xdr:spPr>
        <a:xfrm>
          <a:off x="6921500" y="1349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44733</xdr:rowOff>
    </xdr:from>
    <xdr:ext cx="469744" cy="259045"/>
    <xdr:sp macro="" textlink="">
      <xdr:nvSpPr>
        <xdr:cNvPr id="433" name="テキスト ボックス 432"/>
        <xdr:cNvSpPr txBox="1"/>
      </xdr:nvSpPr>
      <xdr:spPr>
        <a:xfrm>
          <a:off x="6737428" y="13589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57189</xdr:rowOff>
    </xdr:from>
    <xdr:to>
      <xdr:col>55</xdr:col>
      <xdr:colOff>0</xdr:colOff>
      <xdr:row>97</xdr:row>
      <xdr:rowOff>120050</xdr:rowOff>
    </xdr:to>
    <xdr:cxnSp macro="">
      <xdr:nvCxnSpPr>
        <xdr:cNvPr id="460" name="直線コネクタ 459"/>
        <xdr:cNvCxnSpPr/>
      </xdr:nvCxnSpPr>
      <xdr:spPr>
        <a:xfrm flipV="1">
          <a:off x="9639300" y="16687839"/>
          <a:ext cx="838200" cy="6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81073</xdr:rowOff>
    </xdr:from>
    <xdr:to>
      <xdr:col>50</xdr:col>
      <xdr:colOff>114300</xdr:colOff>
      <xdr:row>97</xdr:row>
      <xdr:rowOff>120050</xdr:rowOff>
    </xdr:to>
    <xdr:cxnSp macro="">
      <xdr:nvCxnSpPr>
        <xdr:cNvPr id="463" name="直線コネクタ 462"/>
        <xdr:cNvCxnSpPr/>
      </xdr:nvCxnSpPr>
      <xdr:spPr>
        <a:xfrm>
          <a:off x="8750300" y="16711723"/>
          <a:ext cx="889000" cy="3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65767</xdr:rowOff>
    </xdr:from>
    <xdr:to>
      <xdr:col>45</xdr:col>
      <xdr:colOff>177800</xdr:colOff>
      <xdr:row>97</xdr:row>
      <xdr:rowOff>81073</xdr:rowOff>
    </xdr:to>
    <xdr:cxnSp macro="">
      <xdr:nvCxnSpPr>
        <xdr:cNvPr id="466" name="直線コネクタ 465"/>
        <xdr:cNvCxnSpPr/>
      </xdr:nvCxnSpPr>
      <xdr:spPr>
        <a:xfrm>
          <a:off x="7861300" y="16696417"/>
          <a:ext cx="889000" cy="1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65767</xdr:rowOff>
    </xdr:from>
    <xdr:to>
      <xdr:col>41</xdr:col>
      <xdr:colOff>50800</xdr:colOff>
      <xdr:row>97</xdr:row>
      <xdr:rowOff>114055</xdr:rowOff>
    </xdr:to>
    <xdr:cxnSp macro="">
      <xdr:nvCxnSpPr>
        <xdr:cNvPr id="469" name="直線コネクタ 468"/>
        <xdr:cNvCxnSpPr/>
      </xdr:nvCxnSpPr>
      <xdr:spPr>
        <a:xfrm flipV="1">
          <a:off x="6972300" y="16696417"/>
          <a:ext cx="889000" cy="4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6389</xdr:rowOff>
    </xdr:from>
    <xdr:to>
      <xdr:col>55</xdr:col>
      <xdr:colOff>50800</xdr:colOff>
      <xdr:row>97</xdr:row>
      <xdr:rowOff>107989</xdr:rowOff>
    </xdr:to>
    <xdr:sp macro="" textlink="">
      <xdr:nvSpPr>
        <xdr:cNvPr id="479" name="楕円 478"/>
        <xdr:cNvSpPr/>
      </xdr:nvSpPr>
      <xdr:spPr>
        <a:xfrm>
          <a:off x="10426700" y="166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156266</xdr:rowOff>
    </xdr:from>
    <xdr:ext cx="534377" cy="259045"/>
    <xdr:sp macro="" textlink="">
      <xdr:nvSpPr>
        <xdr:cNvPr id="480" name="土木費該当値テキスト"/>
        <xdr:cNvSpPr txBox="1"/>
      </xdr:nvSpPr>
      <xdr:spPr>
        <a:xfrm>
          <a:off x="10528300" y="166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69250</xdr:rowOff>
    </xdr:from>
    <xdr:to>
      <xdr:col>50</xdr:col>
      <xdr:colOff>165100</xdr:colOff>
      <xdr:row>97</xdr:row>
      <xdr:rowOff>170850</xdr:rowOff>
    </xdr:to>
    <xdr:sp macro="" textlink="">
      <xdr:nvSpPr>
        <xdr:cNvPr id="481" name="楕円 480"/>
        <xdr:cNvSpPr/>
      </xdr:nvSpPr>
      <xdr:spPr>
        <a:xfrm>
          <a:off x="9588500" y="1669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161977</xdr:rowOff>
    </xdr:from>
    <xdr:ext cx="534377" cy="259045"/>
    <xdr:sp macro="" textlink="">
      <xdr:nvSpPr>
        <xdr:cNvPr id="482" name="テキスト ボックス 481"/>
        <xdr:cNvSpPr txBox="1"/>
      </xdr:nvSpPr>
      <xdr:spPr>
        <a:xfrm>
          <a:off x="9372111" y="1679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30273</xdr:rowOff>
    </xdr:from>
    <xdr:to>
      <xdr:col>46</xdr:col>
      <xdr:colOff>38100</xdr:colOff>
      <xdr:row>97</xdr:row>
      <xdr:rowOff>131873</xdr:rowOff>
    </xdr:to>
    <xdr:sp macro="" textlink="">
      <xdr:nvSpPr>
        <xdr:cNvPr id="483" name="楕円 482"/>
        <xdr:cNvSpPr/>
      </xdr:nvSpPr>
      <xdr:spPr>
        <a:xfrm>
          <a:off x="8699500" y="1666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123000</xdr:rowOff>
    </xdr:from>
    <xdr:ext cx="534377" cy="259045"/>
    <xdr:sp macro="" textlink="">
      <xdr:nvSpPr>
        <xdr:cNvPr id="484" name="テキスト ボックス 483"/>
        <xdr:cNvSpPr txBox="1"/>
      </xdr:nvSpPr>
      <xdr:spPr>
        <a:xfrm>
          <a:off x="8483111" y="1675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14967</xdr:rowOff>
    </xdr:from>
    <xdr:to>
      <xdr:col>41</xdr:col>
      <xdr:colOff>101600</xdr:colOff>
      <xdr:row>97</xdr:row>
      <xdr:rowOff>116567</xdr:rowOff>
    </xdr:to>
    <xdr:sp macro="" textlink="">
      <xdr:nvSpPr>
        <xdr:cNvPr id="485" name="楕円 484"/>
        <xdr:cNvSpPr/>
      </xdr:nvSpPr>
      <xdr:spPr>
        <a:xfrm>
          <a:off x="7810500" y="166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107694</xdr:rowOff>
    </xdr:from>
    <xdr:ext cx="534377" cy="259045"/>
    <xdr:sp macro="" textlink="">
      <xdr:nvSpPr>
        <xdr:cNvPr id="486" name="テキスト ボックス 485"/>
        <xdr:cNvSpPr txBox="1"/>
      </xdr:nvSpPr>
      <xdr:spPr>
        <a:xfrm>
          <a:off x="7594111" y="1673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63255</xdr:rowOff>
    </xdr:from>
    <xdr:to>
      <xdr:col>36</xdr:col>
      <xdr:colOff>165100</xdr:colOff>
      <xdr:row>97</xdr:row>
      <xdr:rowOff>164855</xdr:rowOff>
    </xdr:to>
    <xdr:sp macro="" textlink="">
      <xdr:nvSpPr>
        <xdr:cNvPr id="487" name="楕円 486"/>
        <xdr:cNvSpPr/>
      </xdr:nvSpPr>
      <xdr:spPr>
        <a:xfrm>
          <a:off x="6921500" y="1669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155982</xdr:rowOff>
    </xdr:from>
    <xdr:ext cx="534377" cy="259045"/>
    <xdr:sp macro="" textlink="">
      <xdr:nvSpPr>
        <xdr:cNvPr id="488" name="テキスト ボックス 487"/>
        <xdr:cNvSpPr txBox="1"/>
      </xdr:nvSpPr>
      <xdr:spPr>
        <a:xfrm>
          <a:off x="6705111" y="1678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43167</xdr:rowOff>
    </xdr:from>
    <xdr:to>
      <xdr:col>85</xdr:col>
      <xdr:colOff>127000</xdr:colOff>
      <xdr:row>37</xdr:row>
      <xdr:rowOff>71793</xdr:rowOff>
    </xdr:to>
    <xdr:cxnSp macro="">
      <xdr:nvCxnSpPr>
        <xdr:cNvPr id="517" name="直線コネクタ 516"/>
        <xdr:cNvCxnSpPr/>
      </xdr:nvCxnSpPr>
      <xdr:spPr>
        <a:xfrm flipV="1">
          <a:off x="15481300" y="6386817"/>
          <a:ext cx="838200" cy="2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71069</xdr:rowOff>
    </xdr:from>
    <xdr:to>
      <xdr:col>81</xdr:col>
      <xdr:colOff>50800</xdr:colOff>
      <xdr:row>37</xdr:row>
      <xdr:rowOff>71793</xdr:rowOff>
    </xdr:to>
    <xdr:cxnSp macro="">
      <xdr:nvCxnSpPr>
        <xdr:cNvPr id="520" name="直線コネクタ 519"/>
        <xdr:cNvCxnSpPr/>
      </xdr:nvCxnSpPr>
      <xdr:spPr>
        <a:xfrm>
          <a:off x="14592300" y="6414719"/>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71069</xdr:rowOff>
    </xdr:from>
    <xdr:to>
      <xdr:col>76</xdr:col>
      <xdr:colOff>114300</xdr:colOff>
      <xdr:row>37</xdr:row>
      <xdr:rowOff>99898</xdr:rowOff>
    </xdr:to>
    <xdr:cxnSp macro="">
      <xdr:nvCxnSpPr>
        <xdr:cNvPr id="523" name="直線コネクタ 522"/>
        <xdr:cNvCxnSpPr/>
      </xdr:nvCxnSpPr>
      <xdr:spPr>
        <a:xfrm flipV="1">
          <a:off x="13703300" y="6414719"/>
          <a:ext cx="889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43281</xdr:rowOff>
    </xdr:from>
    <xdr:to>
      <xdr:col>71</xdr:col>
      <xdr:colOff>177800</xdr:colOff>
      <xdr:row>37</xdr:row>
      <xdr:rowOff>99898</xdr:rowOff>
    </xdr:to>
    <xdr:cxnSp macro="">
      <xdr:nvCxnSpPr>
        <xdr:cNvPr id="526" name="直線コネクタ 525"/>
        <xdr:cNvCxnSpPr/>
      </xdr:nvCxnSpPr>
      <xdr:spPr>
        <a:xfrm>
          <a:off x="12814300" y="6386931"/>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163817</xdr:rowOff>
    </xdr:from>
    <xdr:to>
      <xdr:col>85</xdr:col>
      <xdr:colOff>177800</xdr:colOff>
      <xdr:row>37</xdr:row>
      <xdr:rowOff>93967</xdr:rowOff>
    </xdr:to>
    <xdr:sp macro="" textlink="">
      <xdr:nvSpPr>
        <xdr:cNvPr id="536" name="楕円 535"/>
        <xdr:cNvSpPr/>
      </xdr:nvSpPr>
      <xdr:spPr>
        <a:xfrm>
          <a:off x="16268700" y="63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142244</xdr:rowOff>
    </xdr:from>
    <xdr:ext cx="534377" cy="259045"/>
    <xdr:sp macro="" textlink="">
      <xdr:nvSpPr>
        <xdr:cNvPr id="537" name="消防費該当値テキスト"/>
        <xdr:cNvSpPr txBox="1"/>
      </xdr:nvSpPr>
      <xdr:spPr>
        <a:xfrm>
          <a:off x="16370300" y="63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20993</xdr:rowOff>
    </xdr:from>
    <xdr:to>
      <xdr:col>81</xdr:col>
      <xdr:colOff>101600</xdr:colOff>
      <xdr:row>37</xdr:row>
      <xdr:rowOff>122593</xdr:rowOff>
    </xdr:to>
    <xdr:sp macro="" textlink="">
      <xdr:nvSpPr>
        <xdr:cNvPr id="538" name="楕円 537"/>
        <xdr:cNvSpPr/>
      </xdr:nvSpPr>
      <xdr:spPr>
        <a:xfrm>
          <a:off x="15430500" y="63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113720</xdr:rowOff>
    </xdr:from>
    <xdr:ext cx="534377" cy="259045"/>
    <xdr:sp macro="" textlink="">
      <xdr:nvSpPr>
        <xdr:cNvPr id="539" name="テキスト ボックス 538"/>
        <xdr:cNvSpPr txBox="1"/>
      </xdr:nvSpPr>
      <xdr:spPr>
        <a:xfrm>
          <a:off x="15214111" y="64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20269</xdr:rowOff>
    </xdr:from>
    <xdr:to>
      <xdr:col>76</xdr:col>
      <xdr:colOff>165100</xdr:colOff>
      <xdr:row>37</xdr:row>
      <xdr:rowOff>121869</xdr:rowOff>
    </xdr:to>
    <xdr:sp macro="" textlink="">
      <xdr:nvSpPr>
        <xdr:cNvPr id="540" name="楕円 539"/>
        <xdr:cNvSpPr/>
      </xdr:nvSpPr>
      <xdr:spPr>
        <a:xfrm>
          <a:off x="14541500" y="63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112996</xdr:rowOff>
    </xdr:from>
    <xdr:ext cx="534377" cy="259045"/>
    <xdr:sp macro="" textlink="">
      <xdr:nvSpPr>
        <xdr:cNvPr id="541" name="テキスト ボックス 540"/>
        <xdr:cNvSpPr txBox="1"/>
      </xdr:nvSpPr>
      <xdr:spPr>
        <a:xfrm>
          <a:off x="14325111" y="64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49098</xdr:rowOff>
    </xdr:from>
    <xdr:to>
      <xdr:col>72</xdr:col>
      <xdr:colOff>38100</xdr:colOff>
      <xdr:row>37</xdr:row>
      <xdr:rowOff>150698</xdr:rowOff>
    </xdr:to>
    <xdr:sp macro="" textlink="">
      <xdr:nvSpPr>
        <xdr:cNvPr id="542" name="楕円 541"/>
        <xdr:cNvSpPr/>
      </xdr:nvSpPr>
      <xdr:spPr>
        <a:xfrm>
          <a:off x="13652500" y="63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141826</xdr:rowOff>
    </xdr:from>
    <xdr:ext cx="534377" cy="259045"/>
    <xdr:sp macro="" textlink="">
      <xdr:nvSpPr>
        <xdr:cNvPr id="543" name="テキスト ボックス 542"/>
        <xdr:cNvSpPr txBox="1"/>
      </xdr:nvSpPr>
      <xdr:spPr>
        <a:xfrm>
          <a:off x="13436111" y="64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163931</xdr:rowOff>
    </xdr:from>
    <xdr:to>
      <xdr:col>67</xdr:col>
      <xdr:colOff>101600</xdr:colOff>
      <xdr:row>37</xdr:row>
      <xdr:rowOff>94081</xdr:rowOff>
    </xdr:to>
    <xdr:sp macro="" textlink="">
      <xdr:nvSpPr>
        <xdr:cNvPr id="544" name="楕円 543"/>
        <xdr:cNvSpPr/>
      </xdr:nvSpPr>
      <xdr:spPr>
        <a:xfrm>
          <a:off x="12763500" y="633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85208</xdr:rowOff>
    </xdr:from>
    <xdr:ext cx="534377" cy="259045"/>
    <xdr:sp macro="" textlink="">
      <xdr:nvSpPr>
        <xdr:cNvPr id="545" name="テキスト ボックス 544"/>
        <xdr:cNvSpPr txBox="1"/>
      </xdr:nvSpPr>
      <xdr:spPr>
        <a:xfrm>
          <a:off x="12547111" y="64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148253</xdr:rowOff>
    </xdr:from>
    <xdr:to>
      <xdr:col>85</xdr:col>
      <xdr:colOff>127000</xdr:colOff>
      <xdr:row>58</xdr:row>
      <xdr:rowOff>155121</xdr:rowOff>
    </xdr:to>
    <xdr:cxnSp macro="">
      <xdr:nvCxnSpPr>
        <xdr:cNvPr id="576" name="直線コネクタ 575"/>
        <xdr:cNvCxnSpPr/>
      </xdr:nvCxnSpPr>
      <xdr:spPr>
        <a:xfrm>
          <a:off x="15481300" y="10092353"/>
          <a:ext cx="838200" cy="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130778</xdr:rowOff>
    </xdr:from>
    <xdr:to>
      <xdr:col>81</xdr:col>
      <xdr:colOff>50800</xdr:colOff>
      <xdr:row>58</xdr:row>
      <xdr:rowOff>148253</xdr:rowOff>
    </xdr:to>
    <xdr:cxnSp macro="">
      <xdr:nvCxnSpPr>
        <xdr:cNvPr id="579" name="直線コネクタ 578"/>
        <xdr:cNvCxnSpPr/>
      </xdr:nvCxnSpPr>
      <xdr:spPr>
        <a:xfrm>
          <a:off x="14592300" y="10074878"/>
          <a:ext cx="889000" cy="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100103</xdr:rowOff>
    </xdr:from>
    <xdr:to>
      <xdr:col>76</xdr:col>
      <xdr:colOff>114300</xdr:colOff>
      <xdr:row>58</xdr:row>
      <xdr:rowOff>130778</xdr:rowOff>
    </xdr:to>
    <xdr:cxnSp macro="">
      <xdr:nvCxnSpPr>
        <xdr:cNvPr id="582" name="直線コネクタ 581"/>
        <xdr:cNvCxnSpPr/>
      </xdr:nvCxnSpPr>
      <xdr:spPr>
        <a:xfrm>
          <a:off x="13703300" y="10044203"/>
          <a:ext cx="889000" cy="3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100103</xdr:rowOff>
    </xdr:from>
    <xdr:to>
      <xdr:col>71</xdr:col>
      <xdr:colOff>177800</xdr:colOff>
      <xdr:row>59</xdr:row>
      <xdr:rowOff>9705</xdr:rowOff>
    </xdr:to>
    <xdr:cxnSp macro="">
      <xdr:nvCxnSpPr>
        <xdr:cNvPr id="585" name="直線コネクタ 584"/>
        <xdr:cNvCxnSpPr/>
      </xdr:nvCxnSpPr>
      <xdr:spPr>
        <a:xfrm flipV="1">
          <a:off x="12814300" y="10044203"/>
          <a:ext cx="889000" cy="8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104321</xdr:rowOff>
    </xdr:from>
    <xdr:to>
      <xdr:col>85</xdr:col>
      <xdr:colOff>177800</xdr:colOff>
      <xdr:row>59</xdr:row>
      <xdr:rowOff>34471</xdr:rowOff>
    </xdr:to>
    <xdr:sp macro="" textlink="">
      <xdr:nvSpPr>
        <xdr:cNvPr id="595" name="楕円 594"/>
        <xdr:cNvSpPr/>
      </xdr:nvSpPr>
      <xdr:spPr>
        <a:xfrm>
          <a:off x="16268700" y="1004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19248</xdr:rowOff>
    </xdr:from>
    <xdr:ext cx="534377" cy="259045"/>
    <xdr:sp macro="" textlink="">
      <xdr:nvSpPr>
        <xdr:cNvPr id="596" name="教育費該当値テキスト"/>
        <xdr:cNvSpPr txBox="1"/>
      </xdr:nvSpPr>
      <xdr:spPr>
        <a:xfrm>
          <a:off x="16370300" y="99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97453</xdr:rowOff>
    </xdr:from>
    <xdr:to>
      <xdr:col>81</xdr:col>
      <xdr:colOff>101600</xdr:colOff>
      <xdr:row>59</xdr:row>
      <xdr:rowOff>27603</xdr:rowOff>
    </xdr:to>
    <xdr:sp macro="" textlink="">
      <xdr:nvSpPr>
        <xdr:cNvPr id="597" name="楕円 596"/>
        <xdr:cNvSpPr/>
      </xdr:nvSpPr>
      <xdr:spPr>
        <a:xfrm>
          <a:off x="15430500" y="1004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18730</xdr:rowOff>
    </xdr:from>
    <xdr:ext cx="534377" cy="259045"/>
    <xdr:sp macro="" textlink="">
      <xdr:nvSpPr>
        <xdr:cNvPr id="598" name="テキスト ボックス 597"/>
        <xdr:cNvSpPr txBox="1"/>
      </xdr:nvSpPr>
      <xdr:spPr>
        <a:xfrm>
          <a:off x="15214111" y="101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79978</xdr:rowOff>
    </xdr:from>
    <xdr:to>
      <xdr:col>76</xdr:col>
      <xdr:colOff>165100</xdr:colOff>
      <xdr:row>59</xdr:row>
      <xdr:rowOff>10128</xdr:rowOff>
    </xdr:to>
    <xdr:sp macro="" textlink="">
      <xdr:nvSpPr>
        <xdr:cNvPr id="599" name="楕円 598"/>
        <xdr:cNvSpPr/>
      </xdr:nvSpPr>
      <xdr:spPr>
        <a:xfrm>
          <a:off x="14541500" y="1002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1255</xdr:rowOff>
    </xdr:from>
    <xdr:ext cx="534377" cy="259045"/>
    <xdr:sp macro="" textlink="">
      <xdr:nvSpPr>
        <xdr:cNvPr id="600" name="テキスト ボックス 599"/>
        <xdr:cNvSpPr txBox="1"/>
      </xdr:nvSpPr>
      <xdr:spPr>
        <a:xfrm>
          <a:off x="14325111" y="1011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49303</xdr:rowOff>
    </xdr:from>
    <xdr:to>
      <xdr:col>72</xdr:col>
      <xdr:colOff>38100</xdr:colOff>
      <xdr:row>58</xdr:row>
      <xdr:rowOff>150903</xdr:rowOff>
    </xdr:to>
    <xdr:sp macro="" textlink="">
      <xdr:nvSpPr>
        <xdr:cNvPr id="601" name="楕円 600"/>
        <xdr:cNvSpPr/>
      </xdr:nvSpPr>
      <xdr:spPr>
        <a:xfrm>
          <a:off x="13652500" y="999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142030</xdr:rowOff>
    </xdr:from>
    <xdr:ext cx="534377" cy="259045"/>
    <xdr:sp macro="" textlink="">
      <xdr:nvSpPr>
        <xdr:cNvPr id="602" name="テキスト ボックス 601"/>
        <xdr:cNvSpPr txBox="1"/>
      </xdr:nvSpPr>
      <xdr:spPr>
        <a:xfrm>
          <a:off x="13436111" y="100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130355</xdr:rowOff>
    </xdr:from>
    <xdr:to>
      <xdr:col>67</xdr:col>
      <xdr:colOff>101600</xdr:colOff>
      <xdr:row>59</xdr:row>
      <xdr:rowOff>60505</xdr:rowOff>
    </xdr:to>
    <xdr:sp macro="" textlink="">
      <xdr:nvSpPr>
        <xdr:cNvPr id="603" name="楕円 602"/>
        <xdr:cNvSpPr/>
      </xdr:nvSpPr>
      <xdr:spPr>
        <a:xfrm>
          <a:off x="12763500" y="100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51632</xdr:rowOff>
    </xdr:from>
    <xdr:ext cx="534377" cy="259045"/>
    <xdr:sp macro="" textlink="">
      <xdr:nvSpPr>
        <xdr:cNvPr id="604" name="テキスト ボックス 603"/>
        <xdr:cNvSpPr txBox="1"/>
      </xdr:nvSpPr>
      <xdr:spPr>
        <a:xfrm>
          <a:off x="12547111" y="1016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135311</xdr:rowOff>
    </xdr:from>
    <xdr:to>
      <xdr:col>85</xdr:col>
      <xdr:colOff>127000</xdr:colOff>
      <xdr:row>78</xdr:row>
      <xdr:rowOff>139700</xdr:rowOff>
    </xdr:to>
    <xdr:cxnSp macro="">
      <xdr:nvCxnSpPr>
        <xdr:cNvPr id="631" name="直線コネクタ 630"/>
        <xdr:cNvCxnSpPr/>
      </xdr:nvCxnSpPr>
      <xdr:spPr>
        <a:xfrm flipV="1">
          <a:off x="15481300" y="13508411"/>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133620</xdr:rowOff>
    </xdr:from>
    <xdr:to>
      <xdr:col>81</xdr:col>
      <xdr:colOff>50800</xdr:colOff>
      <xdr:row>78</xdr:row>
      <xdr:rowOff>139700</xdr:rowOff>
    </xdr:to>
    <xdr:cxnSp macro="">
      <xdr:nvCxnSpPr>
        <xdr:cNvPr id="634" name="直線コネクタ 633"/>
        <xdr:cNvCxnSpPr/>
      </xdr:nvCxnSpPr>
      <xdr:spPr>
        <a:xfrm>
          <a:off x="14592300" y="13506720"/>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29721</xdr:rowOff>
    </xdr:from>
    <xdr:to>
      <xdr:col>76</xdr:col>
      <xdr:colOff>114300</xdr:colOff>
      <xdr:row>78</xdr:row>
      <xdr:rowOff>133620</xdr:rowOff>
    </xdr:to>
    <xdr:cxnSp macro="">
      <xdr:nvCxnSpPr>
        <xdr:cNvPr id="637" name="直線コネクタ 636"/>
        <xdr:cNvCxnSpPr/>
      </xdr:nvCxnSpPr>
      <xdr:spPr>
        <a:xfrm>
          <a:off x="13703300" y="13402821"/>
          <a:ext cx="889000" cy="10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29721</xdr:rowOff>
    </xdr:from>
    <xdr:to>
      <xdr:col>71</xdr:col>
      <xdr:colOff>177800</xdr:colOff>
      <xdr:row>78</xdr:row>
      <xdr:rowOff>69794</xdr:rowOff>
    </xdr:to>
    <xdr:cxnSp macro="">
      <xdr:nvCxnSpPr>
        <xdr:cNvPr id="640" name="直線コネクタ 639"/>
        <xdr:cNvCxnSpPr/>
      </xdr:nvCxnSpPr>
      <xdr:spPr>
        <a:xfrm flipV="1">
          <a:off x="12814300" y="13402821"/>
          <a:ext cx="889000" cy="4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84511</xdr:rowOff>
    </xdr:from>
    <xdr:to>
      <xdr:col>85</xdr:col>
      <xdr:colOff>177800</xdr:colOff>
      <xdr:row>79</xdr:row>
      <xdr:rowOff>14661</xdr:rowOff>
    </xdr:to>
    <xdr:sp macro="" textlink="">
      <xdr:nvSpPr>
        <xdr:cNvPr id="650" name="楕円 649"/>
        <xdr:cNvSpPr/>
      </xdr:nvSpPr>
      <xdr:spPr>
        <a:xfrm>
          <a:off x="16268700" y="134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170888</xdr:rowOff>
    </xdr:from>
    <xdr:ext cx="378565" cy="259045"/>
    <xdr:sp macro="" textlink="">
      <xdr:nvSpPr>
        <xdr:cNvPr id="651" name="災害復旧費該当値テキスト"/>
        <xdr:cNvSpPr txBox="1"/>
      </xdr:nvSpPr>
      <xdr:spPr>
        <a:xfrm>
          <a:off x="16370300" y="13372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82820</xdr:rowOff>
    </xdr:from>
    <xdr:to>
      <xdr:col>76</xdr:col>
      <xdr:colOff>165100</xdr:colOff>
      <xdr:row>79</xdr:row>
      <xdr:rowOff>12970</xdr:rowOff>
    </xdr:to>
    <xdr:sp macro="" textlink="">
      <xdr:nvSpPr>
        <xdr:cNvPr id="654" name="楕円 653"/>
        <xdr:cNvSpPr/>
      </xdr:nvSpPr>
      <xdr:spPr>
        <a:xfrm>
          <a:off x="14541500" y="134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4097</xdr:rowOff>
    </xdr:from>
    <xdr:ext cx="378565" cy="259045"/>
    <xdr:sp macro="" textlink="">
      <xdr:nvSpPr>
        <xdr:cNvPr id="655" name="テキスト ボックス 654"/>
        <xdr:cNvSpPr txBox="1"/>
      </xdr:nvSpPr>
      <xdr:spPr>
        <a:xfrm>
          <a:off x="14403017" y="13548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150371</xdr:rowOff>
    </xdr:from>
    <xdr:to>
      <xdr:col>72</xdr:col>
      <xdr:colOff>38100</xdr:colOff>
      <xdr:row>78</xdr:row>
      <xdr:rowOff>80521</xdr:rowOff>
    </xdr:to>
    <xdr:sp macro="" textlink="">
      <xdr:nvSpPr>
        <xdr:cNvPr id="656" name="楕円 655"/>
        <xdr:cNvSpPr/>
      </xdr:nvSpPr>
      <xdr:spPr>
        <a:xfrm>
          <a:off x="13652500" y="1335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71648</xdr:rowOff>
    </xdr:from>
    <xdr:ext cx="469744" cy="259045"/>
    <xdr:sp macro="" textlink="">
      <xdr:nvSpPr>
        <xdr:cNvPr id="657" name="テキスト ボックス 656"/>
        <xdr:cNvSpPr txBox="1"/>
      </xdr:nvSpPr>
      <xdr:spPr>
        <a:xfrm>
          <a:off x="13468428" y="1344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18994</xdr:rowOff>
    </xdr:from>
    <xdr:to>
      <xdr:col>67</xdr:col>
      <xdr:colOff>101600</xdr:colOff>
      <xdr:row>78</xdr:row>
      <xdr:rowOff>120594</xdr:rowOff>
    </xdr:to>
    <xdr:sp macro="" textlink="">
      <xdr:nvSpPr>
        <xdr:cNvPr id="658" name="楕円 657"/>
        <xdr:cNvSpPr/>
      </xdr:nvSpPr>
      <xdr:spPr>
        <a:xfrm>
          <a:off x="12763500" y="1339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111721</xdr:rowOff>
    </xdr:from>
    <xdr:ext cx="469744" cy="259045"/>
    <xdr:sp macro="" textlink="">
      <xdr:nvSpPr>
        <xdr:cNvPr id="659" name="テキスト ボックス 658"/>
        <xdr:cNvSpPr txBox="1"/>
      </xdr:nvSpPr>
      <xdr:spPr>
        <a:xfrm>
          <a:off x="12579428" y="134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170817</xdr:rowOff>
    </xdr:from>
    <xdr:to>
      <xdr:col>85</xdr:col>
      <xdr:colOff>127000</xdr:colOff>
      <xdr:row>97</xdr:row>
      <xdr:rowOff>12793</xdr:rowOff>
    </xdr:to>
    <xdr:cxnSp macro="">
      <xdr:nvCxnSpPr>
        <xdr:cNvPr id="684" name="直線コネクタ 683"/>
        <xdr:cNvCxnSpPr/>
      </xdr:nvCxnSpPr>
      <xdr:spPr>
        <a:xfrm flipV="1">
          <a:off x="15481300" y="16630017"/>
          <a:ext cx="838200" cy="1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12793</xdr:rowOff>
    </xdr:from>
    <xdr:to>
      <xdr:col>81</xdr:col>
      <xdr:colOff>50800</xdr:colOff>
      <xdr:row>97</xdr:row>
      <xdr:rowOff>44757</xdr:rowOff>
    </xdr:to>
    <xdr:cxnSp macro="">
      <xdr:nvCxnSpPr>
        <xdr:cNvPr id="687" name="直線コネクタ 686"/>
        <xdr:cNvCxnSpPr/>
      </xdr:nvCxnSpPr>
      <xdr:spPr>
        <a:xfrm flipV="1">
          <a:off x="14592300" y="16643443"/>
          <a:ext cx="889000" cy="3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44757</xdr:rowOff>
    </xdr:from>
    <xdr:to>
      <xdr:col>76</xdr:col>
      <xdr:colOff>114300</xdr:colOff>
      <xdr:row>97</xdr:row>
      <xdr:rowOff>52124</xdr:rowOff>
    </xdr:to>
    <xdr:cxnSp macro="">
      <xdr:nvCxnSpPr>
        <xdr:cNvPr id="690" name="直線コネクタ 689"/>
        <xdr:cNvCxnSpPr/>
      </xdr:nvCxnSpPr>
      <xdr:spPr>
        <a:xfrm flipV="1">
          <a:off x="13703300" y="16675407"/>
          <a:ext cx="889000" cy="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52124</xdr:rowOff>
    </xdr:from>
    <xdr:to>
      <xdr:col>71</xdr:col>
      <xdr:colOff>177800</xdr:colOff>
      <xdr:row>97</xdr:row>
      <xdr:rowOff>62461</xdr:rowOff>
    </xdr:to>
    <xdr:cxnSp macro="">
      <xdr:nvCxnSpPr>
        <xdr:cNvPr id="693" name="直線コネクタ 692"/>
        <xdr:cNvCxnSpPr/>
      </xdr:nvCxnSpPr>
      <xdr:spPr>
        <a:xfrm flipV="1">
          <a:off x="12814300" y="16682774"/>
          <a:ext cx="8890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120017</xdr:rowOff>
    </xdr:from>
    <xdr:to>
      <xdr:col>85</xdr:col>
      <xdr:colOff>177800</xdr:colOff>
      <xdr:row>97</xdr:row>
      <xdr:rowOff>50167</xdr:rowOff>
    </xdr:to>
    <xdr:sp macro="" textlink="">
      <xdr:nvSpPr>
        <xdr:cNvPr id="703" name="楕円 702"/>
        <xdr:cNvSpPr/>
      </xdr:nvSpPr>
      <xdr:spPr>
        <a:xfrm>
          <a:off x="16268700" y="165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98444</xdr:rowOff>
    </xdr:from>
    <xdr:ext cx="534377" cy="259045"/>
    <xdr:sp macro="" textlink="">
      <xdr:nvSpPr>
        <xdr:cNvPr id="704" name="公債費該当値テキスト"/>
        <xdr:cNvSpPr txBox="1"/>
      </xdr:nvSpPr>
      <xdr:spPr>
        <a:xfrm>
          <a:off x="16370300" y="1655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133443</xdr:rowOff>
    </xdr:from>
    <xdr:to>
      <xdr:col>81</xdr:col>
      <xdr:colOff>101600</xdr:colOff>
      <xdr:row>97</xdr:row>
      <xdr:rowOff>63593</xdr:rowOff>
    </xdr:to>
    <xdr:sp macro="" textlink="">
      <xdr:nvSpPr>
        <xdr:cNvPr id="705" name="楕円 704"/>
        <xdr:cNvSpPr/>
      </xdr:nvSpPr>
      <xdr:spPr>
        <a:xfrm>
          <a:off x="15430500" y="165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54720</xdr:rowOff>
    </xdr:from>
    <xdr:ext cx="534377" cy="259045"/>
    <xdr:sp macro="" textlink="">
      <xdr:nvSpPr>
        <xdr:cNvPr id="706" name="テキスト ボックス 705"/>
        <xdr:cNvSpPr txBox="1"/>
      </xdr:nvSpPr>
      <xdr:spPr>
        <a:xfrm>
          <a:off x="15214111" y="166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165407</xdr:rowOff>
    </xdr:from>
    <xdr:to>
      <xdr:col>76</xdr:col>
      <xdr:colOff>165100</xdr:colOff>
      <xdr:row>97</xdr:row>
      <xdr:rowOff>95557</xdr:rowOff>
    </xdr:to>
    <xdr:sp macro="" textlink="">
      <xdr:nvSpPr>
        <xdr:cNvPr id="707" name="楕円 706"/>
        <xdr:cNvSpPr/>
      </xdr:nvSpPr>
      <xdr:spPr>
        <a:xfrm>
          <a:off x="14541500" y="1662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86684</xdr:rowOff>
    </xdr:from>
    <xdr:ext cx="534377" cy="259045"/>
    <xdr:sp macro="" textlink="">
      <xdr:nvSpPr>
        <xdr:cNvPr id="708" name="テキスト ボックス 707"/>
        <xdr:cNvSpPr txBox="1"/>
      </xdr:nvSpPr>
      <xdr:spPr>
        <a:xfrm>
          <a:off x="14325111" y="167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1324</xdr:rowOff>
    </xdr:from>
    <xdr:to>
      <xdr:col>72</xdr:col>
      <xdr:colOff>38100</xdr:colOff>
      <xdr:row>97</xdr:row>
      <xdr:rowOff>102924</xdr:rowOff>
    </xdr:to>
    <xdr:sp macro="" textlink="">
      <xdr:nvSpPr>
        <xdr:cNvPr id="709" name="楕円 708"/>
        <xdr:cNvSpPr/>
      </xdr:nvSpPr>
      <xdr:spPr>
        <a:xfrm>
          <a:off x="13652500" y="166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94051</xdr:rowOff>
    </xdr:from>
    <xdr:ext cx="534377" cy="259045"/>
    <xdr:sp macro="" textlink="">
      <xdr:nvSpPr>
        <xdr:cNvPr id="710" name="テキスト ボックス 709"/>
        <xdr:cNvSpPr txBox="1"/>
      </xdr:nvSpPr>
      <xdr:spPr>
        <a:xfrm>
          <a:off x="13436111" y="1672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11661</xdr:rowOff>
    </xdr:from>
    <xdr:to>
      <xdr:col>67</xdr:col>
      <xdr:colOff>101600</xdr:colOff>
      <xdr:row>97</xdr:row>
      <xdr:rowOff>113261</xdr:rowOff>
    </xdr:to>
    <xdr:sp macro="" textlink="">
      <xdr:nvSpPr>
        <xdr:cNvPr id="711" name="楕円 710"/>
        <xdr:cNvSpPr/>
      </xdr:nvSpPr>
      <xdr:spPr>
        <a:xfrm>
          <a:off x="12763500" y="1664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104388</xdr:rowOff>
    </xdr:from>
    <xdr:ext cx="534377" cy="259045"/>
    <xdr:sp macro="" textlink="">
      <xdr:nvSpPr>
        <xdr:cNvPr id="712" name="テキスト ボックス 711"/>
        <xdr:cNvSpPr txBox="1"/>
      </xdr:nvSpPr>
      <xdr:spPr>
        <a:xfrm>
          <a:off x="12547111" y="1673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総務費は参議院議員選挙費、県議会議員選挙費の皆減等により、</a:t>
          </a:r>
          <a:r>
            <a:rPr kumimoji="1" lang="en-US" altLang="ja-JP" sz="1300">
              <a:latin typeface="ＭＳ Ｐゴシック" panose="020B0600070205080204" pitchFamily="50" charset="-128"/>
              <a:ea typeface="ＭＳ Ｐゴシック" panose="020B0600070205080204" pitchFamily="50" charset="-128"/>
            </a:rPr>
            <a:t>2,045</a:t>
          </a:r>
          <a:r>
            <a:rPr kumimoji="1" lang="ja-JP" altLang="en-US" sz="1300">
              <a:latin typeface="ＭＳ Ｐゴシック" panose="020B0600070205080204" pitchFamily="50" charset="-128"/>
              <a:ea typeface="ＭＳ Ｐゴシック" panose="020B0600070205080204" pitchFamily="50" charset="-128"/>
            </a:rPr>
            <a:t>円減少した。土木費は町道</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号線道路改良事業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成瀬</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工事費の増により、</a:t>
          </a:r>
          <a:r>
            <a:rPr kumimoji="1" lang="en-US" altLang="ja-JP" sz="1300">
              <a:latin typeface="ＭＳ Ｐゴシック" panose="020B0600070205080204" pitchFamily="50" charset="-128"/>
              <a:ea typeface="ＭＳ Ｐゴシック" panose="020B0600070205080204" pitchFamily="50" charset="-128"/>
            </a:rPr>
            <a:t>13,749</a:t>
          </a:r>
          <a:r>
            <a:rPr kumimoji="1" lang="ja-JP" altLang="en-US" sz="1300">
              <a:latin typeface="ＭＳ Ｐゴシック" panose="020B0600070205080204" pitchFamily="50" charset="-128"/>
              <a:ea typeface="ＭＳ Ｐゴシック" panose="020B0600070205080204" pitchFamily="50" charset="-128"/>
            </a:rPr>
            <a:t>円増加した。その他の項目は、単に当町の歳出総額が類似団体よりも少ないということもあるが、住民一人当たりのコストが低い。特に、民生費は経常的な社会福祉や子育て支援の支出額が増加傾向に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年度に住民税非課税世帯等に対する臨時特別給付金事業の増があったものの、類似団体との比較で大きく下回っている。教育費は越生小学校施設維持管理費の減等により、</a:t>
          </a:r>
          <a:r>
            <a:rPr kumimoji="1" lang="en-US" altLang="ja-JP" sz="1300">
              <a:latin typeface="ＭＳ Ｐゴシック" panose="020B0600070205080204" pitchFamily="50" charset="-128"/>
              <a:ea typeface="ＭＳ Ｐゴシック" panose="020B0600070205080204" pitchFamily="50" charset="-128"/>
            </a:rPr>
            <a:t>2,103</a:t>
          </a:r>
          <a:r>
            <a:rPr kumimoji="1" lang="ja-JP" altLang="en-US" sz="1300">
              <a:latin typeface="ＭＳ Ｐゴシック" panose="020B0600070205080204" pitchFamily="50" charset="-128"/>
              <a:ea typeface="ＭＳ Ｐゴシック" panose="020B0600070205080204" pitchFamily="50" charset="-128"/>
            </a:rPr>
            <a:t>円減少した。公債費は普通建設事業の有無によって大きく増減が生じるので、今後も計画的な財政運営に努めていく。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埼玉県越生町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標準財政規模に対する実質単年度収支は適正水準であり、歳入面では普通交付税が</a:t>
          </a:r>
          <a:r>
            <a:rPr kumimoji="1" lang="en-US" altLang="ja-JP" sz="1400">
              <a:latin typeface="ＭＳ ゴシック" pitchFamily="49" charset="-128"/>
              <a:ea typeface="ＭＳ ゴシック" pitchFamily="49" charset="-128"/>
            </a:rPr>
            <a:t>48,213</a:t>
          </a:r>
          <a:r>
            <a:rPr kumimoji="1" lang="ja-JP" altLang="en-US" sz="1400">
              <a:latin typeface="ＭＳ ゴシック" pitchFamily="49" charset="-128"/>
              <a:ea typeface="ＭＳ ゴシック" pitchFamily="49" charset="-128"/>
            </a:rPr>
            <a:t>千円、県支出金が</a:t>
          </a:r>
          <a:r>
            <a:rPr kumimoji="1" lang="en-US" altLang="ja-JP" sz="1400">
              <a:latin typeface="ＭＳ ゴシック" pitchFamily="49" charset="-128"/>
              <a:ea typeface="ＭＳ ゴシック" pitchFamily="49" charset="-128"/>
            </a:rPr>
            <a:t>32,813</a:t>
          </a:r>
          <a:r>
            <a:rPr kumimoji="1" lang="ja-JP" altLang="en-US" sz="1400">
              <a:latin typeface="ＭＳ ゴシック" pitchFamily="49" charset="-128"/>
              <a:ea typeface="ＭＳ ゴシック" pitchFamily="49" charset="-128"/>
            </a:rPr>
            <a:t>千円増加したこと、歳出面では新型コロナウイルスワクチン接種事業や、埼玉西部環境保全組合負担金の減少等により、実質収支は黒字となっている。</a:t>
          </a:r>
        </a:p>
        <a:p>
          <a:r>
            <a:rPr kumimoji="1" lang="ja-JP" altLang="en-US" sz="1400">
              <a:latin typeface="ＭＳ ゴシック" pitchFamily="49" charset="-128"/>
              <a:ea typeface="ＭＳ ゴシック" pitchFamily="49" charset="-128"/>
            </a:rPr>
            <a:t>　なお、令和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年度の財政調整基金残高については、決算剰余金</a:t>
          </a:r>
          <a:r>
            <a:rPr kumimoji="1" lang="en-US" altLang="ja-JP" sz="1400">
              <a:latin typeface="ＭＳ ゴシック" pitchFamily="49" charset="-128"/>
              <a:ea typeface="ＭＳ ゴシック" pitchFamily="49" charset="-128"/>
            </a:rPr>
            <a:t>155,881</a:t>
          </a:r>
          <a:r>
            <a:rPr kumimoji="1" lang="ja-JP" altLang="en-US" sz="1400">
              <a:latin typeface="ＭＳ ゴシック" pitchFamily="49" charset="-128"/>
              <a:ea typeface="ＭＳ ゴシック" pitchFamily="49" charset="-128"/>
            </a:rPr>
            <a:t>千円を積み立てたため、大きく増加している。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埼玉県越生町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全会計において、黒字額が確保できており、健全な数値である。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今後においても限りある予算の効率性を高め、適切な受益者負担になるよう健全な財政運営及び経営管理を推進していく必要がある。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1649;&#36001;&#25285;&#24403;)/R7&#24180;&#24230;/C&#65381;0&#65381;0&#36001;&#21209;&#65381;&#24246;&#21209;&#65381;&#35576;&#21209;/&#12304;03&#12305;&#36001;&#21209;&#29031;&#20250;&#38306;&#20418;&#26360;/14%20&#20196;&#21644;5&#24180;&#24230;&#36001;&#29987;&#29366;&#27841;&#36039;&#26009;&#38598;&#12398;&#20316;&#25104;&#12395;&#12388;&#12356;&#12390;&#65288;2&#22238;&#30446;&#65289;/01%20&#30476;&#8594;&#30010;/&#12304;&#36001;&#25919;&#29366;&#27841;&#36039;&#26009;&#38598;&#12305;_113271_&#36234;&#29983;&#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9</v>
          </cell>
          <cell r="BX51">
            <v>20.399999999999999</v>
          </cell>
          <cell r="CF51">
            <v>8.9</v>
          </cell>
          <cell r="CN51">
            <v>2.5</v>
          </cell>
        </row>
        <row r="53">
          <cell r="BP53">
            <v>80.599999999999994</v>
          </cell>
          <cell r="BX53">
            <v>81.8</v>
          </cell>
          <cell r="CF53">
            <v>82.5</v>
          </cell>
          <cell r="CN53">
            <v>82</v>
          </cell>
          <cell r="CV53">
            <v>83.1</v>
          </cell>
        </row>
        <row r="55">
          <cell r="AN55" t="str">
            <v>類似団体内平均値</v>
          </cell>
          <cell r="BP55">
            <v>3.1</v>
          </cell>
          <cell r="BX55">
            <v>13.7</v>
          </cell>
          <cell r="CF55">
            <v>6.9</v>
          </cell>
          <cell r="CN55">
            <v>0</v>
          </cell>
          <cell r="CV55">
            <v>0</v>
          </cell>
        </row>
        <row r="57">
          <cell r="BP57">
            <v>61.2</v>
          </cell>
          <cell r="BX57">
            <v>62</v>
          </cell>
          <cell r="CF57">
            <v>62.9</v>
          </cell>
          <cell r="CN57">
            <v>63.3</v>
          </cell>
          <cell r="CV57">
            <v>64.400000000000006</v>
          </cell>
        </row>
        <row r="72">
          <cell r="BP72" t="str">
            <v>R01</v>
          </cell>
          <cell r="BX72" t="str">
            <v>R02</v>
          </cell>
          <cell r="CF72" t="str">
            <v>R03</v>
          </cell>
          <cell r="CN72" t="str">
            <v>R04</v>
          </cell>
          <cell r="CV72" t="str">
            <v>R05</v>
          </cell>
        </row>
        <row r="73">
          <cell r="AN73" t="str">
            <v>当該団体値</v>
          </cell>
          <cell r="BP73">
            <v>9</v>
          </cell>
          <cell r="BX73">
            <v>20.399999999999999</v>
          </cell>
          <cell r="CF73">
            <v>8.9</v>
          </cell>
          <cell r="CN73">
            <v>2.5</v>
          </cell>
        </row>
        <row r="75">
          <cell r="BP75">
            <v>3.7</v>
          </cell>
          <cell r="BX75">
            <v>4.0999999999999996</v>
          </cell>
          <cell r="CF75">
            <v>4.4000000000000004</v>
          </cell>
          <cell r="CN75">
            <v>4.9000000000000004</v>
          </cell>
          <cell r="CV75">
            <v>5.7</v>
          </cell>
        </row>
        <row r="77">
          <cell r="AN77" t="str">
            <v>類似団体内平均値</v>
          </cell>
          <cell r="BP77">
            <v>3.1</v>
          </cell>
          <cell r="BX77">
            <v>13.7</v>
          </cell>
          <cell r="CF77">
            <v>6.9</v>
          </cell>
          <cell r="CN77">
            <v>0</v>
          </cell>
          <cell r="CV77">
            <v>0</v>
          </cell>
        </row>
        <row r="79">
          <cell r="BP79">
            <v>7.9</v>
          </cell>
          <cell r="BX79">
            <v>7.9</v>
          </cell>
          <cell r="CF79">
            <v>8</v>
          </cell>
          <cell r="CN79">
            <v>8</v>
          </cell>
          <cell r="CV79">
            <v>8.1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5266411</v>
      </c>
      <c r="BO4" s="449"/>
      <c r="BP4" s="449"/>
      <c r="BQ4" s="449"/>
      <c r="BR4" s="449"/>
      <c r="BS4" s="449"/>
      <c r="BT4" s="449"/>
      <c r="BU4" s="450"/>
      <c r="BV4" s="448">
        <v>5220309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13.9</v>
      </c>
      <c r="CU4" s="589"/>
      <c r="CV4" s="589"/>
      <c r="CW4" s="589"/>
      <c r="CX4" s="589"/>
      <c r="CY4" s="589"/>
      <c r="CZ4" s="589"/>
      <c r="DA4" s="590"/>
      <c r="DB4" s="588">
        <v>15.3</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4799672</v>
      </c>
      <c r="BO5" s="420"/>
      <c r="BP5" s="420"/>
      <c r="BQ5" s="420"/>
      <c r="BR5" s="420"/>
      <c r="BS5" s="420"/>
      <c r="BT5" s="420"/>
      <c r="BU5" s="421"/>
      <c r="BV5" s="419">
        <v>4686641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89.9</v>
      </c>
      <c r="CU5" s="417"/>
      <c r="CV5" s="417"/>
      <c r="CW5" s="417"/>
      <c r="CX5" s="417"/>
      <c r="CY5" s="417"/>
      <c r="CZ5" s="417"/>
      <c r="DA5" s="418"/>
      <c r="DB5" s="416">
        <v>88.9</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466739</v>
      </c>
      <c r="BO6" s="420"/>
      <c r="BP6" s="420"/>
      <c r="BQ6" s="420"/>
      <c r="BR6" s="420"/>
      <c r="BS6" s="420"/>
      <c r="BT6" s="420"/>
      <c r="BU6" s="421"/>
      <c r="BV6" s="419">
        <v>533668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90.6</v>
      </c>
      <c r="CU6" s="563"/>
      <c r="CV6" s="563"/>
      <c r="CW6" s="563"/>
      <c r="CX6" s="563"/>
      <c r="CY6" s="563"/>
      <c r="CZ6" s="563"/>
      <c r="DA6" s="564"/>
      <c r="DB6" s="562">
        <v>90.4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1595</v>
      </c>
      <c r="BO7" s="420"/>
      <c r="BP7" s="420"/>
      <c r="BQ7" s="420"/>
      <c r="BR7" s="420"/>
      <c r="BS7" s="420"/>
      <c r="BT7" s="420"/>
      <c r="BU7" s="421"/>
      <c r="BV7" s="419">
        <v>30130</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3338110</v>
      </c>
      <c r="CU7" s="420"/>
      <c r="CV7" s="420"/>
      <c r="CW7" s="420"/>
      <c r="CX7" s="420"/>
      <c r="CY7" s="420"/>
      <c r="CZ7" s="420"/>
      <c r="DA7" s="421"/>
      <c r="DB7" s="419">
        <v>3288990</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465144</v>
      </c>
      <c r="BO8" s="420"/>
      <c r="BP8" s="420"/>
      <c r="BQ8" s="420"/>
      <c r="BR8" s="420"/>
      <c r="BS8" s="420"/>
      <c r="BT8" s="420"/>
      <c r="BU8" s="421"/>
      <c r="BV8" s="419">
        <v>503538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0.46</v>
      </c>
      <c r="CU8" s="523"/>
      <c r="CV8" s="523"/>
      <c r="CW8" s="523"/>
      <c r="CX8" s="523"/>
      <c r="CY8" s="523"/>
      <c r="CZ8" s="523"/>
      <c r="DA8" s="524"/>
      <c r="DB8" s="522">
        <v>0.48</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11029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-38394</v>
      </c>
      <c r="BO9" s="420"/>
      <c r="BP9" s="420"/>
      <c r="BQ9" s="420"/>
      <c r="BR9" s="420"/>
      <c r="BS9" s="420"/>
      <c r="BT9" s="420"/>
      <c r="BU9" s="421"/>
      <c r="BV9" s="419">
        <v>63584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8.6999999999999993</v>
      </c>
      <c r="CU9" s="417"/>
      <c r="CV9" s="417"/>
      <c r="CW9" s="417"/>
      <c r="CX9" s="417"/>
      <c r="CY9" s="417"/>
      <c r="CZ9" s="417"/>
      <c r="DA9" s="418"/>
      <c r="DB9" s="416">
        <v>8.3000000000000007</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11716</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155881</v>
      </c>
      <c r="BO10" s="420"/>
      <c r="BP10" s="420"/>
      <c r="BQ10" s="420"/>
      <c r="BR10" s="420"/>
      <c r="BS10" s="420"/>
      <c r="BT10" s="420"/>
      <c r="BU10" s="421"/>
      <c r="BV10" s="419">
        <v>193428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10863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10688</v>
      </c>
      <c r="S13" s="507"/>
      <c r="T13" s="507"/>
      <c r="U13" s="507"/>
      <c r="V13" s="508"/>
      <c r="W13" s="509" t="s">
        <v>131</v>
      </c>
      <c r="X13" s="405"/>
      <c r="Y13" s="405"/>
      <c r="Z13" s="405"/>
      <c r="AA13" s="405"/>
      <c r="AB13" s="406"/>
      <c r="AC13" s="372">
        <v>136</v>
      </c>
      <c r="AD13" s="373"/>
      <c r="AE13" s="373"/>
      <c r="AF13" s="373"/>
      <c r="AG13" s="374"/>
      <c r="AH13" s="372">
        <v>141</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117487</v>
      </c>
      <c r="BO13" s="420"/>
      <c r="BP13" s="420"/>
      <c r="BQ13" s="420"/>
      <c r="BR13" s="420"/>
      <c r="BS13" s="420"/>
      <c r="BT13" s="420"/>
      <c r="BU13" s="421"/>
      <c r="BV13" s="419">
        <v>257012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5.7</v>
      </c>
      <c r="CU13" s="417"/>
      <c r="CV13" s="417"/>
      <c r="CW13" s="417"/>
      <c r="CX13" s="417"/>
      <c r="CY13" s="417"/>
      <c r="CZ13" s="417"/>
      <c r="DA13" s="418"/>
      <c r="DB13" s="416">
        <v>4.9000000000000004</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11074</v>
      </c>
      <c r="S14" s="507"/>
      <c r="T14" s="507"/>
      <c r="U14" s="507"/>
      <c r="V14" s="508"/>
      <c r="W14" s="510"/>
      <c r="X14" s="408"/>
      <c r="Y14" s="408"/>
      <c r="Z14" s="408"/>
      <c r="AA14" s="408"/>
      <c r="AB14" s="409"/>
      <c r="AC14" s="499">
        <v>2.6</v>
      </c>
      <c r="AD14" s="500"/>
      <c r="AE14" s="500"/>
      <c r="AF14" s="500"/>
      <c r="AG14" s="501"/>
      <c r="AH14" s="499">
        <v>2.5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2.5</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10907</v>
      </c>
      <c r="S15" s="507"/>
      <c r="T15" s="507"/>
      <c r="U15" s="507"/>
      <c r="V15" s="508"/>
      <c r="W15" s="509" t="s">
        <v>137</v>
      </c>
      <c r="X15" s="405"/>
      <c r="Y15" s="405"/>
      <c r="Z15" s="405"/>
      <c r="AA15" s="405"/>
      <c r="AB15" s="406"/>
      <c r="AC15" s="372">
        <v>1502</v>
      </c>
      <c r="AD15" s="373"/>
      <c r="AE15" s="373"/>
      <c r="AF15" s="373"/>
      <c r="AG15" s="374"/>
      <c r="AH15" s="372">
        <v>1736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1365338</v>
      </c>
      <c r="BO15" s="449"/>
      <c r="BP15" s="449"/>
      <c r="BQ15" s="449"/>
      <c r="BR15" s="449"/>
      <c r="BS15" s="449"/>
      <c r="BT15" s="449"/>
      <c r="BU15" s="450"/>
      <c r="BV15" s="448">
        <v>1341393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28.6</v>
      </c>
      <c r="AD16" s="500"/>
      <c r="AE16" s="500"/>
      <c r="AF16" s="500"/>
      <c r="AG16" s="501"/>
      <c r="AH16" s="499">
        <v>30.5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2966493</v>
      </c>
      <c r="BO16" s="420"/>
      <c r="BP16" s="420"/>
      <c r="BQ16" s="420"/>
      <c r="BR16" s="420"/>
      <c r="BS16" s="420"/>
      <c r="BT16" s="420"/>
      <c r="BU16" s="421"/>
      <c r="BV16" s="419">
        <v>2891194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3606</v>
      </c>
      <c r="AD17" s="373"/>
      <c r="AE17" s="373"/>
      <c r="AF17" s="373"/>
      <c r="AG17" s="374"/>
      <c r="AH17" s="372">
        <v>3810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1714375</v>
      </c>
      <c r="BO17" s="420"/>
      <c r="BP17" s="420"/>
      <c r="BQ17" s="420"/>
      <c r="BR17" s="420"/>
      <c r="BS17" s="420"/>
      <c r="BT17" s="420"/>
      <c r="BU17" s="421"/>
      <c r="BV17" s="419">
        <v>1683445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40.39</v>
      </c>
      <c r="M18" s="472"/>
      <c r="N18" s="472"/>
      <c r="O18" s="472"/>
      <c r="P18" s="472"/>
      <c r="Q18" s="472"/>
      <c r="R18" s="473"/>
      <c r="S18" s="473"/>
      <c r="T18" s="473"/>
      <c r="U18" s="473"/>
      <c r="V18" s="474"/>
      <c r="W18" s="490"/>
      <c r="X18" s="491"/>
      <c r="Y18" s="491"/>
      <c r="Z18" s="491"/>
      <c r="AA18" s="491"/>
      <c r="AB18" s="515"/>
      <c r="AC18" s="389">
        <v>68.8</v>
      </c>
      <c r="AD18" s="390"/>
      <c r="AE18" s="390"/>
      <c r="AF18" s="390"/>
      <c r="AG18" s="475"/>
      <c r="AH18" s="389">
        <v>67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3035797</v>
      </c>
      <c r="BO18" s="420"/>
      <c r="BP18" s="420"/>
      <c r="BQ18" s="420"/>
      <c r="BR18" s="420"/>
      <c r="BS18" s="420"/>
      <c r="BT18" s="420"/>
      <c r="BU18" s="421"/>
      <c r="BV18" s="419">
        <v>2969505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273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4318442</v>
      </c>
      <c r="BO19" s="420"/>
      <c r="BP19" s="420"/>
      <c r="BQ19" s="420"/>
      <c r="BR19" s="420"/>
      <c r="BS19" s="420"/>
      <c r="BT19" s="420"/>
      <c r="BU19" s="421"/>
      <c r="BV19" s="419">
        <v>4276213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4587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2858507</v>
      </c>
      <c r="BO22" s="449"/>
      <c r="BP22" s="449"/>
      <c r="BQ22" s="449"/>
      <c r="BR22" s="449"/>
      <c r="BS22" s="449"/>
      <c r="BT22" s="449"/>
      <c r="BU22" s="450"/>
      <c r="BV22" s="448">
        <v>3198857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2567420</v>
      </c>
      <c r="BO23" s="420"/>
      <c r="BP23" s="420"/>
      <c r="BQ23" s="420"/>
      <c r="BR23" s="420"/>
      <c r="BS23" s="420"/>
      <c r="BT23" s="420"/>
      <c r="BU23" s="421"/>
      <c r="BV23" s="419">
        <v>2844337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5131</v>
      </c>
      <c r="R24" s="373"/>
      <c r="S24" s="373"/>
      <c r="T24" s="373"/>
      <c r="U24" s="373"/>
      <c r="V24" s="374"/>
      <c r="W24" s="462"/>
      <c r="X24" s="399"/>
      <c r="Y24" s="400"/>
      <c r="Z24" s="375" t="s">
        <v>162</v>
      </c>
      <c r="AA24" s="376"/>
      <c r="AB24" s="376"/>
      <c r="AC24" s="376"/>
      <c r="AD24" s="376"/>
      <c r="AE24" s="376"/>
      <c r="AF24" s="376"/>
      <c r="AG24" s="377"/>
      <c r="AH24" s="372">
        <v>102</v>
      </c>
      <c r="AI24" s="373"/>
      <c r="AJ24" s="373"/>
      <c r="AK24" s="373"/>
      <c r="AL24" s="374"/>
      <c r="AM24" s="372">
        <v>301920</v>
      </c>
      <c r="AN24" s="373"/>
      <c r="AO24" s="373"/>
      <c r="AP24" s="373"/>
      <c r="AQ24" s="373"/>
      <c r="AR24" s="374"/>
      <c r="AS24" s="372">
        <v>2960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731013</v>
      </c>
      <c r="BO24" s="420"/>
      <c r="BP24" s="420"/>
      <c r="BQ24" s="420"/>
      <c r="BR24" s="420"/>
      <c r="BS24" s="420"/>
      <c r="BT24" s="420"/>
      <c r="BU24" s="421"/>
      <c r="BV24" s="419">
        <v>858626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6160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5900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2970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220000</v>
      </c>
      <c r="BO27" s="454"/>
      <c r="BP27" s="454"/>
      <c r="BQ27" s="454"/>
      <c r="BR27" s="454"/>
      <c r="BS27" s="454"/>
      <c r="BT27" s="454"/>
      <c r="BU27" s="455"/>
      <c r="BV27" s="453">
        <v>220000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174</v>
      </c>
      <c r="F28" s="376"/>
      <c r="G28" s="376"/>
      <c r="H28" s="376"/>
      <c r="I28" s="376"/>
      <c r="J28" s="376"/>
      <c r="K28" s="377"/>
      <c r="L28" s="372">
        <v>1</v>
      </c>
      <c r="M28" s="373"/>
      <c r="N28" s="373"/>
      <c r="O28" s="373"/>
      <c r="P28" s="374"/>
      <c r="Q28" s="372">
        <v>2270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904471</v>
      </c>
      <c r="BO28" s="449"/>
      <c r="BP28" s="449"/>
      <c r="BQ28" s="449"/>
      <c r="BR28" s="449"/>
      <c r="BS28" s="449"/>
      <c r="BT28" s="449"/>
      <c r="BU28" s="450"/>
      <c r="BV28" s="448">
        <v>748590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9</v>
      </c>
      <c r="M29" s="373"/>
      <c r="N29" s="373"/>
      <c r="O29" s="373"/>
      <c r="P29" s="374"/>
      <c r="Q29" s="372">
        <v>2140</v>
      </c>
      <c r="R29" s="373"/>
      <c r="S29" s="373"/>
      <c r="T29" s="373"/>
      <c r="U29" s="373"/>
      <c r="V29" s="374"/>
      <c r="W29" s="463"/>
      <c r="X29" s="464"/>
      <c r="Y29" s="465"/>
      <c r="Z29" s="375" t="s">
        <v>178</v>
      </c>
      <c r="AA29" s="376"/>
      <c r="AB29" s="376"/>
      <c r="AC29" s="376"/>
      <c r="AD29" s="376"/>
      <c r="AE29" s="376"/>
      <c r="AF29" s="376"/>
      <c r="AG29" s="377"/>
      <c r="AH29" s="372">
        <v>104</v>
      </c>
      <c r="AI29" s="373"/>
      <c r="AJ29" s="373"/>
      <c r="AK29" s="373"/>
      <c r="AL29" s="374"/>
      <c r="AM29" s="372">
        <v>309920</v>
      </c>
      <c r="AN29" s="373"/>
      <c r="AO29" s="373"/>
      <c r="AP29" s="373"/>
      <c r="AQ29" s="373"/>
      <c r="AR29" s="374"/>
      <c r="AS29" s="372">
        <v>2980</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110454</v>
      </c>
      <c r="BO29" s="420"/>
      <c r="BP29" s="420"/>
      <c r="BQ29" s="420"/>
      <c r="BR29" s="420"/>
      <c r="BS29" s="420"/>
      <c r="BT29" s="420"/>
      <c r="BU29" s="421"/>
      <c r="BV29" s="419">
        <v>110454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1318419</v>
      </c>
      <c r="BO30" s="454"/>
      <c r="BP30" s="454"/>
      <c r="BQ30" s="454"/>
      <c r="BR30" s="454"/>
      <c r="BS30" s="454"/>
      <c r="BT30" s="454"/>
      <c r="BU30" s="455"/>
      <c r="BV30" s="453">
        <v>1069385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IF('各会計、関係団体の財政状況及び健全化判断比率'!B32="","",'各会計、関係団体の財政状況及び健全化判断比率'!B32)</f>
        <v>農業集落排水事業特別会計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坂戸地区衛生組合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㈱越生特産物加工研究所</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越生町、毛呂山町外４組合公平委員会特別会計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埼玉西部環境保全組合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広域静苑組合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西入間広域消防組合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毛呂山・越生・鳩山公共下水道組合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埼玉県後期高齢者医療広域連合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埼玉県後期高齢者医療広域連合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埼玉県市町村総合事務組合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埼玉県市町村総合事務組合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17</v>
      </c>
      <c r="BX43" s="367"/>
      <c r="BY43" s="368" t="str">
        <f>IF('各会計、関係団体の財政状況及び健全化判断比率'!B77="","",'各会計、関係団体の財政状況及び健全化判断比率'!B77)</f>
        <v>彩の国さいたま人づくり広域連合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ACwq0+u/k0Las6i9Gf8nKou6jZ3092z5uVJ5bPlUTTgdvSB2TkPeH1gUmc3O5azsrj3w+8oZc2hoCboErt1beA==" saltValue="zissgZXnrUqk2tCi8AAUT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19" zoomScaleSheetLayoutView="100" workbookViewId="0">
      <selection activeCell="I38" sqref="I3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6.25</v>
      </c>
      <c r="G34" s="33">
        <v>8.02</v>
      </c>
      <c r="H34" s="33">
        <v>13.03</v>
      </c>
      <c r="I34" s="33">
        <v>15.3</v>
      </c>
      <c r="J34" s="34">
        <v>13.93</v>
      </c>
      <c r="K34" s="22"/>
      <c r="L34" s="22"/>
      <c r="M34" s="22"/>
      <c r="N34" s="22"/>
      <c r="O34" s="22"/>
      <c r="P34" s="22"/>
    </row>
    <row r="35" spans="1:16" ht="39" customHeight="1" x14ac:dyDescent="0.15">
      <c r="A35" s="22"/>
      <c r="B35" s="35"/>
      <c r="C35" s="1145" t="s">
        <v>534</v>
      </c>
      <c r="D35" s="1146"/>
      <c r="E35" s="1147"/>
      <c r="F35" s="36">
        <v>10.48</v>
      </c>
      <c r="G35" s="37">
        <v>9.68</v>
      </c>
      <c r="H35" s="37">
        <v>10.6</v>
      </c>
      <c r="I35" s="37">
        <v>12.06</v>
      </c>
      <c r="J35" s="38">
        <v>13.33</v>
      </c>
      <c r="K35" s="22"/>
      <c r="L35" s="22"/>
      <c r="M35" s="22"/>
      <c r="N35" s="22"/>
      <c r="O35" s="22"/>
      <c r="P35" s="22"/>
    </row>
    <row r="36" spans="1:16" ht="39" customHeight="1" x14ac:dyDescent="0.15">
      <c r="A36" s="22"/>
      <c r="B36" s="35"/>
      <c r="C36" s="1145" t="s">
        <v>535</v>
      </c>
      <c r="D36" s="1146"/>
      <c r="E36" s="1147"/>
      <c r="F36" s="36">
        <v>1.39</v>
      </c>
      <c r="G36" s="37">
        <v>3.28</v>
      </c>
      <c r="H36" s="37">
        <v>4.05</v>
      </c>
      <c r="I36" s="37">
        <v>4.57</v>
      </c>
      <c r="J36" s="38">
        <v>3.57</v>
      </c>
      <c r="K36" s="22"/>
      <c r="L36" s="22"/>
      <c r="M36" s="22"/>
      <c r="N36" s="22"/>
      <c r="O36" s="22"/>
      <c r="P36" s="22"/>
    </row>
    <row r="37" spans="1:16" ht="39" customHeight="1" x14ac:dyDescent="0.15">
      <c r="A37" s="22"/>
      <c r="B37" s="35"/>
      <c r="C37" s="1145" t="s">
        <v>536</v>
      </c>
      <c r="D37" s="1146"/>
      <c r="E37" s="1147"/>
      <c r="F37" s="36">
        <v>0.82</v>
      </c>
      <c r="G37" s="37">
        <v>1.04</v>
      </c>
      <c r="H37" s="37">
        <v>0.65</v>
      </c>
      <c r="I37" s="37">
        <v>1.04</v>
      </c>
      <c r="J37" s="38">
        <v>0.43</v>
      </c>
      <c r="K37" s="22"/>
      <c r="L37" s="22"/>
      <c r="M37" s="22"/>
      <c r="N37" s="22"/>
      <c r="O37" s="22"/>
      <c r="P37" s="22"/>
    </row>
    <row r="38" spans="1:16" ht="39" customHeight="1" x14ac:dyDescent="0.15">
      <c r="A38" s="22"/>
      <c r="B38" s="35"/>
      <c r="C38" s="1145" t="s">
        <v>537</v>
      </c>
      <c r="D38" s="1146"/>
      <c r="E38" s="1147"/>
      <c r="F38" s="36">
        <v>0.05</v>
      </c>
      <c r="G38" s="37">
        <v>0.05</v>
      </c>
      <c r="H38" s="37">
        <v>0.02</v>
      </c>
      <c r="I38" s="37">
        <v>0.1</v>
      </c>
      <c r="J38" s="38">
        <v>7.0000000000000007E-2</v>
      </c>
      <c r="K38" s="22"/>
      <c r="L38" s="22"/>
      <c r="M38" s="22"/>
      <c r="N38" s="22"/>
      <c r="O38" s="22"/>
      <c r="P38" s="22"/>
    </row>
    <row r="39" spans="1:16" ht="39" customHeight="1" x14ac:dyDescent="0.15">
      <c r="A39" s="22"/>
      <c r="B39" s="35"/>
      <c r="C39" s="1145" t="s">
        <v>538</v>
      </c>
      <c r="D39" s="1146"/>
      <c r="E39" s="1147"/>
      <c r="F39" s="36">
        <v>0.15</v>
      </c>
      <c r="G39" s="37">
        <v>7.0000000000000007E-2</v>
      </c>
      <c r="H39" s="37">
        <v>0.08</v>
      </c>
      <c r="I39" s="37">
        <v>0.11</v>
      </c>
      <c r="J39" s="38">
        <v>0.04</v>
      </c>
      <c r="K39" s="22"/>
      <c r="L39" s="22"/>
      <c r="M39" s="22"/>
      <c r="N39" s="22"/>
      <c r="O39" s="22"/>
      <c r="P39" s="22"/>
    </row>
    <row r="40" spans="1:16" ht="39" customHeight="1" x14ac:dyDescent="0.15">
      <c r="A40" s="22"/>
      <c r="B40" s="35"/>
      <c r="C40" s="1145" t="s">
        <v>539</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541</v>
      </c>
      <c r="D43" s="1149"/>
      <c r="E43" s="1150"/>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n6s72Bi+N6HxSq/3l6wO/Yrtqexiba540sYPIRIiFSat+wxoN+GZd2PgEzQ6AVx3/Yn8qkfR3eamcsosg17RA==" saltValue="PfAnqTcOC6ayqzyuJU7L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G1" zoomScale="85" zoomScaleNormal="85" zoomScaleSheetLayoutView="55" workbookViewId="0">
      <selection activeCell="N51" sqref="N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272</v>
      </c>
      <c r="L45" s="60">
        <v>287</v>
      </c>
      <c r="M45" s="60">
        <v>299</v>
      </c>
      <c r="N45" s="60">
        <v>357</v>
      </c>
      <c r="O45" s="61">
        <v>375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0</v>
      </c>
      <c r="L48" s="64">
        <v>0</v>
      </c>
      <c r="M48" s="64">
        <v>0</v>
      </c>
      <c r="N48" s="64">
        <v>0</v>
      </c>
      <c r="O48" s="65">
        <v>0</v>
      </c>
      <c r="P48" s="48"/>
      <c r="Q48" s="48"/>
      <c r="R48" s="48"/>
      <c r="S48" s="48"/>
      <c r="T48" s="48"/>
      <c r="U48" s="48"/>
    </row>
    <row r="49" spans="1:21" ht="30.75" customHeight="1" x14ac:dyDescent="0.15">
      <c r="A49" s="48"/>
      <c r="B49" s="1178"/>
      <c r="C49" s="1179"/>
      <c r="D49" s="62"/>
      <c r="E49" s="1155" t="s">
        <v>14</v>
      </c>
      <c r="F49" s="1155"/>
      <c r="G49" s="1155"/>
      <c r="H49" s="1155"/>
      <c r="I49" s="1155"/>
      <c r="J49" s="1156"/>
      <c r="K49" s="63">
        <v>148</v>
      </c>
      <c r="L49" s="64">
        <v>147</v>
      </c>
      <c r="M49" s="64">
        <v>156</v>
      </c>
      <c r="N49" s="64">
        <v>150</v>
      </c>
      <c r="O49" s="65">
        <v>149</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489</v>
      </c>
      <c r="L50" s="64" t="s">
        <v>489</v>
      </c>
      <c r="M50" s="64" t="s">
        <v>489</v>
      </c>
      <c r="N50" s="64" t="s">
        <v>489</v>
      </c>
      <c r="O50" s="65" t="s">
        <v>489</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301</v>
      </c>
      <c r="L52" s="64">
        <v>313</v>
      </c>
      <c r="M52" s="64">
        <v>319</v>
      </c>
      <c r="N52" s="64">
        <v>324</v>
      </c>
      <c r="O52" s="65">
        <v>329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119</v>
      </c>
      <c r="L53" s="69">
        <v>121</v>
      </c>
      <c r="M53" s="69">
        <v>136</v>
      </c>
      <c r="N53" s="69">
        <v>183</v>
      </c>
      <c r="O53" s="70">
        <v>195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1hri4GGUogs+9YVTJ+ScDqMGS1unudBv9lM0vv8y1Q3dQnR8jFjuOZRwjY0+W1cmgbW1PJhTAeQV0kMd0HkA==" saltValue="IM5HVWTpcWyjkXEBFSX0b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1" zoomScaleSheetLayoutView="100" workbookViewId="0">
      <selection activeCell="L47" sqref="L47"/>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55">
        <v>3372</v>
      </c>
      <c r="J41" s="356">
        <v>3566</v>
      </c>
      <c r="K41" s="356">
        <v>3494</v>
      </c>
      <c r="L41" s="356">
        <v>3199</v>
      </c>
      <c r="M41" s="357">
        <v>2859</v>
      </c>
    </row>
    <row r="42" spans="2:13" ht="27.75" customHeight="1" x14ac:dyDescent="0.15">
      <c r="B42" s="1186"/>
      <c r="C42" s="1187"/>
      <c r="D42" s="106"/>
      <c r="E42" s="1190" t="s">
        <v>32</v>
      </c>
      <c r="F42" s="1190"/>
      <c r="G42" s="1190"/>
      <c r="H42" s="1191"/>
      <c r="I42" s="358" t="s">
        <v>489</v>
      </c>
      <c r="J42" s="359" t="s">
        <v>489</v>
      </c>
      <c r="K42" s="359" t="s">
        <v>489</v>
      </c>
      <c r="L42" s="359" t="s">
        <v>489</v>
      </c>
      <c r="M42" s="360" t="s">
        <v>489</v>
      </c>
    </row>
    <row r="43" spans="2:13" ht="27.75" customHeight="1" x14ac:dyDescent="0.15">
      <c r="B43" s="1186"/>
      <c r="C43" s="1187"/>
      <c r="D43" s="106"/>
      <c r="E43" s="1190" t="s">
        <v>33</v>
      </c>
      <c r="F43" s="1190"/>
      <c r="G43" s="1190"/>
      <c r="H43" s="1191"/>
      <c r="I43" s="358">
        <v>1</v>
      </c>
      <c r="J43" s="359">
        <v>1</v>
      </c>
      <c r="K43" s="359">
        <v>1</v>
      </c>
      <c r="L43" s="359">
        <v>0</v>
      </c>
      <c r="M43" s="360">
        <v>1</v>
      </c>
    </row>
    <row r="44" spans="2:13" ht="27.75" customHeight="1" x14ac:dyDescent="0.15">
      <c r="B44" s="1186"/>
      <c r="C44" s="1187"/>
      <c r="D44" s="106"/>
      <c r="E44" s="1190" t="s">
        <v>34</v>
      </c>
      <c r="F44" s="1190"/>
      <c r="G44" s="1190"/>
      <c r="H44" s="1191"/>
      <c r="I44" s="358">
        <v>1339</v>
      </c>
      <c r="J44" s="359">
        <v>1399</v>
      </c>
      <c r="K44" s="359">
        <v>1560</v>
      </c>
      <c r="L44" s="359">
        <v>1857</v>
      </c>
      <c r="M44" s="360">
        <v>1822</v>
      </c>
    </row>
    <row r="45" spans="2:13" ht="27.75" customHeight="1" x14ac:dyDescent="0.15">
      <c r="B45" s="1186"/>
      <c r="C45" s="1187"/>
      <c r="D45" s="106"/>
      <c r="E45" s="1190" t="s">
        <v>35</v>
      </c>
      <c r="F45" s="1190"/>
      <c r="G45" s="1190"/>
      <c r="H45" s="1191"/>
      <c r="I45" s="358">
        <v>865</v>
      </c>
      <c r="J45" s="359">
        <v>893</v>
      </c>
      <c r="K45" s="359">
        <v>842</v>
      </c>
      <c r="L45" s="359">
        <v>893</v>
      </c>
      <c r="M45" s="360">
        <v>744</v>
      </c>
    </row>
    <row r="46" spans="2:13" ht="27.75" customHeight="1" x14ac:dyDescent="0.15">
      <c r="B46" s="1186"/>
      <c r="C46" s="1187"/>
      <c r="D46" s="107"/>
      <c r="E46" s="1190" t="s">
        <v>36</v>
      </c>
      <c r="F46" s="1190"/>
      <c r="G46" s="1190"/>
      <c r="H46" s="1191"/>
      <c r="I46" s="358" t="s">
        <v>489</v>
      </c>
      <c r="J46" s="359" t="s">
        <v>489</v>
      </c>
      <c r="K46" s="359" t="s">
        <v>489</v>
      </c>
      <c r="L46" s="359" t="s">
        <v>489</v>
      </c>
      <c r="M46" s="360" t="s">
        <v>489</v>
      </c>
    </row>
    <row r="47" spans="2:13" ht="27.75" customHeight="1" x14ac:dyDescent="0.15">
      <c r="B47" s="1186"/>
      <c r="C47" s="1187"/>
      <c r="D47" s="108"/>
      <c r="E47" s="1200" t="s">
        <v>37</v>
      </c>
      <c r="F47" s="1201"/>
      <c r="G47" s="1201"/>
      <c r="H47" s="1202"/>
      <c r="I47" s="358" t="s">
        <v>489</v>
      </c>
      <c r="J47" s="359" t="s">
        <v>489</v>
      </c>
      <c r="K47" s="359" t="s">
        <v>489</v>
      </c>
      <c r="L47" s="359" t="s">
        <v>489</v>
      </c>
      <c r="M47" s="360" t="s">
        <v>489</v>
      </c>
    </row>
    <row r="48" spans="2:13" ht="27.75" customHeight="1" x14ac:dyDescent="0.15">
      <c r="B48" s="1186"/>
      <c r="C48" s="1187"/>
      <c r="D48" s="106"/>
      <c r="E48" s="1190" t="s">
        <v>38</v>
      </c>
      <c r="F48" s="1190"/>
      <c r="G48" s="1190"/>
      <c r="H48" s="1191"/>
      <c r="I48" s="358" t="s">
        <v>489</v>
      </c>
      <c r="J48" s="359" t="s">
        <v>489</v>
      </c>
      <c r="K48" s="359" t="s">
        <v>489</v>
      </c>
      <c r="L48" s="359" t="s">
        <v>489</v>
      </c>
      <c r="M48" s="360" t="s">
        <v>489</v>
      </c>
    </row>
    <row r="49" spans="2:13" ht="27.75" customHeight="1" x14ac:dyDescent="0.15">
      <c r="B49" s="1188"/>
      <c r="C49" s="1189"/>
      <c r="D49" s="106"/>
      <c r="E49" s="1190" t="s">
        <v>39</v>
      </c>
      <c r="F49" s="1190"/>
      <c r="G49" s="1190"/>
      <c r="H49" s="1191"/>
      <c r="I49" s="358" t="s">
        <v>489</v>
      </c>
      <c r="J49" s="359" t="s">
        <v>489</v>
      </c>
      <c r="K49" s="359" t="s">
        <v>489</v>
      </c>
      <c r="L49" s="359" t="s">
        <v>489</v>
      </c>
      <c r="M49" s="360" t="s">
        <v>489</v>
      </c>
    </row>
    <row r="50" spans="2:13" ht="27.75" customHeight="1" x14ac:dyDescent="0.15">
      <c r="B50" s="1184" t="s">
        <v>40</v>
      </c>
      <c r="C50" s="1185"/>
      <c r="D50" s="109"/>
      <c r="E50" s="1190" t="s">
        <v>41</v>
      </c>
      <c r="F50" s="1190"/>
      <c r="G50" s="1190"/>
      <c r="H50" s="1191"/>
      <c r="I50" s="358">
        <v>1480</v>
      </c>
      <c r="J50" s="359">
        <v>1575</v>
      </c>
      <c r="K50" s="359">
        <v>1888</v>
      </c>
      <c r="L50" s="359">
        <v>2163</v>
      </c>
      <c r="M50" s="360">
        <v>2595</v>
      </c>
    </row>
    <row r="51" spans="2:13" ht="27.75" customHeight="1" x14ac:dyDescent="0.15">
      <c r="B51" s="1186"/>
      <c r="C51" s="1187"/>
      <c r="D51" s="106"/>
      <c r="E51" s="1190" t="s">
        <v>42</v>
      </c>
      <c r="F51" s="1190"/>
      <c r="G51" s="1190"/>
      <c r="H51" s="1191"/>
      <c r="I51" s="358" t="s">
        <v>489</v>
      </c>
      <c r="J51" s="359" t="s">
        <v>489</v>
      </c>
      <c r="K51" s="359" t="s">
        <v>489</v>
      </c>
      <c r="L51" s="359" t="s">
        <v>489</v>
      </c>
      <c r="M51" s="360" t="s">
        <v>489</v>
      </c>
    </row>
    <row r="52" spans="2:13" ht="27.75" customHeight="1" x14ac:dyDescent="0.15">
      <c r="B52" s="1188"/>
      <c r="C52" s="1189"/>
      <c r="D52" s="106"/>
      <c r="E52" s="1190" t="s">
        <v>43</v>
      </c>
      <c r="F52" s="1190"/>
      <c r="G52" s="1190"/>
      <c r="H52" s="1191"/>
      <c r="I52" s="358">
        <v>3859</v>
      </c>
      <c r="J52" s="359">
        <v>3711</v>
      </c>
      <c r="K52" s="359">
        <v>3736</v>
      </c>
      <c r="L52" s="359">
        <v>3711</v>
      </c>
      <c r="M52" s="360">
        <v>4000</v>
      </c>
    </row>
    <row r="53" spans="2:13" ht="27.75" customHeight="1" thickBot="1" x14ac:dyDescent="0.2">
      <c r="B53" s="1192" t="s">
        <v>19</v>
      </c>
      <c r="C53" s="1193"/>
      <c r="D53" s="110"/>
      <c r="E53" s="1194" t="s">
        <v>44</v>
      </c>
      <c r="F53" s="1194"/>
      <c r="G53" s="1194"/>
      <c r="H53" s="1195"/>
      <c r="I53" s="361">
        <v>238</v>
      </c>
      <c r="J53" s="362">
        <v>574</v>
      </c>
      <c r="K53" s="362">
        <v>273</v>
      </c>
      <c r="L53" s="362">
        <v>75</v>
      </c>
      <c r="M53" s="363">
        <v>-1170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Hu0jE47jkyph54NGejtYLot5t6K8H36Iov29B+vih6vl+3zaQaKwcMFNAkHCMrLFIoZx9vTfiq7Y9PCOQ/VPA==" saltValue="jw1dCByOqWFGKkB+d5e6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555</v>
      </c>
      <c r="G55" s="122">
        <v>749</v>
      </c>
      <c r="H55" s="123">
        <v>904</v>
      </c>
    </row>
    <row r="56" spans="2:8" ht="52.5" customHeight="1" x14ac:dyDescent="0.15">
      <c r="B56" s="124"/>
      <c r="C56" s="1213" t="s">
        <v>47</v>
      </c>
      <c r="D56" s="1213"/>
      <c r="E56" s="1214"/>
      <c r="F56" s="125">
        <v>110</v>
      </c>
      <c r="G56" s="125">
        <v>110</v>
      </c>
      <c r="H56" s="126">
        <v>110</v>
      </c>
    </row>
    <row r="57" spans="2:8" ht="53.25" customHeight="1" x14ac:dyDescent="0.15">
      <c r="B57" s="124"/>
      <c r="C57" s="1215" t="s">
        <v>48</v>
      </c>
      <c r="D57" s="1215"/>
      <c r="E57" s="1216"/>
      <c r="F57" s="127">
        <v>1001</v>
      </c>
      <c r="G57" s="127">
        <v>1069</v>
      </c>
      <c r="H57" s="128">
        <v>1318</v>
      </c>
    </row>
    <row r="58" spans="2:8" ht="45.75" customHeight="1" x14ac:dyDescent="0.15">
      <c r="B58" s="129"/>
      <c r="C58" s="1203" t="s">
        <v>547</v>
      </c>
      <c r="D58" s="1204"/>
      <c r="E58" s="1205"/>
      <c r="F58" s="130">
        <v>726</v>
      </c>
      <c r="G58" s="130">
        <v>776</v>
      </c>
      <c r="H58" s="131">
        <v>976</v>
      </c>
    </row>
    <row r="59" spans="2:8" ht="45.75" customHeight="1" x14ac:dyDescent="0.15">
      <c r="B59" s="129"/>
      <c r="C59" s="1203" t="s">
        <v>548</v>
      </c>
      <c r="D59" s="1204"/>
      <c r="E59" s="1205"/>
      <c r="F59" s="130">
        <v>70</v>
      </c>
      <c r="G59" s="130">
        <v>70</v>
      </c>
      <c r="H59" s="131">
        <v>95</v>
      </c>
    </row>
    <row r="60" spans="2:8" ht="45.75" customHeight="1" x14ac:dyDescent="0.15">
      <c r="B60" s="129"/>
      <c r="C60" s="1203" t="s">
        <v>549</v>
      </c>
      <c r="D60" s="1204"/>
      <c r="E60" s="1205"/>
      <c r="F60" s="130">
        <v>83</v>
      </c>
      <c r="G60" s="130">
        <v>83</v>
      </c>
      <c r="H60" s="131">
        <v>83</v>
      </c>
    </row>
    <row r="61" spans="2:8" ht="45.75" customHeight="1" x14ac:dyDescent="0.15">
      <c r="B61" s="129"/>
      <c r="C61" s="1203" t="s">
        <v>550</v>
      </c>
      <c r="D61" s="1204"/>
      <c r="E61" s="1205"/>
      <c r="F61" s="130">
        <v>32</v>
      </c>
      <c r="G61" s="130">
        <v>40</v>
      </c>
      <c r="H61" s="131">
        <v>55</v>
      </c>
    </row>
    <row r="62" spans="2:8" ht="45.75" customHeight="1" thickBot="1" x14ac:dyDescent="0.2">
      <c r="B62" s="132"/>
      <c r="C62" s="1206" t="s">
        <v>551</v>
      </c>
      <c r="D62" s="1207"/>
      <c r="E62" s="1208"/>
      <c r="F62" s="133">
        <v>52</v>
      </c>
      <c r="G62" s="133">
        <v>52</v>
      </c>
      <c r="H62" s="134">
        <v>52</v>
      </c>
    </row>
    <row r="63" spans="2:8" ht="52.5" customHeight="1" thickBot="1" x14ac:dyDescent="0.2">
      <c r="B63" s="135"/>
      <c r="C63" s="1209" t="s">
        <v>49</v>
      </c>
      <c r="D63" s="1209"/>
      <c r="E63" s="1210"/>
      <c r="F63" s="136">
        <v>1667</v>
      </c>
      <c r="G63" s="136">
        <v>1928</v>
      </c>
      <c r="H63" s="137">
        <v>2333</v>
      </c>
    </row>
    <row r="64" spans="2:8" x14ac:dyDescent="0.15"/>
  </sheetData>
  <sheetProtection algorithmName="SHA-512" hashValue="WJ+3qVKykPP8DCGPokr3C1dS8vslhRXcxGqxpSctbCP0KiFI4m3UYhAJO0QdtguUqqs/X0m4Bk1ThX4nPIzd8g==" saltValue="NsHonp0hKXF9IYjN7ga2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Normal="100" zoomScaleSheetLayoutView="55" workbookViewId="0">
      <selection activeCell="BT71" sqref="BT71"/>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564</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565</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566</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567</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568</v>
      </c>
      <c r="AO51" s="1254"/>
      <c r="AP51" s="1254"/>
      <c r="AQ51" s="1254"/>
      <c r="AR51" s="1254"/>
      <c r="AS51" s="1254"/>
      <c r="AT51" s="1254"/>
      <c r="AU51" s="1254"/>
      <c r="AV51" s="1254"/>
      <c r="AW51" s="1254"/>
      <c r="AX51" s="1254"/>
      <c r="AY51" s="1254"/>
      <c r="AZ51" s="1254"/>
      <c r="BA51" s="1254"/>
      <c r="BB51" s="1254" t="s">
        <v>569</v>
      </c>
      <c r="BC51" s="1254"/>
      <c r="BD51" s="1254"/>
      <c r="BE51" s="1254"/>
      <c r="BF51" s="1254"/>
      <c r="BG51" s="1254"/>
      <c r="BH51" s="1254"/>
      <c r="BI51" s="1254"/>
      <c r="BJ51" s="1254"/>
      <c r="BK51" s="1254"/>
      <c r="BL51" s="1254"/>
      <c r="BM51" s="1254"/>
      <c r="BN51" s="1254"/>
      <c r="BO51" s="1254"/>
      <c r="BP51" s="1255">
        <v>9</v>
      </c>
      <c r="BQ51" s="1255"/>
      <c r="BR51" s="1255"/>
      <c r="BS51" s="1255"/>
      <c r="BT51" s="1255"/>
      <c r="BU51" s="1255"/>
      <c r="BV51" s="1255"/>
      <c r="BW51" s="1255"/>
      <c r="BX51" s="1255">
        <v>20.399999999999999</v>
      </c>
      <c r="BY51" s="1255"/>
      <c r="BZ51" s="1255"/>
      <c r="CA51" s="1255"/>
      <c r="CB51" s="1255"/>
      <c r="CC51" s="1255"/>
      <c r="CD51" s="1255"/>
      <c r="CE51" s="1255"/>
      <c r="CF51" s="1255">
        <v>8.9</v>
      </c>
      <c r="CG51" s="1255"/>
      <c r="CH51" s="1255"/>
      <c r="CI51" s="1255"/>
      <c r="CJ51" s="1255"/>
      <c r="CK51" s="1255"/>
      <c r="CL51" s="1255"/>
      <c r="CM51" s="1255"/>
      <c r="CN51" s="1255">
        <v>2.5</v>
      </c>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570</v>
      </c>
      <c r="BC53" s="1254"/>
      <c r="BD53" s="1254"/>
      <c r="BE53" s="1254"/>
      <c r="BF53" s="1254"/>
      <c r="BG53" s="1254"/>
      <c r="BH53" s="1254"/>
      <c r="BI53" s="1254"/>
      <c r="BJ53" s="1254"/>
      <c r="BK53" s="1254"/>
      <c r="BL53" s="1254"/>
      <c r="BM53" s="1254"/>
      <c r="BN53" s="1254"/>
      <c r="BO53" s="1254"/>
      <c r="BP53" s="1255">
        <v>80.599999999999994</v>
      </c>
      <c r="BQ53" s="1255"/>
      <c r="BR53" s="1255"/>
      <c r="BS53" s="1255"/>
      <c r="BT53" s="1255"/>
      <c r="BU53" s="1255"/>
      <c r="BV53" s="1255"/>
      <c r="BW53" s="1255"/>
      <c r="BX53" s="1255">
        <v>81.8</v>
      </c>
      <c r="BY53" s="1255"/>
      <c r="BZ53" s="1255"/>
      <c r="CA53" s="1255"/>
      <c r="CB53" s="1255"/>
      <c r="CC53" s="1255"/>
      <c r="CD53" s="1255"/>
      <c r="CE53" s="1255"/>
      <c r="CF53" s="1255">
        <v>82.5</v>
      </c>
      <c r="CG53" s="1255"/>
      <c r="CH53" s="1255"/>
      <c r="CI53" s="1255"/>
      <c r="CJ53" s="1255"/>
      <c r="CK53" s="1255"/>
      <c r="CL53" s="1255"/>
      <c r="CM53" s="1255"/>
      <c r="CN53" s="1255">
        <v>82</v>
      </c>
      <c r="CO53" s="1255"/>
      <c r="CP53" s="1255"/>
      <c r="CQ53" s="1255"/>
      <c r="CR53" s="1255"/>
      <c r="CS53" s="1255"/>
      <c r="CT53" s="1255"/>
      <c r="CU53" s="1255"/>
      <c r="CV53" s="1255">
        <v>83.1</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571</v>
      </c>
      <c r="AO55" s="1250"/>
      <c r="AP55" s="1250"/>
      <c r="AQ55" s="1250"/>
      <c r="AR55" s="1250"/>
      <c r="AS55" s="1250"/>
      <c r="AT55" s="1250"/>
      <c r="AU55" s="1250"/>
      <c r="AV55" s="1250"/>
      <c r="AW55" s="1250"/>
      <c r="AX55" s="1250"/>
      <c r="AY55" s="1250"/>
      <c r="AZ55" s="1250"/>
      <c r="BA55" s="1250"/>
      <c r="BB55" s="1254" t="s">
        <v>569</v>
      </c>
      <c r="BC55" s="1254"/>
      <c r="BD55" s="1254"/>
      <c r="BE55" s="1254"/>
      <c r="BF55" s="1254"/>
      <c r="BG55" s="1254"/>
      <c r="BH55" s="1254"/>
      <c r="BI55" s="1254"/>
      <c r="BJ55" s="1254"/>
      <c r="BK55" s="1254"/>
      <c r="BL55" s="1254"/>
      <c r="BM55" s="1254"/>
      <c r="BN55" s="1254"/>
      <c r="BO55" s="1254"/>
      <c r="BP55" s="1255">
        <v>3.1</v>
      </c>
      <c r="BQ55" s="1255"/>
      <c r="BR55" s="1255"/>
      <c r="BS55" s="1255"/>
      <c r="BT55" s="1255"/>
      <c r="BU55" s="1255"/>
      <c r="BV55" s="1255"/>
      <c r="BW55" s="1255"/>
      <c r="BX55" s="1255">
        <v>13.7</v>
      </c>
      <c r="BY55" s="1255"/>
      <c r="BZ55" s="1255"/>
      <c r="CA55" s="1255"/>
      <c r="CB55" s="1255"/>
      <c r="CC55" s="1255"/>
      <c r="CD55" s="1255"/>
      <c r="CE55" s="1255"/>
      <c r="CF55" s="1255">
        <v>6.9</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570</v>
      </c>
      <c r="BC57" s="1254"/>
      <c r="BD57" s="1254"/>
      <c r="BE57" s="1254"/>
      <c r="BF57" s="1254"/>
      <c r="BG57" s="1254"/>
      <c r="BH57" s="1254"/>
      <c r="BI57" s="1254"/>
      <c r="BJ57" s="1254"/>
      <c r="BK57" s="1254"/>
      <c r="BL57" s="1254"/>
      <c r="BM57" s="1254"/>
      <c r="BN57" s="1254"/>
      <c r="BO57" s="1254"/>
      <c r="BP57" s="1255">
        <v>61.2</v>
      </c>
      <c r="BQ57" s="1255"/>
      <c r="BR57" s="1255"/>
      <c r="BS57" s="1255"/>
      <c r="BT57" s="1255"/>
      <c r="BU57" s="1255"/>
      <c r="BV57" s="1255"/>
      <c r="BW57" s="1255"/>
      <c r="BX57" s="1255">
        <v>62</v>
      </c>
      <c r="BY57" s="1255"/>
      <c r="BZ57" s="1255"/>
      <c r="CA57" s="1255"/>
      <c r="CB57" s="1255"/>
      <c r="CC57" s="1255"/>
      <c r="CD57" s="1255"/>
      <c r="CE57" s="1255"/>
      <c r="CF57" s="1255">
        <v>62.9</v>
      </c>
      <c r="CG57" s="1255"/>
      <c r="CH57" s="1255"/>
      <c r="CI57" s="1255"/>
      <c r="CJ57" s="1255"/>
      <c r="CK57" s="1255"/>
      <c r="CL57" s="1255"/>
      <c r="CM57" s="1255"/>
      <c r="CN57" s="1255">
        <v>63.3</v>
      </c>
      <c r="CO57" s="1255"/>
      <c r="CP57" s="1255"/>
      <c r="CQ57" s="1255"/>
      <c r="CR57" s="1255"/>
      <c r="CS57" s="1255"/>
      <c r="CT57" s="1255"/>
      <c r="CU57" s="1255"/>
      <c r="CV57" s="1255">
        <v>64.400000000000006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572</v>
      </c>
    </row>
    <row r="64" spans="1:109" x14ac:dyDescent="0.15">
      <c r="B64" s="1225"/>
      <c r="G64" s="1232"/>
      <c r="I64" s="1265"/>
      <c r="J64" s="1265"/>
      <c r="K64" s="1265"/>
      <c r="L64" s="1265"/>
      <c r="M64" s="1265"/>
      <c r="N64" s="1266"/>
      <c r="AM64" s="1232"/>
      <c r="AN64" s="1232" t="s">
        <v>565</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573</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567</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568</v>
      </c>
      <c r="AO73" s="1254"/>
      <c r="AP73" s="1254"/>
      <c r="AQ73" s="1254"/>
      <c r="AR73" s="1254"/>
      <c r="AS73" s="1254"/>
      <c r="AT73" s="1254"/>
      <c r="AU73" s="1254"/>
      <c r="AV73" s="1254"/>
      <c r="AW73" s="1254"/>
      <c r="AX73" s="1254"/>
      <c r="AY73" s="1254"/>
      <c r="AZ73" s="1254"/>
      <c r="BA73" s="1254"/>
      <c r="BB73" s="1254" t="s">
        <v>574</v>
      </c>
      <c r="BC73" s="1254"/>
      <c r="BD73" s="1254"/>
      <c r="BE73" s="1254"/>
      <c r="BF73" s="1254"/>
      <c r="BG73" s="1254"/>
      <c r="BH73" s="1254"/>
      <c r="BI73" s="1254"/>
      <c r="BJ73" s="1254"/>
      <c r="BK73" s="1254"/>
      <c r="BL73" s="1254"/>
      <c r="BM73" s="1254"/>
      <c r="BN73" s="1254"/>
      <c r="BO73" s="1254"/>
      <c r="BP73" s="1255">
        <v>9</v>
      </c>
      <c r="BQ73" s="1255"/>
      <c r="BR73" s="1255"/>
      <c r="BS73" s="1255"/>
      <c r="BT73" s="1255"/>
      <c r="BU73" s="1255"/>
      <c r="BV73" s="1255"/>
      <c r="BW73" s="1255"/>
      <c r="BX73" s="1255">
        <v>20.399999999999999</v>
      </c>
      <c r="BY73" s="1255"/>
      <c r="BZ73" s="1255"/>
      <c r="CA73" s="1255"/>
      <c r="CB73" s="1255"/>
      <c r="CC73" s="1255"/>
      <c r="CD73" s="1255"/>
      <c r="CE73" s="1255"/>
      <c r="CF73" s="1255">
        <v>8.9</v>
      </c>
      <c r="CG73" s="1255"/>
      <c r="CH73" s="1255"/>
      <c r="CI73" s="1255"/>
      <c r="CJ73" s="1255"/>
      <c r="CK73" s="1255"/>
      <c r="CL73" s="1255"/>
      <c r="CM73" s="1255"/>
      <c r="CN73" s="1255">
        <v>2.5</v>
      </c>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575</v>
      </c>
      <c r="BC75" s="1254"/>
      <c r="BD75" s="1254"/>
      <c r="BE75" s="1254"/>
      <c r="BF75" s="1254"/>
      <c r="BG75" s="1254"/>
      <c r="BH75" s="1254"/>
      <c r="BI75" s="1254"/>
      <c r="BJ75" s="1254"/>
      <c r="BK75" s="1254"/>
      <c r="BL75" s="1254"/>
      <c r="BM75" s="1254"/>
      <c r="BN75" s="1254"/>
      <c r="BO75" s="1254"/>
      <c r="BP75" s="1255">
        <v>3.7</v>
      </c>
      <c r="BQ75" s="1255"/>
      <c r="BR75" s="1255"/>
      <c r="BS75" s="1255"/>
      <c r="BT75" s="1255"/>
      <c r="BU75" s="1255"/>
      <c r="BV75" s="1255"/>
      <c r="BW75" s="1255"/>
      <c r="BX75" s="1255">
        <v>4.0999999999999996</v>
      </c>
      <c r="BY75" s="1255"/>
      <c r="BZ75" s="1255"/>
      <c r="CA75" s="1255"/>
      <c r="CB75" s="1255"/>
      <c r="CC75" s="1255"/>
      <c r="CD75" s="1255"/>
      <c r="CE75" s="1255"/>
      <c r="CF75" s="1255">
        <v>4.4000000000000004</v>
      </c>
      <c r="CG75" s="1255"/>
      <c r="CH75" s="1255"/>
      <c r="CI75" s="1255"/>
      <c r="CJ75" s="1255"/>
      <c r="CK75" s="1255"/>
      <c r="CL75" s="1255"/>
      <c r="CM75" s="1255"/>
      <c r="CN75" s="1255">
        <v>4.9000000000000004</v>
      </c>
      <c r="CO75" s="1255"/>
      <c r="CP75" s="1255"/>
      <c r="CQ75" s="1255"/>
      <c r="CR75" s="1255"/>
      <c r="CS75" s="1255"/>
      <c r="CT75" s="1255"/>
      <c r="CU75" s="1255"/>
      <c r="CV75" s="1255">
        <v>5.7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576</v>
      </c>
      <c r="AO77" s="1250"/>
      <c r="AP77" s="1250"/>
      <c r="AQ77" s="1250"/>
      <c r="AR77" s="1250"/>
      <c r="AS77" s="1250"/>
      <c r="AT77" s="1250"/>
      <c r="AU77" s="1250"/>
      <c r="AV77" s="1250"/>
      <c r="AW77" s="1250"/>
      <c r="AX77" s="1250"/>
      <c r="AY77" s="1250"/>
      <c r="AZ77" s="1250"/>
      <c r="BA77" s="1250"/>
      <c r="BB77" s="1254" t="s">
        <v>574</v>
      </c>
      <c r="BC77" s="1254"/>
      <c r="BD77" s="1254"/>
      <c r="BE77" s="1254"/>
      <c r="BF77" s="1254"/>
      <c r="BG77" s="1254"/>
      <c r="BH77" s="1254"/>
      <c r="BI77" s="1254"/>
      <c r="BJ77" s="1254"/>
      <c r="BK77" s="1254"/>
      <c r="BL77" s="1254"/>
      <c r="BM77" s="1254"/>
      <c r="BN77" s="1254"/>
      <c r="BO77" s="1254"/>
      <c r="BP77" s="1255">
        <v>3.1</v>
      </c>
      <c r="BQ77" s="1255"/>
      <c r="BR77" s="1255"/>
      <c r="BS77" s="1255"/>
      <c r="BT77" s="1255"/>
      <c r="BU77" s="1255"/>
      <c r="BV77" s="1255"/>
      <c r="BW77" s="1255"/>
      <c r="BX77" s="1255">
        <v>13.7</v>
      </c>
      <c r="BY77" s="1255"/>
      <c r="BZ77" s="1255"/>
      <c r="CA77" s="1255"/>
      <c r="CB77" s="1255"/>
      <c r="CC77" s="1255"/>
      <c r="CD77" s="1255"/>
      <c r="CE77" s="1255"/>
      <c r="CF77" s="1255">
        <v>6.9</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577</v>
      </c>
      <c r="BC79" s="1254"/>
      <c r="BD79" s="1254"/>
      <c r="BE79" s="1254"/>
      <c r="BF79" s="1254"/>
      <c r="BG79" s="1254"/>
      <c r="BH79" s="1254"/>
      <c r="BI79" s="1254"/>
      <c r="BJ79" s="1254"/>
      <c r="BK79" s="1254"/>
      <c r="BL79" s="1254"/>
      <c r="BM79" s="1254"/>
      <c r="BN79" s="1254"/>
      <c r="BO79" s="1254"/>
      <c r="BP79" s="1255">
        <v>7.9</v>
      </c>
      <c r="BQ79" s="1255"/>
      <c r="BR79" s="1255"/>
      <c r="BS79" s="1255"/>
      <c r="BT79" s="1255"/>
      <c r="BU79" s="1255"/>
      <c r="BV79" s="1255"/>
      <c r="BW79" s="1255"/>
      <c r="BX79" s="1255">
        <v>7.9</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8.1</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0LrNI9+7D38XoFKdGI0rMXTj/f4PEiVjIFnk2kIn3mQRAEkJK/Yljuz07FUhnWrnwiuZrV+GjJrnxa9n/QCXVA==" saltValue="P0kkJgSt7gurL4/oSD4g8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578</v>
      </c>
    </row>
  </sheetData>
  <sheetProtection algorithmName="SHA-512" hashValue="I2tXe1jGGOdBz8mefvWVWPmqFrv/VOa+cENgdgyZd7VCbBrI13B0povPvheNkhoxzDXP6EtXVurXfaOGhQrnAg==" saltValue="sKEca4iTapHvliu3KRWCq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bdwSCmkqI1sv2hZxKEIHGWTLn5MTuEkuwpW38ThmyEayURGpuInfSLhGHk8vATmtrwfZNm0CnNWejzINgJr0Ag==" saltValue="JeT9hT+IxHSr6hMGZg/NV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38100</v>
      </c>
      <c r="E3" s="156"/>
      <c r="F3" s="157">
        <v>103390</v>
      </c>
      <c r="G3" s="158"/>
      <c r="H3" s="159"/>
    </row>
    <row r="4" spans="1:8" x14ac:dyDescent="0.15">
      <c r="A4" s="160"/>
      <c r="B4" s="161"/>
      <c r="C4" s="162"/>
      <c r="D4" s="163">
        <v>34367</v>
      </c>
      <c r="E4" s="164"/>
      <c r="F4" s="165">
        <v>51269</v>
      </c>
      <c r="G4" s="166"/>
      <c r="H4" s="167"/>
    </row>
    <row r="5" spans="1:8" x14ac:dyDescent="0.15">
      <c r="A5" s="148" t="s">
        <v>521</v>
      </c>
      <c r="B5" s="153"/>
      <c r="C5" s="154"/>
      <c r="D5" s="155">
        <v>57030</v>
      </c>
      <c r="E5" s="156"/>
      <c r="F5" s="157">
        <v>117234</v>
      </c>
      <c r="G5" s="158"/>
      <c r="H5" s="159"/>
    </row>
    <row r="6" spans="1:8" x14ac:dyDescent="0.15">
      <c r="A6" s="160"/>
      <c r="B6" s="161"/>
      <c r="C6" s="162"/>
      <c r="D6" s="163">
        <v>28540</v>
      </c>
      <c r="E6" s="164"/>
      <c r="F6" s="165">
        <v>59796</v>
      </c>
      <c r="G6" s="166"/>
      <c r="H6" s="167"/>
    </row>
    <row r="7" spans="1:8" x14ac:dyDescent="0.15">
      <c r="A7" s="148" t="s">
        <v>522</v>
      </c>
      <c r="B7" s="153"/>
      <c r="C7" s="154"/>
      <c r="D7" s="155">
        <v>27687</v>
      </c>
      <c r="E7" s="156"/>
      <c r="F7" s="157">
        <v>97758</v>
      </c>
      <c r="G7" s="158"/>
      <c r="H7" s="159"/>
    </row>
    <row r="8" spans="1:8" x14ac:dyDescent="0.15">
      <c r="A8" s="160"/>
      <c r="B8" s="161"/>
      <c r="C8" s="162"/>
      <c r="D8" s="163">
        <v>21524</v>
      </c>
      <c r="E8" s="164"/>
      <c r="F8" s="165">
        <v>45946</v>
      </c>
      <c r="G8" s="166"/>
      <c r="H8" s="167"/>
    </row>
    <row r="9" spans="1:8" x14ac:dyDescent="0.15">
      <c r="A9" s="148" t="s">
        <v>523</v>
      </c>
      <c r="B9" s="153"/>
      <c r="C9" s="154"/>
      <c r="D9" s="155">
        <v>14667</v>
      </c>
      <c r="E9" s="156"/>
      <c r="F9" s="157">
        <v>91338</v>
      </c>
      <c r="G9" s="158"/>
      <c r="H9" s="159"/>
    </row>
    <row r="10" spans="1:8" x14ac:dyDescent="0.15">
      <c r="A10" s="160"/>
      <c r="B10" s="161"/>
      <c r="C10" s="162"/>
      <c r="D10" s="163">
        <v>9389</v>
      </c>
      <c r="E10" s="164"/>
      <c r="F10" s="165">
        <v>43989</v>
      </c>
      <c r="G10" s="166"/>
      <c r="H10" s="167"/>
    </row>
    <row r="11" spans="1:8" x14ac:dyDescent="0.15">
      <c r="A11" s="148" t="s">
        <v>524</v>
      </c>
      <c r="B11" s="153"/>
      <c r="C11" s="154"/>
      <c r="D11" s="155">
        <v>18459</v>
      </c>
      <c r="E11" s="156"/>
      <c r="F11" s="157">
        <v>103975</v>
      </c>
      <c r="G11" s="158"/>
      <c r="H11" s="159"/>
    </row>
    <row r="12" spans="1:8" x14ac:dyDescent="0.15">
      <c r="A12" s="160"/>
      <c r="B12" s="161"/>
      <c r="C12" s="168"/>
      <c r="D12" s="163">
        <v>9625</v>
      </c>
      <c r="E12" s="164"/>
      <c r="F12" s="165">
        <v>52698</v>
      </c>
      <c r="G12" s="166"/>
      <c r="H12" s="167"/>
    </row>
    <row r="13" spans="1:8" x14ac:dyDescent="0.15">
      <c r="A13" s="148"/>
      <c r="B13" s="153"/>
      <c r="C13" s="169"/>
      <c r="D13" s="170">
        <v>31189</v>
      </c>
      <c r="E13" s="171"/>
      <c r="F13" s="172">
        <v>102739</v>
      </c>
      <c r="G13" s="173"/>
      <c r="H13" s="159"/>
    </row>
    <row r="14" spans="1:8" x14ac:dyDescent="0.15">
      <c r="A14" s="160"/>
      <c r="B14" s="161"/>
      <c r="C14" s="162"/>
      <c r="D14" s="163">
        <v>20689</v>
      </c>
      <c r="E14" s="164"/>
      <c r="F14" s="165">
        <v>50740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6.25</v>
      </c>
      <c r="C19" s="174">
        <f>ROUND(VALUE(SUBSTITUTE(実質収支比率等に係る経年分析!G$48,"▲","-")),2)</f>
        <v>8.0299999999999994</v>
      </c>
      <c r="D19" s="174">
        <f>ROUND(VALUE(SUBSTITUTE(実質収支比率等に係る経年分析!H$48,"▲","-")),2)</f>
        <v>13.03</v>
      </c>
      <c r="E19" s="174">
        <f>ROUND(VALUE(SUBSTITUTE(実質収支比率等に係る経年分析!I$48,"▲","-")),2)</f>
        <v>15.31</v>
      </c>
      <c r="F19" s="174">
        <f>ROUND(VALUE(SUBSTITUTE(実質収支比率等に係る経年分析!J$48,"▲","-")),2)</f>
        <v>13.93</v>
      </c>
    </row>
    <row r="20" spans="1:11" x14ac:dyDescent="0.15">
      <c r="A20" s="174" t="s">
        <v>53</v>
      </c>
      <c r="B20" s="174">
        <f>ROUND(VALUE(SUBSTITUTE(実質収支比率等に係る経年分析!F$47,"▲","-")),2)</f>
        <v>17.559999999999999</v>
      </c>
      <c r="C20" s="174">
        <f>ROUND(VALUE(SUBSTITUTE(実質収支比率等に係る経年分析!G$47,"▲","-")),2)</f>
        <v>16.43</v>
      </c>
      <c r="D20" s="174">
        <f>ROUND(VALUE(SUBSTITUTE(実質収支比率等に係る経年分析!H$47,"▲","-")),2)</f>
        <v>16.45</v>
      </c>
      <c r="E20" s="174">
        <f>ROUND(VALUE(SUBSTITUTE(実質収支比率等に係る経年分析!I$47,"▲","-")),2)</f>
        <v>22.76</v>
      </c>
      <c r="F20" s="174">
        <f>ROUND(VALUE(SUBSTITUTE(実質収支比率等に係る経年分析!J$47,"▲","-")),2)</f>
        <v>27.1</v>
      </c>
    </row>
    <row r="21" spans="1:11" x14ac:dyDescent="0.15">
      <c r="A21" s="174" t="s">
        <v>54</v>
      </c>
      <c r="B21" s="174">
        <f>IF(ISNUMBER(VALUE(SUBSTITUTE(実質収支比率等に係る経年分析!F$49,"▲","-"))),ROUND(VALUE(SUBSTITUTE(実質収支比率等に係る経年分析!F$49,"▲","-")),2),NA())</f>
        <v>-2.14</v>
      </c>
      <c r="C21" s="174">
        <f>IF(ISNUMBER(VALUE(SUBSTITUTE(実質収支比率等に係る経年分析!G$49,"▲","-"))),ROUND(VALUE(SUBSTITUTE(実質収支比率等に係る経年分析!G$49,"▲","-")),2),NA())</f>
        <v>2.1800000000000002</v>
      </c>
      <c r="D21" s="174">
        <f>IF(ISNUMBER(VALUE(SUBSTITUTE(実質収支比率等に係る経年分析!H$49,"▲","-"))),ROUND(VALUE(SUBSTITUTE(実質収支比率等に係る経年分析!H$49,"▲","-")),2),NA())</f>
        <v>6.86</v>
      </c>
      <c r="E21" s="174">
        <f>IF(ISNUMBER(VALUE(SUBSTITUTE(実質収支比率等に係る経年分析!I$49,"▲","-"))),ROUND(VALUE(SUBSTITUTE(実質収支比率等に係る経年分析!I$49,"▲","-")),2),NA())</f>
        <v>7.81</v>
      </c>
      <c r="F21" s="174">
        <f>IF(ISNUMBER(VALUE(SUBSTITUTE(実質収支比率等に係る経年分析!J$49,"▲","-"))),ROUND(VALUE(SUBSTITUTE(実質収支比率等に係る経年分析!J$49,"▲","-")),2),NA())</f>
        <v>3.52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越生町、毛呂山町外４組合公平委員会特別会計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7.0000000000000007E-2</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0.43</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3.28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4.57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3.57</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10.48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12.06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13.33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8.02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13.93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301</v>
      </c>
      <c r="E42" s="176"/>
      <c r="F42" s="176"/>
      <c r="G42" s="176">
        <f>'実質公債費比率（分子）の構造'!L$52</f>
        <v>313</v>
      </c>
      <c r="H42" s="176"/>
      <c r="I42" s="176"/>
      <c r="J42" s="176">
        <f>'実質公債費比率（分子）の構造'!M$52</f>
        <v>319</v>
      </c>
      <c r="K42" s="176"/>
      <c r="L42" s="176"/>
      <c r="M42" s="176">
        <f>'実質公債費比率（分子）の構造'!N$52</f>
        <v>324</v>
      </c>
      <c r="N42" s="176"/>
      <c r="O42" s="176"/>
      <c r="P42" s="176">
        <f>'実質公債費比率（分子）の構造'!O$52</f>
        <v>329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148</v>
      </c>
      <c r="C45" s="176"/>
      <c r="D45" s="176"/>
      <c r="E45" s="176">
        <f>'実質公債費比率（分子）の構造'!L$49</f>
        <v>147</v>
      </c>
      <c r="F45" s="176"/>
      <c r="G45" s="176"/>
      <c r="H45" s="176">
        <f>'実質公債費比率（分子）の構造'!M$49</f>
        <v>156</v>
      </c>
      <c r="I45" s="176"/>
      <c r="J45" s="176"/>
      <c r="K45" s="176">
        <f>'実質公債費比率（分子）の構造'!N$49</f>
        <v>150</v>
      </c>
      <c r="L45" s="176"/>
      <c r="M45" s="176"/>
      <c r="N45" s="176">
        <f>'実質公債費比率（分子）の構造'!O$49</f>
        <v>149</v>
      </c>
      <c r="O45" s="176"/>
      <c r="P45" s="176"/>
    </row>
    <row r="46" spans="1:16" x14ac:dyDescent="0.15">
      <c r="A46" s="176" t="s">
        <v>64</v>
      </c>
      <c r="B46" s="176">
        <f>'実質公債費比率（分子）の構造'!K$48</f>
        <v>0</v>
      </c>
      <c r="C46" s="176"/>
      <c r="D46" s="176"/>
      <c r="E46" s="176">
        <f>'実質公債費比率（分子）の構造'!L$48</f>
        <v>0</v>
      </c>
      <c r="F46" s="176"/>
      <c r="G46" s="176"/>
      <c r="H46" s="176">
        <f>'実質公債費比率（分子）の構造'!M$48</f>
        <v>0</v>
      </c>
      <c r="I46" s="176"/>
      <c r="J46" s="176"/>
      <c r="K46" s="176">
        <f>'実質公債費比率（分子）の構造'!N$48</f>
        <v>0</v>
      </c>
      <c r="L46" s="176"/>
      <c r="M46" s="176"/>
      <c r="N46" s="176">
        <f>'実質公債費比率（分子）の構造'!O$48</f>
        <v>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272</v>
      </c>
      <c r="C49" s="176"/>
      <c r="D49" s="176"/>
      <c r="E49" s="176">
        <f>'実質公債費比率（分子）の構造'!L$45</f>
        <v>287</v>
      </c>
      <c r="F49" s="176"/>
      <c r="G49" s="176"/>
      <c r="H49" s="176">
        <f>'実質公債費比率（分子）の構造'!M$45</f>
        <v>299</v>
      </c>
      <c r="I49" s="176"/>
      <c r="J49" s="176"/>
      <c r="K49" s="176">
        <f>'実質公債費比率（分子）の構造'!N$45</f>
        <v>357</v>
      </c>
      <c r="L49" s="176"/>
      <c r="M49" s="176"/>
      <c r="N49" s="176">
        <f>'実質公債費比率（分子）の構造'!O$45</f>
        <v>375</v>
      </c>
      <c r="O49" s="176"/>
      <c r="P49" s="176"/>
    </row>
    <row r="50" spans="1:16" x14ac:dyDescent="0.15">
      <c r="A50" s="176" t="s">
        <v>67</v>
      </c>
      <c r="B50" s="176" t="e">
        <f>NA()</f>
        <v>#N/A</v>
      </c>
      <c r="C50" s="176">
        <f>IF(ISNUMBER('実質公債費比率（分子）の構造'!K$53),'実質公債費比率（分子）の構造'!K$53,NA())</f>
        <v>119</v>
      </c>
      <c r="D50" s="176" t="e">
        <f>NA()</f>
        <v>#N/A</v>
      </c>
      <c r="E50" s="176" t="e">
        <f>NA()</f>
        <v>#N/A</v>
      </c>
      <c r="F50" s="176">
        <f>IF(ISNUMBER('実質公債費比率（分子）の構造'!L$53),'実質公債費比率（分子）の構造'!L$53,NA())</f>
        <v>121</v>
      </c>
      <c r="G50" s="176" t="e">
        <f>NA()</f>
        <v>#N/A</v>
      </c>
      <c r="H50" s="176" t="e">
        <f>NA()</f>
        <v>#N/A</v>
      </c>
      <c r="I50" s="176">
        <f>IF(ISNUMBER('実質公債費比率（分子）の構造'!M$53),'実質公債費比率（分子）の構造'!M$53,NA())</f>
        <v>136</v>
      </c>
      <c r="J50" s="176" t="e">
        <f>NA()</f>
        <v>#N/A</v>
      </c>
      <c r="K50" s="176" t="e">
        <f>NA()</f>
        <v>#N/A</v>
      </c>
      <c r="L50" s="176">
        <f>IF(ISNUMBER('実質公債費比率（分子）の構造'!N$53),'実質公債費比率（分子）の構造'!N$53,NA())</f>
        <v>183</v>
      </c>
      <c r="M50" s="176" t="e">
        <f>NA()</f>
        <v>#N/A</v>
      </c>
      <c r="N50" s="176" t="e">
        <f>NA()</f>
        <v>#N/A</v>
      </c>
      <c r="O50" s="176">
        <f>IF(ISNUMBER('実質公債費比率（分子）の構造'!O$53),'実質公債費比率（分子）の構造'!O$53,NA())</f>
        <v>195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3859</v>
      </c>
      <c r="E56" s="175"/>
      <c r="F56" s="175"/>
      <c r="G56" s="175">
        <f>'将来負担比率（分子）の構造'!J$52</f>
        <v>3711</v>
      </c>
      <c r="H56" s="175"/>
      <c r="I56" s="175"/>
      <c r="J56" s="175">
        <f>'将来負担比率（分子）の構造'!K$52</f>
        <v>3736</v>
      </c>
      <c r="K56" s="175"/>
      <c r="L56" s="175"/>
      <c r="M56" s="175">
        <f>'将来負担比率（分子）の構造'!L$52</f>
        <v>3711</v>
      </c>
      <c r="N56" s="175"/>
      <c r="O56" s="175"/>
      <c r="P56" s="175">
        <f>'将来負担比率（分子）の構造'!M$52</f>
        <v>4000</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1480</v>
      </c>
      <c r="E58" s="175"/>
      <c r="F58" s="175"/>
      <c r="G58" s="175">
        <f>'将来負担比率（分子）の構造'!J$50</f>
        <v>1575</v>
      </c>
      <c r="H58" s="175"/>
      <c r="I58" s="175"/>
      <c r="J58" s="175">
        <f>'将来負担比率（分子）の構造'!K$50</f>
        <v>1888</v>
      </c>
      <c r="K58" s="175"/>
      <c r="L58" s="175"/>
      <c r="M58" s="175">
        <f>'将来負担比率（分子）の構造'!L$50</f>
        <v>2163</v>
      </c>
      <c r="N58" s="175"/>
      <c r="O58" s="175"/>
      <c r="P58" s="175">
        <f>'将来負担比率（分子）の構造'!M$50</f>
        <v>2595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865</v>
      </c>
      <c r="C62" s="175"/>
      <c r="D62" s="175"/>
      <c r="E62" s="175">
        <f>'将来負担比率（分子）の構造'!J$45</f>
        <v>893</v>
      </c>
      <c r="F62" s="175"/>
      <c r="G62" s="175"/>
      <c r="H62" s="175">
        <f>'将来負担比率（分子）の構造'!K$45</f>
        <v>842</v>
      </c>
      <c r="I62" s="175"/>
      <c r="J62" s="175"/>
      <c r="K62" s="175">
        <f>'将来負担比率（分子）の構造'!L$45</f>
        <v>893</v>
      </c>
      <c r="L62" s="175"/>
      <c r="M62" s="175"/>
      <c r="N62" s="175">
        <f>'将来負担比率（分子）の構造'!M$45</f>
        <v>744</v>
      </c>
      <c r="O62" s="175"/>
      <c r="P62" s="175"/>
    </row>
    <row r="63" spans="1:16" x14ac:dyDescent="0.15">
      <c r="A63" s="175" t="s">
        <v>34</v>
      </c>
      <c r="B63" s="175">
        <f>'将来負担比率（分子）の構造'!I$44</f>
        <v>1339</v>
      </c>
      <c r="C63" s="175"/>
      <c r="D63" s="175"/>
      <c r="E63" s="175">
        <f>'将来負担比率（分子）の構造'!J$44</f>
        <v>1399</v>
      </c>
      <c r="F63" s="175"/>
      <c r="G63" s="175"/>
      <c r="H63" s="175">
        <f>'将来負担比率（分子）の構造'!K$44</f>
        <v>1560</v>
      </c>
      <c r="I63" s="175"/>
      <c r="J63" s="175"/>
      <c r="K63" s="175">
        <f>'将来負担比率（分子）の構造'!L$44</f>
        <v>1857</v>
      </c>
      <c r="L63" s="175"/>
      <c r="M63" s="175"/>
      <c r="N63" s="175">
        <f>'将来負担比率（分子）の構造'!M$44</f>
        <v>1822</v>
      </c>
      <c r="O63" s="175"/>
      <c r="P63" s="175"/>
    </row>
    <row r="64" spans="1:16" x14ac:dyDescent="0.15">
      <c r="A64" s="175" t="s">
        <v>33</v>
      </c>
      <c r="B64" s="175">
        <f>'将来負担比率（分子）の構造'!I$43</f>
        <v>1</v>
      </c>
      <c r="C64" s="175"/>
      <c r="D64" s="175"/>
      <c r="E64" s="175">
        <f>'将来負担比率（分子）の構造'!J$43</f>
        <v>1</v>
      </c>
      <c r="F64" s="175"/>
      <c r="G64" s="175"/>
      <c r="H64" s="175">
        <f>'将来負担比率（分子）の構造'!K$43</f>
        <v>1</v>
      </c>
      <c r="I64" s="175"/>
      <c r="J64" s="175"/>
      <c r="K64" s="175">
        <f>'将来負担比率（分子）の構造'!L$43</f>
        <v>0</v>
      </c>
      <c r="L64" s="175"/>
      <c r="M64" s="175"/>
      <c r="N64" s="175">
        <f>'将来負担比率（分子）の構造'!M$43</f>
        <v>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3372</v>
      </c>
      <c r="C66" s="175"/>
      <c r="D66" s="175"/>
      <c r="E66" s="175">
        <f>'将来負担比率（分子）の構造'!J$41</f>
        <v>3566</v>
      </c>
      <c r="F66" s="175"/>
      <c r="G66" s="175"/>
      <c r="H66" s="175">
        <f>'将来負担比率（分子）の構造'!K$41</f>
        <v>3494</v>
      </c>
      <c r="I66" s="175"/>
      <c r="J66" s="175"/>
      <c r="K66" s="175">
        <f>'将来負担比率（分子）の構造'!L$41</f>
        <v>3199</v>
      </c>
      <c r="L66" s="175"/>
      <c r="M66" s="175"/>
      <c r="N66" s="175">
        <f>'将来負担比率（分子）の構造'!M$41</f>
        <v>2859</v>
      </c>
      <c r="O66" s="175"/>
      <c r="P66" s="175"/>
    </row>
    <row r="67" spans="1:16" x14ac:dyDescent="0.15">
      <c r="A67" s="175" t="s">
        <v>71</v>
      </c>
      <c r="B67" s="175" t="e">
        <f>NA()</f>
        <v>#N/A</v>
      </c>
      <c r="C67" s="175">
        <f>IF(ISNUMBER('将来負担比率（分子）の構造'!I$53), IF('将来負担比率（分子）の構造'!I$53 &lt; 0, 0, '将来負担比率（分子）の構造'!I$53), NA())</f>
        <v>238</v>
      </c>
      <c r="D67" s="175" t="e">
        <f>NA()</f>
        <v>#N/A</v>
      </c>
      <c r="E67" s="175" t="e">
        <f>NA()</f>
        <v>#N/A</v>
      </c>
      <c r="F67" s="175">
        <f>IF(ISNUMBER('将来負担比率（分子）の構造'!J$53), IF('将来負担比率（分子）の構造'!J$53 &lt; 0, 0, '将来負担比率（分子）の構造'!J$53), NA())</f>
        <v>574</v>
      </c>
      <c r="G67" s="175" t="e">
        <f>NA()</f>
        <v>#N/A</v>
      </c>
      <c r="H67" s="175" t="e">
        <f>NA()</f>
        <v>#N/A</v>
      </c>
      <c r="I67" s="175">
        <f>IF(ISNUMBER('将来負担比率（分子）の構造'!K$53), IF('将来負担比率（分子）の構造'!K$53 &lt; 0, 0, '将来負担比率（分子）の構造'!K$53), NA())</f>
        <v>273</v>
      </c>
      <c r="J67" s="175" t="e">
        <f>NA()</f>
        <v>#N/A</v>
      </c>
      <c r="K67" s="175" t="e">
        <f>NA()</f>
        <v>#N/A</v>
      </c>
      <c r="L67" s="175">
        <f>IF(ISNUMBER('将来負担比率（分子）の構造'!L$53), IF('将来負担比率（分子）の構造'!L$53 &lt; 0, 0, '将来負担比率（分子）の構造'!L$53), NA())</f>
        <v>75</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555</v>
      </c>
      <c r="C72" s="179">
        <f>基金残高に係る経年分析!G55</f>
        <v>749</v>
      </c>
      <c r="D72" s="179">
        <f>基金残高に係る経年分析!H55</f>
        <v>904</v>
      </c>
    </row>
    <row r="73" spans="1:16" x14ac:dyDescent="0.15">
      <c r="A73" s="178" t="s">
        <v>74</v>
      </c>
      <c r="B73" s="179">
        <f>基金残高に係る経年分析!F56</f>
        <v>110</v>
      </c>
      <c r="C73" s="179">
        <f>基金残高に係る経年分析!G56</f>
        <v>110</v>
      </c>
      <c r="D73" s="179">
        <f>基金残高に係る経年分析!H56</f>
        <v>110</v>
      </c>
    </row>
    <row r="74" spans="1:16" x14ac:dyDescent="0.15">
      <c r="A74" s="178" t="s">
        <v>75</v>
      </c>
      <c r="B74" s="179">
        <f>基金残高に係る経年分析!F57</f>
        <v>1001</v>
      </c>
      <c r="C74" s="179">
        <f>基金残高に係る経年分析!G57</f>
        <v>1069</v>
      </c>
      <c r="D74" s="179">
        <f>基金残高に係る経年分析!H57</f>
        <v>1318</v>
      </c>
    </row>
  </sheetData>
  <sheetProtection algorithmName="SHA-512" hashValue="JFMXlGp3lOkyicV5Vln47SaBPQLxuIr4vWEvSjA3KGdVZik/h6tguqvykowouX4ArphVi6bye8UCizDr+2X6sw==" saltValue="7bfLzZ/hX9LfcGwIFEzW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G1"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1341595</v>
      </c>
      <c r="S5" s="674"/>
      <c r="T5" s="674"/>
      <c r="U5" s="674"/>
      <c r="V5" s="674"/>
      <c r="W5" s="674"/>
      <c r="X5" s="674"/>
      <c r="Y5" s="702"/>
      <c r="Z5" s="715">
        <v>25.5</v>
      </c>
      <c r="AA5" s="715"/>
      <c r="AB5" s="715"/>
      <c r="AC5" s="715"/>
      <c r="AD5" s="716">
        <v>1341595</v>
      </c>
      <c r="AE5" s="716"/>
      <c r="AF5" s="716"/>
      <c r="AG5" s="716"/>
      <c r="AH5" s="716"/>
      <c r="AI5" s="716"/>
      <c r="AJ5" s="716"/>
      <c r="AK5" s="716"/>
      <c r="AL5" s="703">
        <v>40.1</v>
      </c>
      <c r="AM5" s="685"/>
      <c r="AN5" s="685"/>
      <c r="AO5" s="704"/>
      <c r="AP5" s="676" t="s">
        <v>217</v>
      </c>
      <c r="AQ5" s="677"/>
      <c r="AR5" s="677"/>
      <c r="AS5" s="677"/>
      <c r="AT5" s="677"/>
      <c r="AU5" s="677"/>
      <c r="AV5" s="677"/>
      <c r="AW5" s="677"/>
      <c r="AX5" s="677"/>
      <c r="AY5" s="677"/>
      <c r="AZ5" s="677"/>
      <c r="BA5" s="677"/>
      <c r="BB5" s="677"/>
      <c r="BC5" s="677"/>
      <c r="BD5" s="677"/>
      <c r="BE5" s="677"/>
      <c r="BF5" s="678"/>
      <c r="BG5" s="621">
        <v>1338126</v>
      </c>
      <c r="BH5" s="622"/>
      <c r="BI5" s="622"/>
      <c r="BJ5" s="622"/>
      <c r="BK5" s="622"/>
      <c r="BL5" s="622"/>
      <c r="BM5" s="622"/>
      <c r="BN5" s="623"/>
      <c r="BO5" s="659">
        <v>99.7</v>
      </c>
      <c r="BP5" s="659"/>
      <c r="BQ5" s="659"/>
      <c r="BR5" s="659"/>
      <c r="BS5" s="660">
        <v>1336</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18" t="s">
        <v>221</v>
      </c>
      <c r="C6" s="619"/>
      <c r="D6" s="619"/>
      <c r="E6" s="619"/>
      <c r="F6" s="619"/>
      <c r="G6" s="619"/>
      <c r="H6" s="619"/>
      <c r="I6" s="619"/>
      <c r="J6" s="619"/>
      <c r="K6" s="619"/>
      <c r="L6" s="619"/>
      <c r="M6" s="619"/>
      <c r="N6" s="619"/>
      <c r="O6" s="619"/>
      <c r="P6" s="619"/>
      <c r="Q6" s="620"/>
      <c r="R6" s="621">
        <v>52952</v>
      </c>
      <c r="S6" s="622"/>
      <c r="T6" s="622"/>
      <c r="U6" s="622"/>
      <c r="V6" s="622"/>
      <c r="W6" s="622"/>
      <c r="X6" s="622"/>
      <c r="Y6" s="623"/>
      <c r="Z6" s="659">
        <v>1</v>
      </c>
      <c r="AA6" s="659"/>
      <c r="AB6" s="659"/>
      <c r="AC6" s="659"/>
      <c r="AD6" s="660">
        <v>52952</v>
      </c>
      <c r="AE6" s="660"/>
      <c r="AF6" s="660"/>
      <c r="AG6" s="660"/>
      <c r="AH6" s="660"/>
      <c r="AI6" s="660"/>
      <c r="AJ6" s="660"/>
      <c r="AK6" s="660"/>
      <c r="AL6" s="624">
        <v>1.6</v>
      </c>
      <c r="AM6" s="625"/>
      <c r="AN6" s="625"/>
      <c r="AO6" s="661"/>
      <c r="AP6" s="618" t="s">
        <v>222</v>
      </c>
      <c r="AQ6" s="619"/>
      <c r="AR6" s="619"/>
      <c r="AS6" s="619"/>
      <c r="AT6" s="619"/>
      <c r="AU6" s="619"/>
      <c r="AV6" s="619"/>
      <c r="AW6" s="619"/>
      <c r="AX6" s="619"/>
      <c r="AY6" s="619"/>
      <c r="AZ6" s="619"/>
      <c r="BA6" s="619"/>
      <c r="BB6" s="619"/>
      <c r="BC6" s="619"/>
      <c r="BD6" s="619"/>
      <c r="BE6" s="619"/>
      <c r="BF6" s="620"/>
      <c r="BG6" s="621">
        <v>1338126</v>
      </c>
      <c r="BH6" s="622"/>
      <c r="BI6" s="622"/>
      <c r="BJ6" s="622"/>
      <c r="BK6" s="622"/>
      <c r="BL6" s="622"/>
      <c r="BM6" s="622"/>
      <c r="BN6" s="623"/>
      <c r="BO6" s="659">
        <v>99.7</v>
      </c>
      <c r="BP6" s="659"/>
      <c r="BQ6" s="659"/>
      <c r="BR6" s="659"/>
      <c r="BS6" s="660">
        <v>1336</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68185</v>
      </c>
      <c r="CS6" s="622"/>
      <c r="CT6" s="622"/>
      <c r="CU6" s="622"/>
      <c r="CV6" s="622"/>
      <c r="CW6" s="622"/>
      <c r="CX6" s="622"/>
      <c r="CY6" s="623"/>
      <c r="CZ6" s="703">
        <v>1.4</v>
      </c>
      <c r="DA6" s="685"/>
      <c r="DB6" s="685"/>
      <c r="DC6" s="705"/>
      <c r="DD6" s="627" t="s">
        <v>122</v>
      </c>
      <c r="DE6" s="622"/>
      <c r="DF6" s="622"/>
      <c r="DG6" s="622"/>
      <c r="DH6" s="622"/>
      <c r="DI6" s="622"/>
      <c r="DJ6" s="622"/>
      <c r="DK6" s="622"/>
      <c r="DL6" s="622"/>
      <c r="DM6" s="622"/>
      <c r="DN6" s="622"/>
      <c r="DO6" s="622"/>
      <c r="DP6" s="623"/>
      <c r="DQ6" s="627">
        <v>68185</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474</v>
      </c>
      <c r="S7" s="622"/>
      <c r="T7" s="622"/>
      <c r="U7" s="622"/>
      <c r="V7" s="622"/>
      <c r="W7" s="622"/>
      <c r="X7" s="622"/>
      <c r="Y7" s="623"/>
      <c r="Z7" s="659">
        <v>0</v>
      </c>
      <c r="AA7" s="659"/>
      <c r="AB7" s="659"/>
      <c r="AC7" s="659"/>
      <c r="AD7" s="660">
        <v>474</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583844</v>
      </c>
      <c r="BH7" s="622"/>
      <c r="BI7" s="622"/>
      <c r="BJ7" s="622"/>
      <c r="BK7" s="622"/>
      <c r="BL7" s="622"/>
      <c r="BM7" s="622"/>
      <c r="BN7" s="623"/>
      <c r="BO7" s="659">
        <v>43.5</v>
      </c>
      <c r="BP7" s="659"/>
      <c r="BQ7" s="659"/>
      <c r="BR7" s="659"/>
      <c r="BS7" s="660">
        <v>1336</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785822</v>
      </c>
      <c r="CS7" s="622"/>
      <c r="CT7" s="622"/>
      <c r="CU7" s="622"/>
      <c r="CV7" s="622"/>
      <c r="CW7" s="622"/>
      <c r="CX7" s="622"/>
      <c r="CY7" s="623"/>
      <c r="CZ7" s="659">
        <v>16.399999999999999</v>
      </c>
      <c r="DA7" s="659"/>
      <c r="DB7" s="659"/>
      <c r="DC7" s="659"/>
      <c r="DD7" s="627" t="s">
        <v>122</v>
      </c>
      <c r="DE7" s="622"/>
      <c r="DF7" s="622"/>
      <c r="DG7" s="622"/>
      <c r="DH7" s="622"/>
      <c r="DI7" s="622"/>
      <c r="DJ7" s="622"/>
      <c r="DK7" s="622"/>
      <c r="DL7" s="622"/>
      <c r="DM7" s="622"/>
      <c r="DN7" s="622"/>
      <c r="DO7" s="622"/>
      <c r="DP7" s="623"/>
      <c r="DQ7" s="627">
        <v>729852</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8614</v>
      </c>
      <c r="S8" s="622"/>
      <c r="T8" s="622"/>
      <c r="U8" s="622"/>
      <c r="V8" s="622"/>
      <c r="W8" s="622"/>
      <c r="X8" s="622"/>
      <c r="Y8" s="623"/>
      <c r="Z8" s="659">
        <v>0.2</v>
      </c>
      <c r="AA8" s="659"/>
      <c r="AB8" s="659"/>
      <c r="AC8" s="659"/>
      <c r="AD8" s="660">
        <v>8614</v>
      </c>
      <c r="AE8" s="660"/>
      <c r="AF8" s="660"/>
      <c r="AG8" s="660"/>
      <c r="AH8" s="660"/>
      <c r="AI8" s="660"/>
      <c r="AJ8" s="660"/>
      <c r="AK8" s="660"/>
      <c r="AL8" s="624">
        <v>0.3</v>
      </c>
      <c r="AM8" s="625"/>
      <c r="AN8" s="625"/>
      <c r="AO8" s="661"/>
      <c r="AP8" s="618" t="s">
        <v>228</v>
      </c>
      <c r="AQ8" s="619"/>
      <c r="AR8" s="619"/>
      <c r="AS8" s="619"/>
      <c r="AT8" s="619"/>
      <c r="AU8" s="619"/>
      <c r="AV8" s="619"/>
      <c r="AW8" s="619"/>
      <c r="AX8" s="619"/>
      <c r="AY8" s="619"/>
      <c r="AZ8" s="619"/>
      <c r="BA8" s="619"/>
      <c r="BB8" s="619"/>
      <c r="BC8" s="619"/>
      <c r="BD8" s="619"/>
      <c r="BE8" s="619"/>
      <c r="BF8" s="620"/>
      <c r="BG8" s="621">
        <v>20550</v>
      </c>
      <c r="BH8" s="622"/>
      <c r="BI8" s="622"/>
      <c r="BJ8" s="622"/>
      <c r="BK8" s="622"/>
      <c r="BL8" s="622"/>
      <c r="BM8" s="622"/>
      <c r="BN8" s="623"/>
      <c r="BO8" s="659">
        <v>1.5</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1615291</v>
      </c>
      <c r="CS8" s="622"/>
      <c r="CT8" s="622"/>
      <c r="CU8" s="622"/>
      <c r="CV8" s="622"/>
      <c r="CW8" s="622"/>
      <c r="CX8" s="622"/>
      <c r="CY8" s="623"/>
      <c r="CZ8" s="659">
        <v>33.700000000000003</v>
      </c>
      <c r="DA8" s="659"/>
      <c r="DB8" s="659"/>
      <c r="DC8" s="659"/>
      <c r="DD8" s="627" t="s">
        <v>122</v>
      </c>
      <c r="DE8" s="622"/>
      <c r="DF8" s="622"/>
      <c r="DG8" s="622"/>
      <c r="DH8" s="622"/>
      <c r="DI8" s="622"/>
      <c r="DJ8" s="622"/>
      <c r="DK8" s="622"/>
      <c r="DL8" s="622"/>
      <c r="DM8" s="622"/>
      <c r="DN8" s="622"/>
      <c r="DO8" s="622"/>
      <c r="DP8" s="623"/>
      <c r="DQ8" s="627">
        <v>912374</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9984</v>
      </c>
      <c r="S9" s="622"/>
      <c r="T9" s="622"/>
      <c r="U9" s="622"/>
      <c r="V9" s="622"/>
      <c r="W9" s="622"/>
      <c r="X9" s="622"/>
      <c r="Y9" s="623"/>
      <c r="Z9" s="659">
        <v>0.2</v>
      </c>
      <c r="AA9" s="659"/>
      <c r="AB9" s="659"/>
      <c r="AC9" s="659"/>
      <c r="AD9" s="660">
        <v>9984</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526570</v>
      </c>
      <c r="BH9" s="622"/>
      <c r="BI9" s="622"/>
      <c r="BJ9" s="622"/>
      <c r="BK9" s="622"/>
      <c r="BL9" s="622"/>
      <c r="BM9" s="622"/>
      <c r="BN9" s="623"/>
      <c r="BO9" s="659">
        <v>39.200000000000003</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390852</v>
      </c>
      <c r="CS9" s="622"/>
      <c r="CT9" s="622"/>
      <c r="CU9" s="622"/>
      <c r="CV9" s="622"/>
      <c r="CW9" s="622"/>
      <c r="CX9" s="622"/>
      <c r="CY9" s="623"/>
      <c r="CZ9" s="659">
        <v>8.1</v>
      </c>
      <c r="DA9" s="659"/>
      <c r="DB9" s="659"/>
      <c r="DC9" s="659"/>
      <c r="DD9" s="627">
        <v>1988</v>
      </c>
      <c r="DE9" s="622"/>
      <c r="DF9" s="622"/>
      <c r="DG9" s="622"/>
      <c r="DH9" s="622"/>
      <c r="DI9" s="622"/>
      <c r="DJ9" s="622"/>
      <c r="DK9" s="622"/>
      <c r="DL9" s="622"/>
      <c r="DM9" s="622"/>
      <c r="DN9" s="622"/>
      <c r="DO9" s="622"/>
      <c r="DP9" s="623"/>
      <c r="DQ9" s="627">
        <v>320244</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23223</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1034</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1034</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243006</v>
      </c>
      <c r="S11" s="622"/>
      <c r="T11" s="622"/>
      <c r="U11" s="622"/>
      <c r="V11" s="622"/>
      <c r="W11" s="622"/>
      <c r="X11" s="622"/>
      <c r="Y11" s="623"/>
      <c r="Z11" s="624">
        <v>4.5999999999999996</v>
      </c>
      <c r="AA11" s="625"/>
      <c r="AB11" s="625"/>
      <c r="AC11" s="626"/>
      <c r="AD11" s="627">
        <v>243006</v>
      </c>
      <c r="AE11" s="622"/>
      <c r="AF11" s="622"/>
      <c r="AG11" s="622"/>
      <c r="AH11" s="622"/>
      <c r="AI11" s="622"/>
      <c r="AJ11" s="622"/>
      <c r="AK11" s="623"/>
      <c r="AL11" s="624">
        <v>7.3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13501</v>
      </c>
      <c r="BH11" s="622"/>
      <c r="BI11" s="622"/>
      <c r="BJ11" s="622"/>
      <c r="BK11" s="622"/>
      <c r="BL11" s="622"/>
      <c r="BM11" s="622"/>
      <c r="BN11" s="623"/>
      <c r="BO11" s="659">
        <v>1</v>
      </c>
      <c r="BP11" s="659"/>
      <c r="BQ11" s="659"/>
      <c r="BR11" s="659"/>
      <c r="BS11" s="660">
        <v>1336</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149116</v>
      </c>
      <c r="CS11" s="622"/>
      <c r="CT11" s="622"/>
      <c r="CU11" s="622"/>
      <c r="CV11" s="622"/>
      <c r="CW11" s="622"/>
      <c r="CX11" s="622"/>
      <c r="CY11" s="623"/>
      <c r="CZ11" s="659">
        <v>3.1</v>
      </c>
      <c r="DA11" s="659"/>
      <c r="DB11" s="659"/>
      <c r="DC11" s="659"/>
      <c r="DD11" s="627">
        <v>5014</v>
      </c>
      <c r="DE11" s="622"/>
      <c r="DF11" s="622"/>
      <c r="DG11" s="622"/>
      <c r="DH11" s="622"/>
      <c r="DI11" s="622"/>
      <c r="DJ11" s="622"/>
      <c r="DK11" s="622"/>
      <c r="DL11" s="622"/>
      <c r="DM11" s="622"/>
      <c r="DN11" s="622"/>
      <c r="DO11" s="622"/>
      <c r="DP11" s="623"/>
      <c r="DQ11" s="627">
        <v>94473</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45740</v>
      </c>
      <c r="S12" s="622"/>
      <c r="T12" s="622"/>
      <c r="U12" s="622"/>
      <c r="V12" s="622"/>
      <c r="W12" s="622"/>
      <c r="X12" s="622"/>
      <c r="Y12" s="623"/>
      <c r="Z12" s="659">
        <v>0.9</v>
      </c>
      <c r="AA12" s="659"/>
      <c r="AB12" s="659"/>
      <c r="AC12" s="659"/>
      <c r="AD12" s="660">
        <v>45740</v>
      </c>
      <c r="AE12" s="660"/>
      <c r="AF12" s="660"/>
      <c r="AG12" s="660"/>
      <c r="AH12" s="660"/>
      <c r="AI12" s="660"/>
      <c r="AJ12" s="660"/>
      <c r="AK12" s="660"/>
      <c r="AL12" s="624">
        <v>1.4</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659749</v>
      </c>
      <c r="BH12" s="622"/>
      <c r="BI12" s="622"/>
      <c r="BJ12" s="622"/>
      <c r="BK12" s="622"/>
      <c r="BL12" s="622"/>
      <c r="BM12" s="622"/>
      <c r="BN12" s="623"/>
      <c r="BO12" s="659">
        <v>49.2</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130882</v>
      </c>
      <c r="CS12" s="622"/>
      <c r="CT12" s="622"/>
      <c r="CU12" s="622"/>
      <c r="CV12" s="622"/>
      <c r="CW12" s="622"/>
      <c r="CX12" s="622"/>
      <c r="CY12" s="623"/>
      <c r="CZ12" s="659">
        <v>2.7</v>
      </c>
      <c r="DA12" s="659"/>
      <c r="DB12" s="659"/>
      <c r="DC12" s="659"/>
      <c r="DD12" s="627">
        <v>28302</v>
      </c>
      <c r="DE12" s="622"/>
      <c r="DF12" s="622"/>
      <c r="DG12" s="622"/>
      <c r="DH12" s="622"/>
      <c r="DI12" s="622"/>
      <c r="DJ12" s="622"/>
      <c r="DK12" s="622"/>
      <c r="DL12" s="622"/>
      <c r="DM12" s="622"/>
      <c r="DN12" s="622"/>
      <c r="DO12" s="622"/>
      <c r="DP12" s="623"/>
      <c r="DQ12" s="627">
        <v>125085</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659419</v>
      </c>
      <c r="BH13" s="622"/>
      <c r="BI13" s="622"/>
      <c r="BJ13" s="622"/>
      <c r="BK13" s="622"/>
      <c r="BL13" s="622"/>
      <c r="BM13" s="622"/>
      <c r="BN13" s="623"/>
      <c r="BO13" s="659">
        <v>49.2</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603407</v>
      </c>
      <c r="CS13" s="622"/>
      <c r="CT13" s="622"/>
      <c r="CU13" s="622"/>
      <c r="CV13" s="622"/>
      <c r="CW13" s="622"/>
      <c r="CX13" s="622"/>
      <c r="CY13" s="623"/>
      <c r="CZ13" s="659">
        <v>12.6</v>
      </c>
      <c r="DA13" s="659"/>
      <c r="DB13" s="659"/>
      <c r="DC13" s="659"/>
      <c r="DD13" s="627">
        <v>151838</v>
      </c>
      <c r="DE13" s="622"/>
      <c r="DF13" s="622"/>
      <c r="DG13" s="622"/>
      <c r="DH13" s="622"/>
      <c r="DI13" s="622"/>
      <c r="DJ13" s="622"/>
      <c r="DK13" s="622"/>
      <c r="DL13" s="622"/>
      <c r="DM13" s="622"/>
      <c r="DN13" s="622"/>
      <c r="DO13" s="622"/>
      <c r="DP13" s="623"/>
      <c r="DQ13" s="627">
        <v>550543</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478</v>
      </c>
      <c r="S14" s="622"/>
      <c r="T14" s="622"/>
      <c r="U14" s="622"/>
      <c r="V14" s="622"/>
      <c r="W14" s="622"/>
      <c r="X14" s="622"/>
      <c r="Y14" s="623"/>
      <c r="Z14" s="659">
        <v>0</v>
      </c>
      <c r="AA14" s="659"/>
      <c r="AB14" s="659"/>
      <c r="AC14" s="659"/>
      <c r="AD14" s="660">
        <v>478</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42070</v>
      </c>
      <c r="BH14" s="622"/>
      <c r="BI14" s="622"/>
      <c r="BJ14" s="622"/>
      <c r="BK14" s="622"/>
      <c r="BL14" s="622"/>
      <c r="BM14" s="622"/>
      <c r="BN14" s="623"/>
      <c r="BO14" s="659">
        <v>3.1</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294397</v>
      </c>
      <c r="CS14" s="622"/>
      <c r="CT14" s="622"/>
      <c r="CU14" s="622"/>
      <c r="CV14" s="622"/>
      <c r="CW14" s="622"/>
      <c r="CX14" s="622"/>
      <c r="CY14" s="623"/>
      <c r="CZ14" s="659">
        <v>6.1</v>
      </c>
      <c r="DA14" s="659"/>
      <c r="DB14" s="659"/>
      <c r="DC14" s="659"/>
      <c r="DD14" s="627" t="s">
        <v>122</v>
      </c>
      <c r="DE14" s="622"/>
      <c r="DF14" s="622"/>
      <c r="DG14" s="622"/>
      <c r="DH14" s="622"/>
      <c r="DI14" s="622"/>
      <c r="DJ14" s="622"/>
      <c r="DK14" s="622"/>
      <c r="DL14" s="622"/>
      <c r="DM14" s="622"/>
      <c r="DN14" s="622"/>
      <c r="DO14" s="622"/>
      <c r="DP14" s="623"/>
      <c r="DQ14" s="627">
        <v>294397</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52463</v>
      </c>
      <c r="BH15" s="622"/>
      <c r="BI15" s="622"/>
      <c r="BJ15" s="622"/>
      <c r="BK15" s="622"/>
      <c r="BL15" s="622"/>
      <c r="BM15" s="622"/>
      <c r="BN15" s="623"/>
      <c r="BO15" s="659">
        <v>3.9</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383227</v>
      </c>
      <c r="CS15" s="622"/>
      <c r="CT15" s="622"/>
      <c r="CU15" s="622"/>
      <c r="CV15" s="622"/>
      <c r="CW15" s="622"/>
      <c r="CX15" s="622"/>
      <c r="CY15" s="623"/>
      <c r="CZ15" s="659">
        <v>8</v>
      </c>
      <c r="DA15" s="659"/>
      <c r="DB15" s="659"/>
      <c r="DC15" s="659"/>
      <c r="DD15" s="627">
        <v>13377</v>
      </c>
      <c r="DE15" s="622"/>
      <c r="DF15" s="622"/>
      <c r="DG15" s="622"/>
      <c r="DH15" s="622"/>
      <c r="DI15" s="622"/>
      <c r="DJ15" s="622"/>
      <c r="DK15" s="622"/>
      <c r="DL15" s="622"/>
      <c r="DM15" s="622"/>
      <c r="DN15" s="622"/>
      <c r="DO15" s="622"/>
      <c r="DP15" s="623"/>
      <c r="DQ15" s="627">
        <v>378057</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8448</v>
      </c>
      <c r="S16" s="622"/>
      <c r="T16" s="622"/>
      <c r="U16" s="622"/>
      <c r="V16" s="622"/>
      <c r="W16" s="622"/>
      <c r="X16" s="622"/>
      <c r="Y16" s="623"/>
      <c r="Z16" s="659">
        <v>0.2</v>
      </c>
      <c r="AA16" s="659"/>
      <c r="AB16" s="659"/>
      <c r="AC16" s="659"/>
      <c r="AD16" s="660">
        <v>8448</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2086</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2086</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15484</v>
      </c>
      <c r="S17" s="622"/>
      <c r="T17" s="622"/>
      <c r="U17" s="622"/>
      <c r="V17" s="622"/>
      <c r="W17" s="622"/>
      <c r="X17" s="622"/>
      <c r="Y17" s="623"/>
      <c r="Z17" s="659">
        <v>0.3</v>
      </c>
      <c r="AA17" s="659"/>
      <c r="AB17" s="659"/>
      <c r="AC17" s="659"/>
      <c r="AD17" s="660">
        <v>15484</v>
      </c>
      <c r="AE17" s="660"/>
      <c r="AF17" s="660"/>
      <c r="AG17" s="660"/>
      <c r="AH17" s="660"/>
      <c r="AI17" s="660"/>
      <c r="AJ17" s="660"/>
      <c r="AK17" s="660"/>
      <c r="AL17" s="624">
        <v>0.5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375373</v>
      </c>
      <c r="CS17" s="622"/>
      <c r="CT17" s="622"/>
      <c r="CU17" s="622"/>
      <c r="CV17" s="622"/>
      <c r="CW17" s="622"/>
      <c r="CX17" s="622"/>
      <c r="CY17" s="623"/>
      <c r="CZ17" s="659">
        <v>7.8</v>
      </c>
      <c r="DA17" s="659"/>
      <c r="DB17" s="659"/>
      <c r="DC17" s="659"/>
      <c r="DD17" s="627" t="s">
        <v>122</v>
      </c>
      <c r="DE17" s="622"/>
      <c r="DF17" s="622"/>
      <c r="DG17" s="622"/>
      <c r="DH17" s="622"/>
      <c r="DI17" s="622"/>
      <c r="DJ17" s="622"/>
      <c r="DK17" s="622"/>
      <c r="DL17" s="622"/>
      <c r="DM17" s="622"/>
      <c r="DN17" s="622"/>
      <c r="DO17" s="622"/>
      <c r="DP17" s="623"/>
      <c r="DQ17" s="627">
        <v>375373</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7382</v>
      </c>
      <c r="S18" s="622"/>
      <c r="T18" s="622"/>
      <c r="U18" s="622"/>
      <c r="V18" s="622"/>
      <c r="W18" s="622"/>
      <c r="X18" s="622"/>
      <c r="Y18" s="623"/>
      <c r="Z18" s="659">
        <v>0.1</v>
      </c>
      <c r="AA18" s="659"/>
      <c r="AB18" s="659"/>
      <c r="AC18" s="659"/>
      <c r="AD18" s="660">
        <v>7382</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6873</v>
      </c>
      <c r="S19" s="622"/>
      <c r="T19" s="622"/>
      <c r="U19" s="622"/>
      <c r="V19" s="622"/>
      <c r="W19" s="622"/>
      <c r="X19" s="622"/>
      <c r="Y19" s="623"/>
      <c r="Z19" s="659">
        <v>0.1</v>
      </c>
      <c r="AA19" s="659"/>
      <c r="AB19" s="659"/>
      <c r="AC19" s="659"/>
      <c r="AD19" s="660">
        <v>6873</v>
      </c>
      <c r="AE19" s="660"/>
      <c r="AF19" s="660"/>
      <c r="AG19" s="660"/>
      <c r="AH19" s="660"/>
      <c r="AI19" s="660"/>
      <c r="AJ19" s="660"/>
      <c r="AK19" s="660"/>
      <c r="AL19" s="624">
        <v>0.2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3469</v>
      </c>
      <c r="BH19" s="622"/>
      <c r="BI19" s="622"/>
      <c r="BJ19" s="622"/>
      <c r="BK19" s="622"/>
      <c r="BL19" s="622"/>
      <c r="BM19" s="622"/>
      <c r="BN19" s="623"/>
      <c r="BO19" s="659">
        <v>0.3</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509</v>
      </c>
      <c r="S20" s="622"/>
      <c r="T20" s="622"/>
      <c r="U20" s="622"/>
      <c r="V20" s="622"/>
      <c r="W20" s="622"/>
      <c r="X20" s="622"/>
      <c r="Y20" s="623"/>
      <c r="Z20" s="659">
        <v>0</v>
      </c>
      <c r="AA20" s="659"/>
      <c r="AB20" s="659"/>
      <c r="AC20" s="659"/>
      <c r="AD20" s="660">
        <v>509</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3469</v>
      </c>
      <c r="BH20" s="622"/>
      <c r="BI20" s="622"/>
      <c r="BJ20" s="622"/>
      <c r="BK20" s="622"/>
      <c r="BL20" s="622"/>
      <c r="BM20" s="622"/>
      <c r="BN20" s="623"/>
      <c r="BO20" s="659">
        <v>0.3</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4799672</v>
      </c>
      <c r="CS20" s="622"/>
      <c r="CT20" s="622"/>
      <c r="CU20" s="622"/>
      <c r="CV20" s="622"/>
      <c r="CW20" s="622"/>
      <c r="CX20" s="622"/>
      <c r="CY20" s="623"/>
      <c r="CZ20" s="659">
        <v>100</v>
      </c>
      <c r="DA20" s="659"/>
      <c r="DB20" s="659"/>
      <c r="DC20" s="659"/>
      <c r="DD20" s="627">
        <v>200519</v>
      </c>
      <c r="DE20" s="622"/>
      <c r="DF20" s="622"/>
      <c r="DG20" s="622"/>
      <c r="DH20" s="622"/>
      <c r="DI20" s="622"/>
      <c r="DJ20" s="622"/>
      <c r="DK20" s="622"/>
      <c r="DL20" s="622"/>
      <c r="DM20" s="622"/>
      <c r="DN20" s="622"/>
      <c r="DO20" s="622"/>
      <c r="DP20" s="623"/>
      <c r="DQ20" s="627">
        <v>3851703</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1702935</v>
      </c>
      <c r="S21" s="622"/>
      <c r="T21" s="622"/>
      <c r="U21" s="622"/>
      <c r="V21" s="622"/>
      <c r="W21" s="622"/>
      <c r="X21" s="622"/>
      <c r="Y21" s="623"/>
      <c r="Z21" s="659">
        <v>32.299999999999997</v>
      </c>
      <c r="AA21" s="659"/>
      <c r="AB21" s="659"/>
      <c r="AC21" s="659"/>
      <c r="AD21" s="660">
        <v>1598014</v>
      </c>
      <c r="AE21" s="660"/>
      <c r="AF21" s="660"/>
      <c r="AG21" s="660"/>
      <c r="AH21" s="660"/>
      <c r="AI21" s="660"/>
      <c r="AJ21" s="660"/>
      <c r="AK21" s="660"/>
      <c r="AL21" s="624">
        <v>47.7</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3469</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1598014</v>
      </c>
      <c r="S22" s="622"/>
      <c r="T22" s="622"/>
      <c r="U22" s="622"/>
      <c r="V22" s="622"/>
      <c r="W22" s="622"/>
      <c r="X22" s="622"/>
      <c r="Y22" s="623"/>
      <c r="Z22" s="659">
        <v>30.3</v>
      </c>
      <c r="AA22" s="659"/>
      <c r="AB22" s="659"/>
      <c r="AC22" s="659"/>
      <c r="AD22" s="660">
        <v>1598014</v>
      </c>
      <c r="AE22" s="660"/>
      <c r="AF22" s="660"/>
      <c r="AG22" s="660"/>
      <c r="AH22" s="660"/>
      <c r="AI22" s="660"/>
      <c r="AJ22" s="660"/>
      <c r="AK22" s="660"/>
      <c r="AL22" s="624">
        <v>47.7</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271</v>
      </c>
      <c r="C23" s="619"/>
      <c r="D23" s="619"/>
      <c r="E23" s="619"/>
      <c r="F23" s="619"/>
      <c r="G23" s="619"/>
      <c r="H23" s="619"/>
      <c r="I23" s="619"/>
      <c r="J23" s="619"/>
      <c r="K23" s="619"/>
      <c r="L23" s="619"/>
      <c r="M23" s="619"/>
      <c r="N23" s="619"/>
      <c r="O23" s="619"/>
      <c r="P23" s="619"/>
      <c r="Q23" s="620"/>
      <c r="R23" s="621">
        <v>104921</v>
      </c>
      <c r="S23" s="622"/>
      <c r="T23" s="622"/>
      <c r="U23" s="622"/>
      <c r="V23" s="622"/>
      <c r="W23" s="622"/>
      <c r="X23" s="622"/>
      <c r="Y23" s="623"/>
      <c r="Z23" s="659">
        <v>2</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1977765</v>
      </c>
      <c r="CS24" s="674"/>
      <c r="CT24" s="674"/>
      <c r="CU24" s="674"/>
      <c r="CV24" s="674"/>
      <c r="CW24" s="674"/>
      <c r="CX24" s="674"/>
      <c r="CY24" s="702"/>
      <c r="CZ24" s="703">
        <v>41.2</v>
      </c>
      <c r="DA24" s="685"/>
      <c r="DB24" s="685"/>
      <c r="DC24" s="705"/>
      <c r="DD24" s="701">
        <v>1403287</v>
      </c>
      <c r="DE24" s="674"/>
      <c r="DF24" s="674"/>
      <c r="DG24" s="674"/>
      <c r="DH24" s="674"/>
      <c r="DI24" s="674"/>
      <c r="DJ24" s="674"/>
      <c r="DK24" s="702"/>
      <c r="DL24" s="701">
        <v>1373252</v>
      </c>
      <c r="DM24" s="674"/>
      <c r="DN24" s="674"/>
      <c r="DO24" s="674"/>
      <c r="DP24" s="674"/>
      <c r="DQ24" s="674"/>
      <c r="DR24" s="674"/>
      <c r="DS24" s="674"/>
      <c r="DT24" s="674"/>
      <c r="DU24" s="674"/>
      <c r="DV24" s="702"/>
      <c r="DW24" s="703">
        <v>40.700000000000003</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3437092</v>
      </c>
      <c r="S25" s="622"/>
      <c r="T25" s="622"/>
      <c r="U25" s="622"/>
      <c r="V25" s="622"/>
      <c r="W25" s="622"/>
      <c r="X25" s="622"/>
      <c r="Y25" s="623"/>
      <c r="Z25" s="659">
        <v>65.3</v>
      </c>
      <c r="AA25" s="659"/>
      <c r="AB25" s="659"/>
      <c r="AC25" s="659"/>
      <c r="AD25" s="660">
        <v>3332171</v>
      </c>
      <c r="AE25" s="660"/>
      <c r="AF25" s="660"/>
      <c r="AG25" s="660"/>
      <c r="AH25" s="660"/>
      <c r="AI25" s="660"/>
      <c r="AJ25" s="660"/>
      <c r="AK25" s="660"/>
      <c r="AL25" s="624">
        <v>99.5</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944613</v>
      </c>
      <c r="CS25" s="634"/>
      <c r="CT25" s="634"/>
      <c r="CU25" s="634"/>
      <c r="CV25" s="634"/>
      <c r="CW25" s="634"/>
      <c r="CX25" s="634"/>
      <c r="CY25" s="635"/>
      <c r="CZ25" s="624">
        <v>19.7</v>
      </c>
      <c r="DA25" s="636"/>
      <c r="DB25" s="636"/>
      <c r="DC25" s="637"/>
      <c r="DD25" s="627">
        <v>834729</v>
      </c>
      <c r="DE25" s="634"/>
      <c r="DF25" s="634"/>
      <c r="DG25" s="634"/>
      <c r="DH25" s="634"/>
      <c r="DI25" s="634"/>
      <c r="DJ25" s="634"/>
      <c r="DK25" s="635"/>
      <c r="DL25" s="627">
        <v>828000</v>
      </c>
      <c r="DM25" s="634"/>
      <c r="DN25" s="634"/>
      <c r="DO25" s="634"/>
      <c r="DP25" s="634"/>
      <c r="DQ25" s="634"/>
      <c r="DR25" s="634"/>
      <c r="DS25" s="634"/>
      <c r="DT25" s="634"/>
      <c r="DU25" s="634"/>
      <c r="DV25" s="635"/>
      <c r="DW25" s="624">
        <v>24.5</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785</v>
      </c>
      <c r="S26" s="622"/>
      <c r="T26" s="622"/>
      <c r="U26" s="622"/>
      <c r="V26" s="622"/>
      <c r="W26" s="622"/>
      <c r="X26" s="622"/>
      <c r="Y26" s="623"/>
      <c r="Z26" s="659">
        <v>0</v>
      </c>
      <c r="AA26" s="659"/>
      <c r="AB26" s="659"/>
      <c r="AC26" s="659"/>
      <c r="AD26" s="660">
        <v>785</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556708</v>
      </c>
      <c r="CS26" s="622"/>
      <c r="CT26" s="622"/>
      <c r="CU26" s="622"/>
      <c r="CV26" s="622"/>
      <c r="CW26" s="622"/>
      <c r="CX26" s="622"/>
      <c r="CY26" s="623"/>
      <c r="CZ26" s="624">
        <v>11.6</v>
      </c>
      <c r="DA26" s="636"/>
      <c r="DB26" s="636"/>
      <c r="DC26" s="637"/>
      <c r="DD26" s="627">
        <v>479793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27781</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1341595</v>
      </c>
      <c r="BH27" s="622"/>
      <c r="BI27" s="622"/>
      <c r="BJ27" s="622"/>
      <c r="BK27" s="622"/>
      <c r="BL27" s="622"/>
      <c r="BM27" s="622"/>
      <c r="BN27" s="623"/>
      <c r="BO27" s="659">
        <v>100</v>
      </c>
      <c r="BP27" s="659"/>
      <c r="BQ27" s="659"/>
      <c r="BR27" s="659"/>
      <c r="BS27" s="660">
        <v>1336</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657779</v>
      </c>
      <c r="CS27" s="634"/>
      <c r="CT27" s="634"/>
      <c r="CU27" s="634"/>
      <c r="CV27" s="634"/>
      <c r="CW27" s="634"/>
      <c r="CX27" s="634"/>
      <c r="CY27" s="635"/>
      <c r="CZ27" s="624">
        <v>13.7</v>
      </c>
      <c r="DA27" s="636"/>
      <c r="DB27" s="636"/>
      <c r="DC27" s="637"/>
      <c r="DD27" s="627">
        <v>193185</v>
      </c>
      <c r="DE27" s="634"/>
      <c r="DF27" s="634"/>
      <c r="DG27" s="634"/>
      <c r="DH27" s="634"/>
      <c r="DI27" s="634"/>
      <c r="DJ27" s="634"/>
      <c r="DK27" s="635"/>
      <c r="DL27" s="627">
        <v>169879</v>
      </c>
      <c r="DM27" s="634"/>
      <c r="DN27" s="634"/>
      <c r="DO27" s="634"/>
      <c r="DP27" s="634"/>
      <c r="DQ27" s="634"/>
      <c r="DR27" s="634"/>
      <c r="DS27" s="634"/>
      <c r="DT27" s="634"/>
      <c r="DU27" s="634"/>
      <c r="DV27" s="635"/>
      <c r="DW27" s="624">
        <v>5</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78368</v>
      </c>
      <c r="S28" s="622"/>
      <c r="T28" s="622"/>
      <c r="U28" s="622"/>
      <c r="V28" s="622"/>
      <c r="W28" s="622"/>
      <c r="X28" s="622"/>
      <c r="Y28" s="623"/>
      <c r="Z28" s="659">
        <v>1.5</v>
      </c>
      <c r="AA28" s="659"/>
      <c r="AB28" s="659"/>
      <c r="AC28" s="659"/>
      <c r="AD28" s="660">
        <v>69</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375373</v>
      </c>
      <c r="CS28" s="622"/>
      <c r="CT28" s="622"/>
      <c r="CU28" s="622"/>
      <c r="CV28" s="622"/>
      <c r="CW28" s="622"/>
      <c r="CX28" s="622"/>
      <c r="CY28" s="623"/>
      <c r="CZ28" s="624">
        <v>7.8</v>
      </c>
      <c r="DA28" s="636"/>
      <c r="DB28" s="636"/>
      <c r="DC28" s="637"/>
      <c r="DD28" s="627">
        <v>375373</v>
      </c>
      <c r="DE28" s="622"/>
      <c r="DF28" s="622"/>
      <c r="DG28" s="622"/>
      <c r="DH28" s="622"/>
      <c r="DI28" s="622"/>
      <c r="DJ28" s="622"/>
      <c r="DK28" s="623"/>
      <c r="DL28" s="627">
        <v>375373</v>
      </c>
      <c r="DM28" s="622"/>
      <c r="DN28" s="622"/>
      <c r="DO28" s="622"/>
      <c r="DP28" s="622"/>
      <c r="DQ28" s="622"/>
      <c r="DR28" s="622"/>
      <c r="DS28" s="622"/>
      <c r="DT28" s="622"/>
      <c r="DU28" s="622"/>
      <c r="DV28" s="623"/>
      <c r="DW28" s="624">
        <v>11.1</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4460</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375373</v>
      </c>
      <c r="CS29" s="634"/>
      <c r="CT29" s="634"/>
      <c r="CU29" s="634"/>
      <c r="CV29" s="634"/>
      <c r="CW29" s="634"/>
      <c r="CX29" s="634"/>
      <c r="CY29" s="635"/>
      <c r="CZ29" s="624">
        <v>7.8</v>
      </c>
      <c r="DA29" s="636"/>
      <c r="DB29" s="636"/>
      <c r="DC29" s="637"/>
      <c r="DD29" s="627">
        <v>375373</v>
      </c>
      <c r="DE29" s="634"/>
      <c r="DF29" s="634"/>
      <c r="DG29" s="634"/>
      <c r="DH29" s="634"/>
      <c r="DI29" s="634"/>
      <c r="DJ29" s="634"/>
      <c r="DK29" s="635"/>
      <c r="DL29" s="627">
        <v>375373</v>
      </c>
      <c r="DM29" s="634"/>
      <c r="DN29" s="634"/>
      <c r="DO29" s="634"/>
      <c r="DP29" s="634"/>
      <c r="DQ29" s="634"/>
      <c r="DR29" s="634"/>
      <c r="DS29" s="634"/>
      <c r="DT29" s="634"/>
      <c r="DU29" s="634"/>
      <c r="DV29" s="635"/>
      <c r="DW29" s="624">
        <v>11.1</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662760</v>
      </c>
      <c r="S30" s="622"/>
      <c r="T30" s="622"/>
      <c r="U30" s="622"/>
      <c r="V30" s="622"/>
      <c r="W30" s="622"/>
      <c r="X30" s="622"/>
      <c r="Y30" s="623"/>
      <c r="Z30" s="659">
        <v>12.6</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370071</v>
      </c>
      <c r="CS30" s="622"/>
      <c r="CT30" s="622"/>
      <c r="CU30" s="622"/>
      <c r="CV30" s="622"/>
      <c r="CW30" s="622"/>
      <c r="CX30" s="622"/>
      <c r="CY30" s="623"/>
      <c r="CZ30" s="624">
        <v>7.7</v>
      </c>
      <c r="DA30" s="636"/>
      <c r="DB30" s="636"/>
      <c r="DC30" s="637"/>
      <c r="DD30" s="627">
        <v>370071</v>
      </c>
      <c r="DE30" s="622"/>
      <c r="DF30" s="622"/>
      <c r="DG30" s="622"/>
      <c r="DH30" s="622"/>
      <c r="DI30" s="622"/>
      <c r="DJ30" s="622"/>
      <c r="DK30" s="623"/>
      <c r="DL30" s="627">
        <v>370071</v>
      </c>
      <c r="DM30" s="622"/>
      <c r="DN30" s="622"/>
      <c r="DO30" s="622"/>
      <c r="DP30" s="622"/>
      <c r="DQ30" s="622"/>
      <c r="DR30" s="622"/>
      <c r="DS30" s="622"/>
      <c r="DT30" s="622"/>
      <c r="DU30" s="622"/>
      <c r="DV30" s="623"/>
      <c r="DW30" s="624">
        <v>11</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18"/>
      <c r="AV31" s="218"/>
      <c r="AW31" s="218"/>
      <c r="AX31" s="676" t="s">
        <v>178</v>
      </c>
      <c r="AY31" s="677"/>
      <c r="AZ31" s="677"/>
      <c r="BA31" s="677"/>
      <c r="BB31" s="677"/>
      <c r="BC31" s="677"/>
      <c r="BD31" s="677"/>
      <c r="BE31" s="677"/>
      <c r="BF31" s="678"/>
      <c r="BG31" s="683">
        <v>99.6</v>
      </c>
      <c r="BH31" s="684"/>
      <c r="BI31" s="684"/>
      <c r="BJ31" s="684"/>
      <c r="BK31" s="684"/>
      <c r="BL31" s="684"/>
      <c r="BM31" s="685">
        <v>98.8</v>
      </c>
      <c r="BN31" s="684"/>
      <c r="BO31" s="684"/>
      <c r="BP31" s="684"/>
      <c r="BQ31" s="686"/>
      <c r="BR31" s="683">
        <v>99.6</v>
      </c>
      <c r="BS31" s="684"/>
      <c r="BT31" s="684"/>
      <c r="BU31" s="684"/>
      <c r="BV31" s="684"/>
      <c r="BW31" s="684"/>
      <c r="BX31" s="685">
        <v>98.7</v>
      </c>
      <c r="BY31" s="684"/>
      <c r="BZ31" s="684"/>
      <c r="CA31" s="684"/>
      <c r="CB31" s="686"/>
      <c r="CD31" s="642"/>
      <c r="CE31" s="643"/>
      <c r="CF31" s="618" t="s">
        <v>301</v>
      </c>
      <c r="CG31" s="619"/>
      <c r="CH31" s="619"/>
      <c r="CI31" s="619"/>
      <c r="CJ31" s="619"/>
      <c r="CK31" s="619"/>
      <c r="CL31" s="619"/>
      <c r="CM31" s="619"/>
      <c r="CN31" s="619"/>
      <c r="CO31" s="619"/>
      <c r="CP31" s="619"/>
      <c r="CQ31" s="620"/>
      <c r="CR31" s="621">
        <v>5302</v>
      </c>
      <c r="CS31" s="634"/>
      <c r="CT31" s="634"/>
      <c r="CU31" s="634"/>
      <c r="CV31" s="634"/>
      <c r="CW31" s="634"/>
      <c r="CX31" s="634"/>
      <c r="CY31" s="635"/>
      <c r="CZ31" s="624">
        <v>0.1</v>
      </c>
      <c r="DA31" s="636"/>
      <c r="DB31" s="636"/>
      <c r="DC31" s="637"/>
      <c r="DD31" s="627">
        <v>5302</v>
      </c>
      <c r="DE31" s="634"/>
      <c r="DF31" s="634"/>
      <c r="DG31" s="634"/>
      <c r="DH31" s="634"/>
      <c r="DI31" s="634"/>
      <c r="DJ31" s="634"/>
      <c r="DK31" s="635"/>
      <c r="DL31" s="627">
        <v>5302</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304990</v>
      </c>
      <c r="S32" s="622"/>
      <c r="T32" s="622"/>
      <c r="U32" s="622"/>
      <c r="V32" s="622"/>
      <c r="W32" s="622"/>
      <c r="X32" s="622"/>
      <c r="Y32" s="623"/>
      <c r="Z32" s="659">
        <v>5.8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303</v>
      </c>
      <c r="AX32" s="618" t="s">
        <v>304</v>
      </c>
      <c r="AY32" s="619"/>
      <c r="AZ32" s="619"/>
      <c r="BA32" s="619"/>
      <c r="BB32" s="619"/>
      <c r="BC32" s="619"/>
      <c r="BD32" s="619"/>
      <c r="BE32" s="619"/>
      <c r="BF32" s="620"/>
      <c r="BG32" s="692">
        <v>99.6</v>
      </c>
      <c r="BH32" s="634"/>
      <c r="BI32" s="634"/>
      <c r="BJ32" s="634"/>
      <c r="BK32" s="634"/>
      <c r="BL32" s="634"/>
      <c r="BM32" s="625">
        <v>99.1</v>
      </c>
      <c r="BN32" s="634"/>
      <c r="BO32" s="634"/>
      <c r="BP32" s="634"/>
      <c r="BQ32" s="657"/>
      <c r="BR32" s="692">
        <v>99.6</v>
      </c>
      <c r="BS32" s="634"/>
      <c r="BT32" s="634"/>
      <c r="BU32" s="634"/>
      <c r="BV32" s="634"/>
      <c r="BW32" s="634"/>
      <c r="BX32" s="625">
        <v>99</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40667</v>
      </c>
      <c r="S33" s="622"/>
      <c r="T33" s="622"/>
      <c r="U33" s="622"/>
      <c r="V33" s="622"/>
      <c r="W33" s="622"/>
      <c r="X33" s="622"/>
      <c r="Y33" s="623"/>
      <c r="Z33" s="659">
        <v>0.8</v>
      </c>
      <c r="AA33" s="659"/>
      <c r="AB33" s="659"/>
      <c r="AC33" s="659"/>
      <c r="AD33" s="660">
        <v>13846</v>
      </c>
      <c r="AE33" s="660"/>
      <c r="AF33" s="660"/>
      <c r="AG33" s="660"/>
      <c r="AH33" s="660"/>
      <c r="AI33" s="660"/>
      <c r="AJ33" s="660"/>
      <c r="AK33" s="660"/>
      <c r="AL33" s="624">
        <v>0.4</v>
      </c>
      <c r="AM33" s="625"/>
      <c r="AN33" s="625"/>
      <c r="AO33" s="661"/>
      <c r="AP33" s="664"/>
      <c r="AQ33" s="665"/>
      <c r="AR33" s="665"/>
      <c r="AS33" s="665"/>
      <c r="AT33" s="691"/>
      <c r="AU33" s="219"/>
      <c r="AV33" s="219"/>
      <c r="AW33" s="219"/>
      <c r="AX33" s="602" t="s">
        <v>307</v>
      </c>
      <c r="AY33" s="603"/>
      <c r="AZ33" s="603"/>
      <c r="BA33" s="603"/>
      <c r="BB33" s="603"/>
      <c r="BC33" s="603"/>
      <c r="BD33" s="603"/>
      <c r="BE33" s="603"/>
      <c r="BF33" s="604"/>
      <c r="BG33" s="682">
        <v>99.4</v>
      </c>
      <c r="BH33" s="606"/>
      <c r="BI33" s="606"/>
      <c r="BJ33" s="606"/>
      <c r="BK33" s="606"/>
      <c r="BL33" s="606"/>
      <c r="BM33" s="652">
        <v>98.4</v>
      </c>
      <c r="BN33" s="606"/>
      <c r="BO33" s="606"/>
      <c r="BP33" s="606"/>
      <c r="BQ33" s="669"/>
      <c r="BR33" s="682">
        <v>99.6</v>
      </c>
      <c r="BS33" s="606"/>
      <c r="BT33" s="606"/>
      <c r="BU33" s="606"/>
      <c r="BV33" s="606"/>
      <c r="BW33" s="606"/>
      <c r="BX33" s="652">
        <v>98.3</v>
      </c>
      <c r="BY33" s="606"/>
      <c r="BZ33" s="606"/>
      <c r="CA33" s="606"/>
      <c r="CB33" s="669"/>
      <c r="CD33" s="618" t="s">
        <v>308</v>
      </c>
      <c r="CE33" s="619"/>
      <c r="CF33" s="619"/>
      <c r="CG33" s="619"/>
      <c r="CH33" s="619"/>
      <c r="CI33" s="619"/>
      <c r="CJ33" s="619"/>
      <c r="CK33" s="619"/>
      <c r="CL33" s="619"/>
      <c r="CM33" s="619"/>
      <c r="CN33" s="619"/>
      <c r="CO33" s="619"/>
      <c r="CP33" s="619"/>
      <c r="CQ33" s="620"/>
      <c r="CR33" s="621">
        <v>2619302</v>
      </c>
      <c r="CS33" s="634"/>
      <c r="CT33" s="634"/>
      <c r="CU33" s="634"/>
      <c r="CV33" s="634"/>
      <c r="CW33" s="634"/>
      <c r="CX33" s="634"/>
      <c r="CY33" s="635"/>
      <c r="CZ33" s="624">
        <v>54.6</v>
      </c>
      <c r="DA33" s="636"/>
      <c r="DB33" s="636"/>
      <c r="DC33" s="637"/>
      <c r="DD33" s="627">
        <v>2275327</v>
      </c>
      <c r="DE33" s="634"/>
      <c r="DF33" s="634"/>
      <c r="DG33" s="634"/>
      <c r="DH33" s="634"/>
      <c r="DI33" s="634"/>
      <c r="DJ33" s="634"/>
      <c r="DK33" s="635"/>
      <c r="DL33" s="627">
        <v>1662545</v>
      </c>
      <c r="DM33" s="634"/>
      <c r="DN33" s="634"/>
      <c r="DO33" s="634"/>
      <c r="DP33" s="634"/>
      <c r="DQ33" s="634"/>
      <c r="DR33" s="634"/>
      <c r="DS33" s="634"/>
      <c r="DT33" s="634"/>
      <c r="DU33" s="634"/>
      <c r="DV33" s="635"/>
      <c r="DW33" s="624">
        <v>49.3</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15935</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647669</v>
      </c>
      <c r="CS34" s="622"/>
      <c r="CT34" s="622"/>
      <c r="CU34" s="622"/>
      <c r="CV34" s="622"/>
      <c r="CW34" s="622"/>
      <c r="CX34" s="622"/>
      <c r="CY34" s="623"/>
      <c r="CZ34" s="624">
        <v>13.5</v>
      </c>
      <c r="DA34" s="636"/>
      <c r="DB34" s="636"/>
      <c r="DC34" s="637"/>
      <c r="DD34" s="627">
        <v>534229</v>
      </c>
      <c r="DE34" s="622"/>
      <c r="DF34" s="622"/>
      <c r="DG34" s="622"/>
      <c r="DH34" s="622"/>
      <c r="DI34" s="622"/>
      <c r="DJ34" s="622"/>
      <c r="DK34" s="623"/>
      <c r="DL34" s="627">
        <v>461989</v>
      </c>
      <c r="DM34" s="622"/>
      <c r="DN34" s="622"/>
      <c r="DO34" s="622"/>
      <c r="DP34" s="622"/>
      <c r="DQ34" s="622"/>
      <c r="DR34" s="622"/>
      <c r="DS34" s="622"/>
      <c r="DT34" s="622"/>
      <c r="DU34" s="622"/>
      <c r="DV34" s="623"/>
      <c r="DW34" s="624">
        <v>13.7</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48445</v>
      </c>
      <c r="S35" s="622"/>
      <c r="T35" s="622"/>
      <c r="U35" s="622"/>
      <c r="V35" s="622"/>
      <c r="W35" s="622"/>
      <c r="X35" s="622"/>
      <c r="Y35" s="623"/>
      <c r="Z35" s="659">
        <v>0.9</v>
      </c>
      <c r="AA35" s="659"/>
      <c r="AB35" s="659"/>
      <c r="AC35" s="659"/>
      <c r="AD35" s="660" t="s">
        <v>122</v>
      </c>
      <c r="AE35" s="660"/>
      <c r="AF35" s="660"/>
      <c r="AG35" s="660"/>
      <c r="AH35" s="660"/>
      <c r="AI35" s="660"/>
      <c r="AJ35" s="660"/>
      <c r="AK35" s="660"/>
      <c r="AL35" s="624" t="s">
        <v>122</v>
      </c>
      <c r="AM35" s="625"/>
      <c r="AN35" s="625"/>
      <c r="AO35" s="661"/>
      <c r="AP35" s="222"/>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26311</v>
      </c>
      <c r="CS35" s="634"/>
      <c r="CT35" s="634"/>
      <c r="CU35" s="634"/>
      <c r="CV35" s="634"/>
      <c r="CW35" s="634"/>
      <c r="CX35" s="634"/>
      <c r="CY35" s="635"/>
      <c r="CZ35" s="624">
        <v>0.5</v>
      </c>
      <c r="DA35" s="636"/>
      <c r="DB35" s="636"/>
      <c r="DC35" s="637"/>
      <c r="DD35" s="627">
        <v>18475</v>
      </c>
      <c r="DE35" s="634"/>
      <c r="DF35" s="634"/>
      <c r="DG35" s="634"/>
      <c r="DH35" s="634"/>
      <c r="DI35" s="634"/>
      <c r="DJ35" s="634"/>
      <c r="DK35" s="635"/>
      <c r="DL35" s="627">
        <v>11005</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533668</v>
      </c>
      <c r="S36" s="622"/>
      <c r="T36" s="622"/>
      <c r="U36" s="622"/>
      <c r="V36" s="622"/>
      <c r="W36" s="622"/>
      <c r="X36" s="622"/>
      <c r="Y36" s="623"/>
      <c r="Z36" s="659">
        <v>10.1</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3">
        <v>676400</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28775</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996302</v>
      </c>
      <c r="CS36" s="622"/>
      <c r="CT36" s="622"/>
      <c r="CU36" s="622"/>
      <c r="CV36" s="622"/>
      <c r="CW36" s="622"/>
      <c r="CX36" s="622"/>
      <c r="CY36" s="623"/>
      <c r="CZ36" s="624">
        <v>20.8</v>
      </c>
      <c r="DA36" s="636"/>
      <c r="DB36" s="636"/>
      <c r="DC36" s="637"/>
      <c r="DD36" s="627">
        <v>865148</v>
      </c>
      <c r="DE36" s="622"/>
      <c r="DF36" s="622"/>
      <c r="DG36" s="622"/>
      <c r="DH36" s="622"/>
      <c r="DI36" s="622"/>
      <c r="DJ36" s="622"/>
      <c r="DK36" s="623"/>
      <c r="DL36" s="627">
        <v>775605</v>
      </c>
      <c r="DM36" s="622"/>
      <c r="DN36" s="622"/>
      <c r="DO36" s="622"/>
      <c r="DP36" s="622"/>
      <c r="DQ36" s="622"/>
      <c r="DR36" s="622"/>
      <c r="DS36" s="622"/>
      <c r="DT36" s="622"/>
      <c r="DU36" s="622"/>
      <c r="DV36" s="623"/>
      <c r="DW36" s="624">
        <v>23</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81739</v>
      </c>
      <c r="S37" s="622"/>
      <c r="T37" s="622"/>
      <c r="U37" s="622"/>
      <c r="V37" s="622"/>
      <c r="W37" s="622"/>
      <c r="X37" s="622"/>
      <c r="Y37" s="623"/>
      <c r="Z37" s="659">
        <v>1.6</v>
      </c>
      <c r="AA37" s="659"/>
      <c r="AB37" s="659"/>
      <c r="AC37" s="659"/>
      <c r="AD37" s="660">
        <v>2527</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152009</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23316</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492037</v>
      </c>
      <c r="CS37" s="634"/>
      <c r="CT37" s="634"/>
      <c r="CU37" s="634"/>
      <c r="CV37" s="634"/>
      <c r="CW37" s="634"/>
      <c r="CX37" s="634"/>
      <c r="CY37" s="635"/>
      <c r="CZ37" s="624">
        <v>10.3</v>
      </c>
      <c r="DA37" s="636"/>
      <c r="DB37" s="636"/>
      <c r="DC37" s="637"/>
      <c r="DD37" s="627">
        <v>492037</v>
      </c>
      <c r="DE37" s="634"/>
      <c r="DF37" s="634"/>
      <c r="DG37" s="634"/>
      <c r="DH37" s="634"/>
      <c r="DI37" s="634"/>
      <c r="DJ37" s="634"/>
      <c r="DK37" s="635"/>
      <c r="DL37" s="627">
        <v>492037</v>
      </c>
      <c r="DM37" s="634"/>
      <c r="DN37" s="634"/>
      <c r="DO37" s="634"/>
      <c r="DP37" s="634"/>
      <c r="DQ37" s="634"/>
      <c r="DR37" s="634"/>
      <c r="DS37" s="634"/>
      <c r="DT37" s="634"/>
      <c r="DU37" s="634"/>
      <c r="DV37" s="635"/>
      <c r="DW37" s="624">
        <v>14.6</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29721</v>
      </c>
      <c r="S38" s="622"/>
      <c r="T38" s="622"/>
      <c r="U38" s="622"/>
      <c r="V38" s="622"/>
      <c r="W38" s="622"/>
      <c r="X38" s="622"/>
      <c r="Y38" s="623"/>
      <c r="Z38" s="659">
        <v>0.6</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6386</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1834</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527005</v>
      </c>
      <c r="CS38" s="622"/>
      <c r="CT38" s="622"/>
      <c r="CU38" s="622"/>
      <c r="CV38" s="622"/>
      <c r="CW38" s="622"/>
      <c r="CX38" s="622"/>
      <c r="CY38" s="623"/>
      <c r="CZ38" s="624">
        <v>11</v>
      </c>
      <c r="DA38" s="636"/>
      <c r="DB38" s="636"/>
      <c r="DC38" s="637"/>
      <c r="DD38" s="627">
        <v>439467</v>
      </c>
      <c r="DE38" s="622"/>
      <c r="DF38" s="622"/>
      <c r="DG38" s="622"/>
      <c r="DH38" s="622"/>
      <c r="DI38" s="622"/>
      <c r="DJ38" s="622"/>
      <c r="DK38" s="623"/>
      <c r="DL38" s="627">
        <v>413946</v>
      </c>
      <c r="DM38" s="622"/>
      <c r="DN38" s="622"/>
      <c r="DO38" s="622"/>
      <c r="DP38" s="622"/>
      <c r="DQ38" s="622"/>
      <c r="DR38" s="622"/>
      <c r="DS38" s="622"/>
      <c r="DT38" s="622"/>
      <c r="DU38" s="622"/>
      <c r="DV38" s="623"/>
      <c r="DW38" s="624">
        <v>12.3</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2701</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417015</v>
      </c>
      <c r="CS39" s="634"/>
      <c r="CT39" s="634"/>
      <c r="CU39" s="634"/>
      <c r="CV39" s="634"/>
      <c r="CW39" s="634"/>
      <c r="CX39" s="634"/>
      <c r="CY39" s="635"/>
      <c r="CZ39" s="624">
        <v>8.6999999999999993</v>
      </c>
      <c r="DA39" s="636"/>
      <c r="DB39" s="636"/>
      <c r="DC39" s="637"/>
      <c r="DD39" s="627">
        <v>417008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25721</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95</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5000</v>
      </c>
      <c r="CS40" s="622"/>
      <c r="CT40" s="622"/>
      <c r="CU40" s="622"/>
      <c r="CV40" s="622"/>
      <c r="CW40" s="622"/>
      <c r="CX40" s="622"/>
      <c r="CY40" s="623"/>
      <c r="CZ40" s="624">
        <v>0.1</v>
      </c>
      <c r="DA40" s="636"/>
      <c r="DB40" s="636"/>
      <c r="DC40" s="637"/>
      <c r="DD40" s="627">
        <v>1000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5266411</v>
      </c>
      <c r="S41" s="646"/>
      <c r="T41" s="646"/>
      <c r="U41" s="646"/>
      <c r="V41" s="646"/>
      <c r="W41" s="646"/>
      <c r="X41" s="646"/>
      <c r="Y41" s="649"/>
      <c r="Z41" s="650">
        <v>100</v>
      </c>
      <c r="AA41" s="650"/>
      <c r="AB41" s="650"/>
      <c r="AC41" s="650"/>
      <c r="AD41" s="651">
        <v>3349398</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99059</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418946</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356</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202605</v>
      </c>
      <c r="CS42" s="634"/>
      <c r="CT42" s="634"/>
      <c r="CU42" s="634"/>
      <c r="CV42" s="634"/>
      <c r="CW42" s="634"/>
      <c r="CX42" s="634"/>
      <c r="CY42" s="635"/>
      <c r="CZ42" s="624">
        <v>4.2</v>
      </c>
      <c r="DA42" s="636"/>
      <c r="DB42" s="636"/>
      <c r="DC42" s="637"/>
      <c r="DD42" s="627">
        <v>173089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200519</v>
      </c>
      <c r="CS44" s="622"/>
      <c r="CT44" s="622"/>
      <c r="CU44" s="622"/>
      <c r="CV44" s="622"/>
      <c r="CW44" s="622"/>
      <c r="CX44" s="622"/>
      <c r="CY44" s="623"/>
      <c r="CZ44" s="624">
        <v>4.2</v>
      </c>
      <c r="DA44" s="625"/>
      <c r="DB44" s="625"/>
      <c r="DC44" s="626"/>
      <c r="DD44" s="627">
        <v>171003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95958</v>
      </c>
      <c r="CS45" s="634"/>
      <c r="CT45" s="634"/>
      <c r="CU45" s="634"/>
      <c r="CV45" s="634"/>
      <c r="CW45" s="634"/>
      <c r="CX45" s="634"/>
      <c r="CY45" s="635"/>
      <c r="CZ45" s="624">
        <v>2</v>
      </c>
      <c r="DA45" s="636"/>
      <c r="DB45" s="636"/>
      <c r="DC45" s="637"/>
      <c r="DD45" s="627">
        <v>74753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104561</v>
      </c>
      <c r="CS46" s="622"/>
      <c r="CT46" s="622"/>
      <c r="CU46" s="622"/>
      <c r="CV46" s="622"/>
      <c r="CW46" s="622"/>
      <c r="CX46" s="622"/>
      <c r="CY46" s="623"/>
      <c r="CZ46" s="624">
        <v>2.2000000000000002</v>
      </c>
      <c r="DA46" s="625"/>
      <c r="DB46" s="625"/>
      <c r="DC46" s="626"/>
      <c r="DD46" s="627">
        <v>96250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v>2086</v>
      </c>
      <c r="CS47" s="634"/>
      <c r="CT47" s="634"/>
      <c r="CU47" s="634"/>
      <c r="CV47" s="634"/>
      <c r="CW47" s="634"/>
      <c r="CX47" s="634"/>
      <c r="CY47" s="635"/>
      <c r="CZ47" s="624">
        <v>0</v>
      </c>
      <c r="DA47" s="636"/>
      <c r="DB47" s="636"/>
      <c r="DC47" s="637"/>
      <c r="DD47" s="627">
        <v>2086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4799672</v>
      </c>
      <c r="CS49" s="606"/>
      <c r="CT49" s="606"/>
      <c r="CU49" s="606"/>
      <c r="CV49" s="606"/>
      <c r="CW49" s="606"/>
      <c r="CX49" s="606"/>
      <c r="CY49" s="607"/>
      <c r="CZ49" s="608">
        <v>100</v>
      </c>
      <c r="DA49" s="609"/>
      <c r="DB49" s="609"/>
      <c r="DC49" s="610"/>
      <c r="DD49" s="611">
        <v>3851703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ukjtU23BqhEsfp4KjgjCxyvWUzIYwPY+ePO8OZ8uSAZJhnxBQOZISt5Hv682dDC1IPg5t9uY7MW5jr6M8yyTw==" saltValue="HdgCRsntnthie4+zvVvO3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375</v>
      </c>
      <c r="C7" s="1048"/>
      <c r="D7" s="1048"/>
      <c r="E7" s="1048"/>
      <c r="F7" s="1048"/>
      <c r="G7" s="1048"/>
      <c r="H7" s="1048"/>
      <c r="I7" s="1048"/>
      <c r="J7" s="1048"/>
      <c r="K7" s="1048"/>
      <c r="L7" s="1048"/>
      <c r="M7" s="1048"/>
      <c r="N7" s="1048"/>
      <c r="O7" s="1048"/>
      <c r="P7" s="1049"/>
      <c r="Q7" s="1102">
        <v>5266</v>
      </c>
      <c r="R7" s="1103"/>
      <c r="S7" s="1103"/>
      <c r="T7" s="1103"/>
      <c r="U7" s="1103"/>
      <c r="V7" s="1103">
        <v>4800</v>
      </c>
      <c r="W7" s="1103"/>
      <c r="X7" s="1103"/>
      <c r="Y7" s="1103"/>
      <c r="Z7" s="1103"/>
      <c r="AA7" s="1103">
        <v>467</v>
      </c>
      <c r="AB7" s="1103"/>
      <c r="AC7" s="1103"/>
      <c r="AD7" s="1103"/>
      <c r="AE7" s="1104"/>
      <c r="AF7" s="1105">
        <v>465</v>
      </c>
      <c r="AG7" s="1106"/>
      <c r="AH7" s="1106"/>
      <c r="AI7" s="1106"/>
      <c r="AJ7" s="1107"/>
      <c r="AK7" s="1108">
        <v>36</v>
      </c>
      <c r="AL7" s="1109"/>
      <c r="AM7" s="1109"/>
      <c r="AN7" s="1109"/>
      <c r="AO7" s="1109"/>
      <c r="AP7" s="1109">
        <v>2859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552</v>
      </c>
      <c r="BT7" s="1100"/>
      <c r="BU7" s="1100"/>
      <c r="BV7" s="1100"/>
      <c r="BW7" s="1100"/>
      <c r="BX7" s="1100"/>
      <c r="BY7" s="1100"/>
      <c r="BZ7" s="1100"/>
      <c r="CA7" s="1100"/>
      <c r="CB7" s="1100"/>
      <c r="CC7" s="1100"/>
      <c r="CD7" s="1100"/>
      <c r="CE7" s="1100"/>
      <c r="CF7" s="1100"/>
      <c r="CG7" s="1112"/>
      <c r="CH7" s="1096">
        <v>5</v>
      </c>
      <c r="CI7" s="1097"/>
      <c r="CJ7" s="1097"/>
      <c r="CK7" s="1097"/>
      <c r="CL7" s="1098"/>
      <c r="CM7" s="1096">
        <v>18</v>
      </c>
      <c r="CN7" s="1097"/>
      <c r="CO7" s="1097"/>
      <c r="CP7" s="1097"/>
      <c r="CQ7" s="1098"/>
      <c r="CR7" s="1096">
        <v>33</v>
      </c>
      <c r="CS7" s="1097"/>
      <c r="CT7" s="1097"/>
      <c r="CU7" s="1097"/>
      <c r="CV7" s="1098"/>
      <c r="CW7" s="1096">
        <v>0</v>
      </c>
      <c r="CX7" s="1097"/>
      <c r="CY7" s="1097"/>
      <c r="CZ7" s="1097"/>
      <c r="DA7" s="1098"/>
      <c r="DB7" s="1096">
        <v>0</v>
      </c>
      <c r="DC7" s="1097"/>
      <c r="DD7" s="1097"/>
      <c r="DE7" s="1097"/>
      <c r="DF7" s="1098"/>
      <c r="DG7" s="1096">
        <v>0</v>
      </c>
      <c r="DH7" s="1097"/>
      <c r="DI7" s="1097"/>
      <c r="DJ7" s="1097"/>
      <c r="DK7" s="1098"/>
      <c r="DL7" s="1096">
        <v>0</v>
      </c>
      <c r="DM7" s="1097"/>
      <c r="DN7" s="1097"/>
      <c r="DO7" s="1097"/>
      <c r="DP7" s="1098"/>
      <c r="DQ7" s="1096">
        <v>0</v>
      </c>
      <c r="DR7" s="1097"/>
      <c r="DS7" s="1097"/>
      <c r="DT7" s="1097"/>
      <c r="DU7" s="1098"/>
      <c r="DV7" s="1099"/>
      <c r="DW7" s="1100"/>
      <c r="DX7" s="1100"/>
      <c r="DY7" s="1100"/>
      <c r="DZ7" s="1101"/>
      <c r="EA7" s="234"/>
    </row>
    <row r="8" spans="1:131" s="235" customFormat="1" ht="26.25" customHeight="1" x14ac:dyDescent="0.15">
      <c r="A8" s="238">
        <v>2</v>
      </c>
      <c r="B8" s="1030" t="s">
        <v>376</v>
      </c>
      <c r="C8" s="1031"/>
      <c r="D8" s="1031"/>
      <c r="E8" s="1031"/>
      <c r="F8" s="1031"/>
      <c r="G8" s="1031"/>
      <c r="H8" s="1031"/>
      <c r="I8" s="1031"/>
      <c r="J8" s="1031"/>
      <c r="K8" s="1031"/>
      <c r="L8" s="1031"/>
      <c r="M8" s="1031"/>
      <c r="N8" s="1031"/>
      <c r="O8" s="1031"/>
      <c r="P8" s="1032"/>
      <c r="Q8" s="1038">
        <v>0</v>
      </c>
      <c r="R8" s="1039"/>
      <c r="S8" s="1039"/>
      <c r="T8" s="1039"/>
      <c r="U8" s="1039"/>
      <c r="V8" s="1039">
        <v>0</v>
      </c>
      <c r="W8" s="1039"/>
      <c r="X8" s="1039"/>
      <c r="Y8" s="1039"/>
      <c r="Z8" s="1039"/>
      <c r="AA8" s="1039">
        <v>0</v>
      </c>
      <c r="AB8" s="1039"/>
      <c r="AC8" s="1039"/>
      <c r="AD8" s="1039"/>
      <c r="AE8" s="1040"/>
      <c r="AF8" s="1035">
        <v>0</v>
      </c>
      <c r="AG8" s="1036"/>
      <c r="AH8" s="1036"/>
      <c r="AI8" s="1036"/>
      <c r="AJ8" s="1037"/>
      <c r="AK8" s="1080">
        <v>0</v>
      </c>
      <c r="AL8" s="1081"/>
      <c r="AM8" s="1081"/>
      <c r="AN8" s="1081"/>
      <c r="AO8" s="1081"/>
      <c r="AP8" s="1081">
        <v>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378</v>
      </c>
      <c r="B23" s="937" t="s">
        <v>379</v>
      </c>
      <c r="C23" s="938"/>
      <c r="D23" s="938"/>
      <c r="E23" s="938"/>
      <c r="F23" s="938"/>
      <c r="G23" s="938"/>
      <c r="H23" s="938"/>
      <c r="I23" s="938"/>
      <c r="J23" s="938"/>
      <c r="K23" s="938"/>
      <c r="L23" s="938"/>
      <c r="M23" s="938"/>
      <c r="N23" s="938"/>
      <c r="O23" s="938"/>
      <c r="P23" s="948"/>
      <c r="Q23" s="1067">
        <v>5266</v>
      </c>
      <c r="R23" s="1061"/>
      <c r="S23" s="1061"/>
      <c r="T23" s="1061"/>
      <c r="U23" s="1061"/>
      <c r="V23" s="1061">
        <v>4800</v>
      </c>
      <c r="W23" s="1061"/>
      <c r="X23" s="1061"/>
      <c r="Y23" s="1061"/>
      <c r="Z23" s="1061"/>
      <c r="AA23" s="1061">
        <v>467</v>
      </c>
      <c r="AB23" s="1061"/>
      <c r="AC23" s="1061"/>
      <c r="AD23" s="1061"/>
      <c r="AE23" s="1068"/>
      <c r="AF23" s="1069">
        <v>465</v>
      </c>
      <c r="AG23" s="1061"/>
      <c r="AH23" s="1061"/>
      <c r="AI23" s="1061"/>
      <c r="AJ23" s="1070"/>
      <c r="AK23" s="1071"/>
      <c r="AL23" s="1072"/>
      <c r="AM23" s="1072"/>
      <c r="AN23" s="1072"/>
      <c r="AO23" s="1072"/>
      <c r="AP23" s="1061">
        <v>2859</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390</v>
      </c>
      <c r="C28" s="1048"/>
      <c r="D28" s="1048"/>
      <c r="E28" s="1048"/>
      <c r="F28" s="1048"/>
      <c r="G28" s="1048"/>
      <c r="H28" s="1048"/>
      <c r="I28" s="1048"/>
      <c r="J28" s="1048"/>
      <c r="K28" s="1048"/>
      <c r="L28" s="1048"/>
      <c r="M28" s="1048"/>
      <c r="N28" s="1048"/>
      <c r="O28" s="1048"/>
      <c r="P28" s="1049"/>
      <c r="Q28" s="1050">
        <v>1409</v>
      </c>
      <c r="R28" s="1051"/>
      <c r="S28" s="1051"/>
      <c r="T28" s="1051"/>
      <c r="U28" s="1051"/>
      <c r="V28" s="1051">
        <v>1394</v>
      </c>
      <c r="W28" s="1051"/>
      <c r="X28" s="1051"/>
      <c r="Y28" s="1051"/>
      <c r="Z28" s="1051"/>
      <c r="AA28" s="1051">
        <v>14</v>
      </c>
      <c r="AB28" s="1051"/>
      <c r="AC28" s="1051"/>
      <c r="AD28" s="1051"/>
      <c r="AE28" s="1052"/>
      <c r="AF28" s="1053">
        <v>14</v>
      </c>
      <c r="AG28" s="1051"/>
      <c r="AH28" s="1051"/>
      <c r="AI28" s="1051"/>
      <c r="AJ28" s="1054"/>
      <c r="AK28" s="1042">
        <v>85</v>
      </c>
      <c r="AL28" s="1043"/>
      <c r="AM28" s="1043"/>
      <c r="AN28" s="1043"/>
      <c r="AO28" s="1043"/>
      <c r="AP28" s="1043">
        <v>0</v>
      </c>
      <c r="AQ28" s="1043"/>
      <c r="AR28" s="1043"/>
      <c r="AS28" s="1043"/>
      <c r="AT28" s="1043"/>
      <c r="AU28" s="1043">
        <v>0</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391</v>
      </c>
      <c r="C29" s="1031"/>
      <c r="D29" s="1031"/>
      <c r="E29" s="1031"/>
      <c r="F29" s="1031"/>
      <c r="G29" s="1031"/>
      <c r="H29" s="1031"/>
      <c r="I29" s="1031"/>
      <c r="J29" s="1031"/>
      <c r="K29" s="1031"/>
      <c r="L29" s="1031"/>
      <c r="M29" s="1031"/>
      <c r="N29" s="1031"/>
      <c r="O29" s="1031"/>
      <c r="P29" s="1032"/>
      <c r="Q29" s="1038">
        <v>1342</v>
      </c>
      <c r="R29" s="1039"/>
      <c r="S29" s="1039"/>
      <c r="T29" s="1039"/>
      <c r="U29" s="1039"/>
      <c r="V29" s="1039">
        <v>1222</v>
      </c>
      <c r="W29" s="1039"/>
      <c r="X29" s="1039"/>
      <c r="Y29" s="1039"/>
      <c r="Z29" s="1039"/>
      <c r="AA29" s="1039">
        <v>119</v>
      </c>
      <c r="AB29" s="1039"/>
      <c r="AC29" s="1039"/>
      <c r="AD29" s="1039"/>
      <c r="AE29" s="1040"/>
      <c r="AF29" s="1035">
        <v>119</v>
      </c>
      <c r="AG29" s="1036"/>
      <c r="AH29" s="1036"/>
      <c r="AI29" s="1036"/>
      <c r="AJ29" s="1037"/>
      <c r="AK29" s="980">
        <v>191</v>
      </c>
      <c r="AL29" s="971"/>
      <c r="AM29" s="971"/>
      <c r="AN29" s="971"/>
      <c r="AO29" s="971"/>
      <c r="AP29" s="971">
        <v>0</v>
      </c>
      <c r="AQ29" s="971"/>
      <c r="AR29" s="971"/>
      <c r="AS29" s="971"/>
      <c r="AT29" s="971"/>
      <c r="AU29" s="971">
        <v>0</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392</v>
      </c>
      <c r="C30" s="1031"/>
      <c r="D30" s="1031"/>
      <c r="E30" s="1031"/>
      <c r="F30" s="1031"/>
      <c r="G30" s="1031"/>
      <c r="H30" s="1031"/>
      <c r="I30" s="1031"/>
      <c r="J30" s="1031"/>
      <c r="K30" s="1031"/>
      <c r="L30" s="1031"/>
      <c r="M30" s="1031"/>
      <c r="N30" s="1031"/>
      <c r="O30" s="1031"/>
      <c r="P30" s="1032"/>
      <c r="Q30" s="1038">
        <v>190</v>
      </c>
      <c r="R30" s="1039"/>
      <c r="S30" s="1039"/>
      <c r="T30" s="1039"/>
      <c r="U30" s="1039"/>
      <c r="V30" s="1039">
        <v>189</v>
      </c>
      <c r="W30" s="1039"/>
      <c r="X30" s="1039"/>
      <c r="Y30" s="1039"/>
      <c r="Z30" s="1039"/>
      <c r="AA30" s="1039">
        <v>2</v>
      </c>
      <c r="AB30" s="1039"/>
      <c r="AC30" s="1039"/>
      <c r="AD30" s="1039"/>
      <c r="AE30" s="1040"/>
      <c r="AF30" s="1035">
        <v>2</v>
      </c>
      <c r="AG30" s="1036"/>
      <c r="AH30" s="1036"/>
      <c r="AI30" s="1036"/>
      <c r="AJ30" s="1037"/>
      <c r="AK30" s="980">
        <v>47</v>
      </c>
      <c r="AL30" s="971"/>
      <c r="AM30" s="971"/>
      <c r="AN30" s="971"/>
      <c r="AO30" s="971"/>
      <c r="AP30" s="971">
        <v>0</v>
      </c>
      <c r="AQ30" s="971"/>
      <c r="AR30" s="971"/>
      <c r="AS30" s="971"/>
      <c r="AT30" s="971"/>
      <c r="AU30" s="971">
        <v>0</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393</v>
      </c>
      <c r="C31" s="1031"/>
      <c r="D31" s="1031"/>
      <c r="E31" s="1031"/>
      <c r="F31" s="1031"/>
      <c r="G31" s="1031"/>
      <c r="H31" s="1031"/>
      <c r="I31" s="1031"/>
      <c r="J31" s="1031"/>
      <c r="K31" s="1031"/>
      <c r="L31" s="1031"/>
      <c r="M31" s="1031"/>
      <c r="N31" s="1031"/>
      <c r="O31" s="1031"/>
      <c r="P31" s="1032"/>
      <c r="Q31" s="1038">
        <v>295</v>
      </c>
      <c r="R31" s="1039"/>
      <c r="S31" s="1039"/>
      <c r="T31" s="1039"/>
      <c r="U31" s="1039"/>
      <c r="V31" s="1039">
        <v>266</v>
      </c>
      <c r="W31" s="1039"/>
      <c r="X31" s="1039"/>
      <c r="Y31" s="1039"/>
      <c r="Z31" s="1039"/>
      <c r="AA31" s="1039">
        <v>29</v>
      </c>
      <c r="AB31" s="1039"/>
      <c r="AC31" s="1039"/>
      <c r="AD31" s="1039"/>
      <c r="AE31" s="1040"/>
      <c r="AF31" s="1035">
        <v>445</v>
      </c>
      <c r="AG31" s="1036"/>
      <c r="AH31" s="1036"/>
      <c r="AI31" s="1036"/>
      <c r="AJ31" s="1037"/>
      <c r="AK31" s="980">
        <v>4</v>
      </c>
      <c r="AL31" s="971"/>
      <c r="AM31" s="971"/>
      <c r="AN31" s="971"/>
      <c r="AO31" s="971"/>
      <c r="AP31" s="971">
        <v>47</v>
      </c>
      <c r="AQ31" s="971"/>
      <c r="AR31" s="971"/>
      <c r="AS31" s="971"/>
      <c r="AT31" s="971"/>
      <c r="AU31" s="971">
        <v>0</v>
      </c>
      <c r="AV31" s="971"/>
      <c r="AW31" s="971"/>
      <c r="AX31" s="971"/>
      <c r="AY31" s="971"/>
      <c r="AZ31" s="1041"/>
      <c r="BA31" s="1041"/>
      <c r="BB31" s="1041"/>
      <c r="BC31" s="1041"/>
      <c r="BD31" s="1041"/>
      <c r="BE31" s="972" t="s">
        <v>394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395</v>
      </c>
      <c r="C32" s="1031"/>
      <c r="D32" s="1031"/>
      <c r="E32" s="1031"/>
      <c r="F32" s="1031"/>
      <c r="G32" s="1031"/>
      <c r="H32" s="1031"/>
      <c r="I32" s="1031"/>
      <c r="J32" s="1031"/>
      <c r="K32" s="1031"/>
      <c r="L32" s="1031"/>
      <c r="M32" s="1031"/>
      <c r="N32" s="1031"/>
      <c r="O32" s="1031"/>
      <c r="P32" s="1032"/>
      <c r="Q32" s="1038">
        <v>24</v>
      </c>
      <c r="R32" s="1039"/>
      <c r="S32" s="1039"/>
      <c r="T32" s="1039"/>
      <c r="U32" s="1039"/>
      <c r="V32" s="1039">
        <v>21</v>
      </c>
      <c r="W32" s="1039"/>
      <c r="X32" s="1039"/>
      <c r="Y32" s="1039"/>
      <c r="Z32" s="1039"/>
      <c r="AA32" s="1039">
        <v>3</v>
      </c>
      <c r="AB32" s="1039"/>
      <c r="AC32" s="1039"/>
      <c r="AD32" s="1039"/>
      <c r="AE32" s="1040"/>
      <c r="AF32" s="1035">
        <v>3</v>
      </c>
      <c r="AG32" s="1036"/>
      <c r="AH32" s="1036"/>
      <c r="AI32" s="1036"/>
      <c r="AJ32" s="1037"/>
      <c r="AK32" s="980">
        <v>9</v>
      </c>
      <c r="AL32" s="971"/>
      <c r="AM32" s="971"/>
      <c r="AN32" s="971"/>
      <c r="AO32" s="971"/>
      <c r="AP32" s="971">
        <v>0</v>
      </c>
      <c r="AQ32" s="971"/>
      <c r="AR32" s="971"/>
      <c r="AS32" s="971"/>
      <c r="AT32" s="971"/>
      <c r="AU32" s="971">
        <v>0</v>
      </c>
      <c r="AV32" s="971"/>
      <c r="AW32" s="971"/>
      <c r="AX32" s="971"/>
      <c r="AY32" s="971"/>
      <c r="AZ32" s="1041"/>
      <c r="BA32" s="1041"/>
      <c r="BB32" s="1041"/>
      <c r="BC32" s="1041"/>
      <c r="BD32" s="1041"/>
      <c r="BE32" s="972" t="s">
        <v>396</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378</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583</v>
      </c>
      <c r="AG63" s="959"/>
      <c r="AH63" s="959"/>
      <c r="AI63" s="959"/>
      <c r="AJ63" s="1022"/>
      <c r="AK63" s="1023"/>
      <c r="AL63" s="963"/>
      <c r="AM63" s="963"/>
      <c r="AN63" s="963"/>
      <c r="AO63" s="963"/>
      <c r="AP63" s="959">
        <v>47</v>
      </c>
      <c r="AQ63" s="959"/>
      <c r="AR63" s="959"/>
      <c r="AS63" s="959"/>
      <c r="AT63" s="959"/>
      <c r="AU63" s="959">
        <v>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401</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553</v>
      </c>
      <c r="C68" s="986"/>
      <c r="D68" s="986"/>
      <c r="E68" s="986"/>
      <c r="F68" s="986"/>
      <c r="G68" s="986"/>
      <c r="H68" s="986"/>
      <c r="I68" s="986"/>
      <c r="J68" s="986"/>
      <c r="K68" s="986"/>
      <c r="L68" s="986"/>
      <c r="M68" s="986"/>
      <c r="N68" s="986"/>
      <c r="O68" s="986"/>
      <c r="P68" s="987"/>
      <c r="Q68" s="988">
        <v>330</v>
      </c>
      <c r="R68" s="982"/>
      <c r="S68" s="982"/>
      <c r="T68" s="982"/>
      <c r="U68" s="982"/>
      <c r="V68" s="982">
        <v>294</v>
      </c>
      <c r="W68" s="982"/>
      <c r="X68" s="982"/>
      <c r="Y68" s="982"/>
      <c r="Z68" s="982"/>
      <c r="AA68" s="982">
        <v>35</v>
      </c>
      <c r="AB68" s="982"/>
      <c r="AC68" s="982"/>
      <c r="AD68" s="982"/>
      <c r="AE68" s="982"/>
      <c r="AF68" s="982">
        <v>35</v>
      </c>
      <c r="AG68" s="982"/>
      <c r="AH68" s="982"/>
      <c r="AI68" s="982"/>
      <c r="AJ68" s="982"/>
      <c r="AK68" s="982">
        <v>10</v>
      </c>
      <c r="AL68" s="982"/>
      <c r="AM68" s="982"/>
      <c r="AN68" s="982"/>
      <c r="AO68" s="982"/>
      <c r="AP68" s="982">
        <v>15</v>
      </c>
      <c r="AQ68" s="982"/>
      <c r="AR68" s="982"/>
      <c r="AS68" s="982"/>
      <c r="AT68" s="982"/>
      <c r="AU68" s="982">
        <v>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554</v>
      </c>
      <c r="C69" s="975"/>
      <c r="D69" s="975"/>
      <c r="E69" s="975"/>
      <c r="F69" s="975"/>
      <c r="G69" s="975"/>
      <c r="H69" s="975"/>
      <c r="I69" s="975"/>
      <c r="J69" s="975"/>
      <c r="K69" s="975"/>
      <c r="L69" s="975"/>
      <c r="M69" s="975"/>
      <c r="N69" s="975"/>
      <c r="O69" s="975"/>
      <c r="P69" s="976"/>
      <c r="Q69" s="977">
        <v>2315</v>
      </c>
      <c r="R69" s="971"/>
      <c r="S69" s="971"/>
      <c r="T69" s="971"/>
      <c r="U69" s="971"/>
      <c r="V69" s="971">
        <v>2181</v>
      </c>
      <c r="W69" s="971"/>
      <c r="X69" s="971"/>
      <c r="Y69" s="971"/>
      <c r="Z69" s="971"/>
      <c r="AA69" s="971">
        <v>135</v>
      </c>
      <c r="AB69" s="971"/>
      <c r="AC69" s="971"/>
      <c r="AD69" s="971"/>
      <c r="AE69" s="971"/>
      <c r="AF69" s="971">
        <v>134</v>
      </c>
      <c r="AG69" s="971"/>
      <c r="AH69" s="971"/>
      <c r="AI69" s="971"/>
      <c r="AJ69" s="971"/>
      <c r="AK69" s="971">
        <v>291</v>
      </c>
      <c r="AL69" s="971"/>
      <c r="AM69" s="971"/>
      <c r="AN69" s="971"/>
      <c r="AO69" s="971"/>
      <c r="AP69" s="971">
        <v>8001</v>
      </c>
      <c r="AQ69" s="971"/>
      <c r="AR69" s="971"/>
      <c r="AS69" s="971"/>
      <c r="AT69" s="971"/>
      <c r="AU69" s="971">
        <v>896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555</v>
      </c>
      <c r="C70" s="975"/>
      <c r="D70" s="975"/>
      <c r="E70" s="975"/>
      <c r="F70" s="975"/>
      <c r="G70" s="975"/>
      <c r="H70" s="975"/>
      <c r="I70" s="975"/>
      <c r="J70" s="975"/>
      <c r="K70" s="975"/>
      <c r="L70" s="975"/>
      <c r="M70" s="975"/>
      <c r="N70" s="975"/>
      <c r="O70" s="975"/>
      <c r="P70" s="976"/>
      <c r="Q70" s="977">
        <v>249</v>
      </c>
      <c r="R70" s="971"/>
      <c r="S70" s="971"/>
      <c r="T70" s="971"/>
      <c r="U70" s="971"/>
      <c r="V70" s="971">
        <v>225</v>
      </c>
      <c r="W70" s="971"/>
      <c r="X70" s="971"/>
      <c r="Y70" s="971"/>
      <c r="Z70" s="971"/>
      <c r="AA70" s="971">
        <v>24</v>
      </c>
      <c r="AB70" s="971"/>
      <c r="AC70" s="971"/>
      <c r="AD70" s="971"/>
      <c r="AE70" s="971"/>
      <c r="AF70" s="971">
        <v>24</v>
      </c>
      <c r="AG70" s="971"/>
      <c r="AH70" s="971"/>
      <c r="AI70" s="971"/>
      <c r="AJ70" s="971"/>
      <c r="AK70" s="971">
        <v>0</v>
      </c>
      <c r="AL70" s="971"/>
      <c r="AM70" s="971"/>
      <c r="AN70" s="971"/>
      <c r="AO70" s="971"/>
      <c r="AP70" s="971">
        <v>1238</v>
      </c>
      <c r="AQ70" s="971"/>
      <c r="AR70" s="971"/>
      <c r="AS70" s="971"/>
      <c r="AT70" s="971"/>
      <c r="AU70" s="971">
        <v>27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556</v>
      </c>
      <c r="C71" s="975"/>
      <c r="D71" s="975"/>
      <c r="E71" s="975"/>
      <c r="F71" s="975"/>
      <c r="G71" s="975"/>
      <c r="H71" s="975"/>
      <c r="I71" s="975"/>
      <c r="J71" s="975"/>
      <c r="K71" s="975"/>
      <c r="L71" s="975"/>
      <c r="M71" s="975"/>
      <c r="N71" s="975"/>
      <c r="O71" s="975"/>
      <c r="P71" s="976"/>
      <c r="Q71" s="977">
        <v>1487</v>
      </c>
      <c r="R71" s="971"/>
      <c r="S71" s="971"/>
      <c r="T71" s="971"/>
      <c r="U71" s="971"/>
      <c r="V71" s="971">
        <v>1450</v>
      </c>
      <c r="W71" s="971"/>
      <c r="X71" s="971"/>
      <c r="Y71" s="971"/>
      <c r="Z71" s="971"/>
      <c r="AA71" s="971">
        <v>38</v>
      </c>
      <c r="AB71" s="971"/>
      <c r="AC71" s="971"/>
      <c r="AD71" s="971"/>
      <c r="AE71" s="971"/>
      <c r="AF71" s="971">
        <v>38</v>
      </c>
      <c r="AG71" s="971"/>
      <c r="AH71" s="971"/>
      <c r="AI71" s="971"/>
      <c r="AJ71" s="971"/>
      <c r="AK71" s="971">
        <v>0</v>
      </c>
      <c r="AL71" s="971"/>
      <c r="AM71" s="971"/>
      <c r="AN71" s="971"/>
      <c r="AO71" s="971"/>
      <c r="AP71" s="971">
        <v>621</v>
      </c>
      <c r="AQ71" s="971"/>
      <c r="AR71" s="971"/>
      <c r="AS71" s="971"/>
      <c r="AT71" s="971"/>
      <c r="AU71" s="971">
        <v>152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557</v>
      </c>
      <c r="C72" s="975"/>
      <c r="D72" s="975"/>
      <c r="E72" s="975"/>
      <c r="F72" s="975"/>
      <c r="G72" s="975"/>
      <c r="H72" s="975"/>
      <c r="I72" s="975"/>
      <c r="J72" s="975"/>
      <c r="K72" s="975"/>
      <c r="L72" s="975"/>
      <c r="M72" s="975"/>
      <c r="N72" s="975"/>
      <c r="O72" s="975"/>
      <c r="P72" s="976"/>
      <c r="Q72" s="977">
        <v>1532</v>
      </c>
      <c r="R72" s="971"/>
      <c r="S72" s="971"/>
      <c r="T72" s="971"/>
      <c r="U72" s="971"/>
      <c r="V72" s="971">
        <v>1486</v>
      </c>
      <c r="W72" s="971"/>
      <c r="X72" s="971"/>
      <c r="Y72" s="971"/>
      <c r="Z72" s="971"/>
      <c r="AA72" s="971">
        <v>46</v>
      </c>
      <c r="AB72" s="971"/>
      <c r="AC72" s="971"/>
      <c r="AD72" s="971"/>
      <c r="AE72" s="971"/>
      <c r="AF72" s="971">
        <v>46</v>
      </c>
      <c r="AG72" s="971"/>
      <c r="AH72" s="971"/>
      <c r="AI72" s="971"/>
      <c r="AJ72" s="971"/>
      <c r="AK72" s="971">
        <v>432</v>
      </c>
      <c r="AL72" s="971"/>
      <c r="AM72" s="971"/>
      <c r="AN72" s="971"/>
      <c r="AO72" s="971"/>
      <c r="AP72" s="971">
        <v>4283</v>
      </c>
      <c r="AQ72" s="971"/>
      <c r="AR72" s="971"/>
      <c r="AS72" s="971"/>
      <c r="AT72" s="971"/>
      <c r="AU72" s="971">
        <v>745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558</v>
      </c>
      <c r="C73" s="975"/>
      <c r="D73" s="975"/>
      <c r="E73" s="975"/>
      <c r="F73" s="975"/>
      <c r="G73" s="975"/>
      <c r="H73" s="975"/>
      <c r="I73" s="975"/>
      <c r="J73" s="975"/>
      <c r="K73" s="975"/>
      <c r="L73" s="975"/>
      <c r="M73" s="975"/>
      <c r="N73" s="975"/>
      <c r="O73" s="975"/>
      <c r="P73" s="976"/>
      <c r="Q73" s="977">
        <v>2562.1930000000002</v>
      </c>
      <c r="R73" s="971"/>
      <c r="S73" s="971"/>
      <c r="T73" s="971"/>
      <c r="U73" s="971"/>
      <c r="V73" s="971">
        <v>2538.2570000000001</v>
      </c>
      <c r="W73" s="971"/>
      <c r="X73" s="971"/>
      <c r="Y73" s="971"/>
      <c r="Z73" s="971"/>
      <c r="AA73" s="971">
        <v>23.936</v>
      </c>
      <c r="AB73" s="971"/>
      <c r="AC73" s="971"/>
      <c r="AD73" s="971"/>
      <c r="AE73" s="971"/>
      <c r="AF73" s="971">
        <v>23.936</v>
      </c>
      <c r="AG73" s="971"/>
      <c r="AH73" s="971"/>
      <c r="AI73" s="971"/>
      <c r="AJ73" s="971"/>
      <c r="AK73" s="971" t="s">
        <v>489</v>
      </c>
      <c r="AL73" s="971"/>
      <c r="AM73" s="971"/>
      <c r="AN73" s="971"/>
      <c r="AO73" s="971"/>
      <c r="AP73" s="971" t="s">
        <v>489</v>
      </c>
      <c r="AQ73" s="971"/>
      <c r="AR73" s="971"/>
      <c r="AS73" s="971"/>
      <c r="AT73" s="971"/>
      <c r="AU73" s="971" t="s">
        <v>489</v>
      </c>
      <c r="AV73" s="971"/>
      <c r="AW73" s="971"/>
      <c r="AX73" s="971"/>
      <c r="AY73" s="971"/>
      <c r="AZ73" s="972" t="s">
        <v>561</v>
      </c>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558</v>
      </c>
      <c r="C74" s="975"/>
      <c r="D74" s="975"/>
      <c r="E74" s="975"/>
      <c r="F74" s="975"/>
      <c r="G74" s="975"/>
      <c r="H74" s="975"/>
      <c r="I74" s="975"/>
      <c r="J74" s="975"/>
      <c r="K74" s="975"/>
      <c r="L74" s="975"/>
      <c r="M74" s="975"/>
      <c r="N74" s="975"/>
      <c r="O74" s="975"/>
      <c r="P74" s="976"/>
      <c r="Q74" s="977">
        <v>880772.72400000005</v>
      </c>
      <c r="R74" s="971"/>
      <c r="S74" s="971"/>
      <c r="T74" s="971"/>
      <c r="U74" s="971"/>
      <c r="V74" s="971">
        <v>869976.28099999996</v>
      </c>
      <c r="W74" s="971"/>
      <c r="X74" s="971"/>
      <c r="Y74" s="971"/>
      <c r="Z74" s="971"/>
      <c r="AA74" s="971">
        <v>10796.442999999999</v>
      </c>
      <c r="AB74" s="971"/>
      <c r="AC74" s="971"/>
      <c r="AD74" s="971"/>
      <c r="AE74" s="971"/>
      <c r="AF74" s="971">
        <v>10571.001</v>
      </c>
      <c r="AG74" s="971"/>
      <c r="AH74" s="971"/>
      <c r="AI74" s="971"/>
      <c r="AJ74" s="971"/>
      <c r="AK74" s="971">
        <v>5497.5929999999998</v>
      </c>
      <c r="AL74" s="971"/>
      <c r="AM74" s="971"/>
      <c r="AN74" s="971"/>
      <c r="AO74" s="971"/>
      <c r="AP74" s="971" t="s">
        <v>489</v>
      </c>
      <c r="AQ74" s="971"/>
      <c r="AR74" s="971"/>
      <c r="AS74" s="971"/>
      <c r="AT74" s="971"/>
      <c r="AU74" s="971" t="s">
        <v>489</v>
      </c>
      <c r="AV74" s="971"/>
      <c r="AW74" s="971"/>
      <c r="AX74" s="971"/>
      <c r="AY74" s="971"/>
      <c r="AZ74" s="972" t="s">
        <v>562</v>
      </c>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559</v>
      </c>
      <c r="C75" s="975"/>
      <c r="D75" s="975"/>
      <c r="E75" s="975"/>
      <c r="F75" s="975"/>
      <c r="G75" s="975"/>
      <c r="H75" s="975"/>
      <c r="I75" s="975"/>
      <c r="J75" s="975"/>
      <c r="K75" s="975"/>
      <c r="L75" s="975"/>
      <c r="M75" s="975"/>
      <c r="N75" s="975"/>
      <c r="O75" s="975"/>
      <c r="P75" s="976"/>
      <c r="Q75" s="978">
        <v>23245.007000000001</v>
      </c>
      <c r="R75" s="979"/>
      <c r="S75" s="979"/>
      <c r="T75" s="979"/>
      <c r="U75" s="980"/>
      <c r="V75" s="981">
        <v>14700.01</v>
      </c>
      <c r="W75" s="979"/>
      <c r="X75" s="979"/>
      <c r="Y75" s="979"/>
      <c r="Z75" s="980"/>
      <c r="AA75" s="981">
        <v>8544.9969999999994</v>
      </c>
      <c r="AB75" s="979"/>
      <c r="AC75" s="979"/>
      <c r="AD75" s="979"/>
      <c r="AE75" s="980"/>
      <c r="AF75" s="981">
        <v>8544.9969999999994</v>
      </c>
      <c r="AG75" s="979"/>
      <c r="AH75" s="979"/>
      <c r="AI75" s="979"/>
      <c r="AJ75" s="980"/>
      <c r="AK75" s="981">
        <v>20.77</v>
      </c>
      <c r="AL75" s="979"/>
      <c r="AM75" s="979"/>
      <c r="AN75" s="979"/>
      <c r="AO75" s="980"/>
      <c r="AP75" s="981" t="s">
        <v>489</v>
      </c>
      <c r="AQ75" s="979"/>
      <c r="AR75" s="979"/>
      <c r="AS75" s="979"/>
      <c r="AT75" s="980"/>
      <c r="AU75" s="981" t="s">
        <v>489</v>
      </c>
      <c r="AV75" s="979"/>
      <c r="AW75" s="979"/>
      <c r="AX75" s="979"/>
      <c r="AY75" s="980"/>
      <c r="AZ75" s="972" t="s">
        <v>561</v>
      </c>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559</v>
      </c>
      <c r="C76" s="975"/>
      <c r="D76" s="975"/>
      <c r="E76" s="975"/>
      <c r="F76" s="975"/>
      <c r="G76" s="975"/>
      <c r="H76" s="975"/>
      <c r="I76" s="975"/>
      <c r="J76" s="975"/>
      <c r="K76" s="975"/>
      <c r="L76" s="975"/>
      <c r="M76" s="975"/>
      <c r="N76" s="975"/>
      <c r="O76" s="975"/>
      <c r="P76" s="976"/>
      <c r="Q76" s="978">
        <v>177.184</v>
      </c>
      <c r="R76" s="979"/>
      <c r="S76" s="979"/>
      <c r="T76" s="979"/>
      <c r="U76" s="980"/>
      <c r="V76" s="981">
        <v>100.67400000000001</v>
      </c>
      <c r="W76" s="979"/>
      <c r="X76" s="979"/>
      <c r="Y76" s="979"/>
      <c r="Z76" s="980"/>
      <c r="AA76" s="981">
        <v>76.510000000000005</v>
      </c>
      <c r="AB76" s="979"/>
      <c r="AC76" s="979"/>
      <c r="AD76" s="979"/>
      <c r="AE76" s="980"/>
      <c r="AF76" s="981">
        <v>76.510000000000005</v>
      </c>
      <c r="AG76" s="979"/>
      <c r="AH76" s="979"/>
      <c r="AI76" s="979"/>
      <c r="AJ76" s="980"/>
      <c r="AK76" s="981" t="s">
        <v>489</v>
      </c>
      <c r="AL76" s="979"/>
      <c r="AM76" s="979"/>
      <c r="AN76" s="979"/>
      <c r="AO76" s="980"/>
      <c r="AP76" s="981" t="s">
        <v>489</v>
      </c>
      <c r="AQ76" s="979"/>
      <c r="AR76" s="979"/>
      <c r="AS76" s="979"/>
      <c r="AT76" s="980"/>
      <c r="AU76" s="981" t="s">
        <v>489</v>
      </c>
      <c r="AV76" s="979"/>
      <c r="AW76" s="979"/>
      <c r="AX76" s="979"/>
      <c r="AY76" s="980"/>
      <c r="AZ76" s="972" t="s">
        <v>563</v>
      </c>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560</v>
      </c>
      <c r="C77" s="975"/>
      <c r="D77" s="975"/>
      <c r="E77" s="975"/>
      <c r="F77" s="975"/>
      <c r="G77" s="975"/>
      <c r="H77" s="975"/>
      <c r="I77" s="975"/>
      <c r="J77" s="975"/>
      <c r="K77" s="975"/>
      <c r="L77" s="975"/>
      <c r="M77" s="975"/>
      <c r="N77" s="975"/>
      <c r="O77" s="975"/>
      <c r="P77" s="976"/>
      <c r="Q77" s="978">
        <v>288.60700000000003</v>
      </c>
      <c r="R77" s="979"/>
      <c r="S77" s="979"/>
      <c r="T77" s="979"/>
      <c r="U77" s="980"/>
      <c r="V77" s="981">
        <v>262.45100000000002</v>
      </c>
      <c r="W77" s="979"/>
      <c r="X77" s="979"/>
      <c r="Y77" s="979"/>
      <c r="Z77" s="980"/>
      <c r="AA77" s="981">
        <v>26.155999999999999</v>
      </c>
      <c r="AB77" s="979"/>
      <c r="AC77" s="979"/>
      <c r="AD77" s="979"/>
      <c r="AE77" s="980"/>
      <c r="AF77" s="981">
        <v>26.155999999999999</v>
      </c>
      <c r="AG77" s="979"/>
      <c r="AH77" s="979"/>
      <c r="AI77" s="979"/>
      <c r="AJ77" s="980"/>
      <c r="AK77" s="981">
        <v>3.9809999999999999</v>
      </c>
      <c r="AL77" s="979"/>
      <c r="AM77" s="979"/>
      <c r="AN77" s="979"/>
      <c r="AO77" s="980"/>
      <c r="AP77" s="981" t="s">
        <v>489</v>
      </c>
      <c r="AQ77" s="979"/>
      <c r="AR77" s="979"/>
      <c r="AS77" s="979"/>
      <c r="AT77" s="980"/>
      <c r="AU77" s="981" t="s">
        <v>489</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378</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19520</v>
      </c>
      <c r="AG88" s="959"/>
      <c r="AH88" s="959"/>
      <c r="AI88" s="959"/>
      <c r="AJ88" s="959"/>
      <c r="AK88" s="963"/>
      <c r="AL88" s="963"/>
      <c r="AM88" s="963"/>
      <c r="AN88" s="963"/>
      <c r="AO88" s="963"/>
      <c r="AP88" s="959">
        <v>14158</v>
      </c>
      <c r="AQ88" s="959"/>
      <c r="AR88" s="959"/>
      <c r="AS88" s="959"/>
      <c r="AT88" s="959"/>
      <c r="AU88" s="959">
        <v>1822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33</v>
      </c>
      <c r="CS102" s="953"/>
      <c r="CT102" s="953"/>
      <c r="CU102" s="953"/>
      <c r="CV102" s="954"/>
      <c r="CW102" s="952">
        <v>0</v>
      </c>
      <c r="CX102" s="953"/>
      <c r="CY102" s="953"/>
      <c r="CZ102" s="953"/>
      <c r="DA102" s="954"/>
      <c r="DB102" s="952">
        <v>0</v>
      </c>
      <c r="DC102" s="953"/>
      <c r="DD102" s="953"/>
      <c r="DE102" s="953"/>
      <c r="DF102" s="954"/>
      <c r="DG102" s="952">
        <v>0</v>
      </c>
      <c r="DH102" s="953"/>
      <c r="DI102" s="953"/>
      <c r="DJ102" s="953"/>
      <c r="DK102" s="954"/>
      <c r="DL102" s="952">
        <v>0</v>
      </c>
      <c r="DM102" s="953"/>
      <c r="DN102" s="953"/>
      <c r="DO102" s="953"/>
      <c r="DP102" s="954"/>
      <c r="DQ102" s="952">
        <v>0</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30"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299340</v>
      </c>
      <c r="AB110" s="889"/>
      <c r="AC110" s="889"/>
      <c r="AD110" s="889"/>
      <c r="AE110" s="890"/>
      <c r="AF110" s="891">
        <v>356650</v>
      </c>
      <c r="AG110" s="889"/>
      <c r="AH110" s="889"/>
      <c r="AI110" s="889"/>
      <c r="AJ110" s="890"/>
      <c r="AK110" s="891">
        <v>375373</v>
      </c>
      <c r="AL110" s="889"/>
      <c r="AM110" s="889"/>
      <c r="AN110" s="889"/>
      <c r="AO110" s="890"/>
      <c r="AP110" s="892">
        <v>12.5</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3493763</v>
      </c>
      <c r="BR110" s="842"/>
      <c r="BS110" s="842"/>
      <c r="BT110" s="842"/>
      <c r="BU110" s="842"/>
      <c r="BV110" s="842">
        <v>3198857</v>
      </c>
      <c r="BW110" s="842"/>
      <c r="BX110" s="842"/>
      <c r="BY110" s="842"/>
      <c r="BZ110" s="842"/>
      <c r="CA110" s="842">
        <v>2858507</v>
      </c>
      <c r="CB110" s="842"/>
      <c r="CC110" s="842"/>
      <c r="CD110" s="842"/>
      <c r="CE110" s="842"/>
      <c r="CF110" s="866">
        <v>95</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533</v>
      </c>
      <c r="BR112" s="817"/>
      <c r="BS112" s="817"/>
      <c r="BT112" s="817"/>
      <c r="BU112" s="817"/>
      <c r="BV112" s="817">
        <v>414</v>
      </c>
      <c r="BW112" s="817"/>
      <c r="BX112" s="817"/>
      <c r="BY112" s="817"/>
      <c r="BZ112" s="817"/>
      <c r="CA112" s="817">
        <v>520</v>
      </c>
      <c r="CB112" s="817"/>
      <c r="CC112" s="817"/>
      <c r="CD112" s="817"/>
      <c r="CE112" s="817"/>
      <c r="CF112" s="875">
        <v>0</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95</v>
      </c>
      <c r="AB113" s="919"/>
      <c r="AC113" s="919"/>
      <c r="AD113" s="919"/>
      <c r="AE113" s="920"/>
      <c r="AF113" s="921">
        <v>77</v>
      </c>
      <c r="AG113" s="919"/>
      <c r="AH113" s="919"/>
      <c r="AI113" s="919"/>
      <c r="AJ113" s="920"/>
      <c r="AK113" s="921">
        <v>78</v>
      </c>
      <c r="AL113" s="919"/>
      <c r="AM113" s="919"/>
      <c r="AN113" s="919"/>
      <c r="AO113" s="920"/>
      <c r="AP113" s="922">
        <v>0</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1560214</v>
      </c>
      <c r="BR113" s="817"/>
      <c r="BS113" s="817"/>
      <c r="BT113" s="817"/>
      <c r="BU113" s="817"/>
      <c r="BV113" s="817">
        <v>1857108</v>
      </c>
      <c r="BW113" s="817"/>
      <c r="BX113" s="817"/>
      <c r="BY113" s="817"/>
      <c r="BZ113" s="817"/>
      <c r="CA113" s="817">
        <v>1822003</v>
      </c>
      <c r="CB113" s="817"/>
      <c r="CC113" s="817"/>
      <c r="CD113" s="817"/>
      <c r="CE113" s="817"/>
      <c r="CF113" s="875">
        <v>60.5</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156162</v>
      </c>
      <c r="AB114" s="780"/>
      <c r="AC114" s="780"/>
      <c r="AD114" s="780"/>
      <c r="AE114" s="781"/>
      <c r="AF114" s="782">
        <v>149999</v>
      </c>
      <c r="AG114" s="780"/>
      <c r="AH114" s="780"/>
      <c r="AI114" s="780"/>
      <c r="AJ114" s="781"/>
      <c r="AK114" s="782">
        <v>148666</v>
      </c>
      <c r="AL114" s="780"/>
      <c r="AM114" s="780"/>
      <c r="AN114" s="780"/>
      <c r="AO114" s="781"/>
      <c r="AP114" s="824">
        <v>4.9000000000000004</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842054</v>
      </c>
      <c r="BR114" s="817"/>
      <c r="BS114" s="817"/>
      <c r="BT114" s="817"/>
      <c r="BU114" s="817"/>
      <c r="BV114" s="817">
        <v>893020</v>
      </c>
      <c r="BW114" s="817"/>
      <c r="BX114" s="817"/>
      <c r="BY114" s="817"/>
      <c r="BZ114" s="817"/>
      <c r="CA114" s="817">
        <v>743992</v>
      </c>
      <c r="CB114" s="817"/>
      <c r="CC114" s="817"/>
      <c r="CD114" s="817"/>
      <c r="CE114" s="817"/>
      <c r="CF114" s="875">
        <v>24.7</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455597</v>
      </c>
      <c r="AB117" s="903"/>
      <c r="AC117" s="903"/>
      <c r="AD117" s="903"/>
      <c r="AE117" s="904"/>
      <c r="AF117" s="905">
        <v>506726</v>
      </c>
      <c r="AG117" s="903"/>
      <c r="AH117" s="903"/>
      <c r="AI117" s="903"/>
      <c r="AJ117" s="904"/>
      <c r="AK117" s="905">
        <v>524117</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443</v>
      </c>
      <c r="BP119" s="878"/>
      <c r="BQ119" s="879">
        <v>5896564</v>
      </c>
      <c r="BR119" s="845"/>
      <c r="BS119" s="845"/>
      <c r="BT119" s="845"/>
      <c r="BU119" s="845"/>
      <c r="BV119" s="845">
        <v>5949399</v>
      </c>
      <c r="BW119" s="845"/>
      <c r="BX119" s="845"/>
      <c r="BY119" s="845"/>
      <c r="BZ119" s="845"/>
      <c r="CA119" s="845">
        <v>5425022</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1887668</v>
      </c>
      <c r="BR120" s="842"/>
      <c r="BS120" s="842"/>
      <c r="BT120" s="842"/>
      <c r="BU120" s="842"/>
      <c r="BV120" s="842">
        <v>2163060</v>
      </c>
      <c r="BW120" s="842"/>
      <c r="BX120" s="842"/>
      <c r="BY120" s="842"/>
      <c r="BZ120" s="842"/>
      <c r="CA120" s="842">
        <v>2595013</v>
      </c>
      <c r="CB120" s="842"/>
      <c r="CC120" s="842"/>
      <c r="CD120" s="842"/>
      <c r="CE120" s="842"/>
      <c r="CF120" s="866">
        <v>86.2</v>
      </c>
      <c r="CG120" s="867"/>
      <c r="CH120" s="867"/>
      <c r="CI120" s="867"/>
      <c r="CJ120" s="867"/>
      <c r="CK120" s="868" t="s">
        <v>447</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533</v>
      </c>
      <c r="DH120" s="842"/>
      <c r="DI120" s="842"/>
      <c r="DJ120" s="842"/>
      <c r="DK120" s="842"/>
      <c r="DL120" s="842">
        <v>414</v>
      </c>
      <c r="DM120" s="842"/>
      <c r="DN120" s="842"/>
      <c r="DO120" s="842"/>
      <c r="DP120" s="842"/>
      <c r="DQ120" s="842">
        <v>520</v>
      </c>
      <c r="DR120" s="842"/>
      <c r="DS120" s="842"/>
      <c r="DT120" s="842"/>
      <c r="DU120" s="842"/>
      <c r="DV120" s="843">
        <v>0</v>
      </c>
      <c r="DW120" s="843"/>
      <c r="DX120" s="843"/>
      <c r="DY120" s="843"/>
      <c r="DZ120" s="844"/>
    </row>
    <row r="121" spans="1:130" s="230"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30"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3736182</v>
      </c>
      <c r="BR122" s="845"/>
      <c r="BS122" s="845"/>
      <c r="BT122" s="845"/>
      <c r="BU122" s="845"/>
      <c r="BV122" s="845">
        <v>3711169</v>
      </c>
      <c r="BW122" s="845"/>
      <c r="BX122" s="845"/>
      <c r="BY122" s="845"/>
      <c r="BZ122" s="845"/>
      <c r="CA122" s="845">
        <v>3999888</v>
      </c>
      <c r="CB122" s="845"/>
      <c r="CC122" s="845"/>
      <c r="CD122" s="845"/>
      <c r="CE122" s="845"/>
      <c r="CF122" s="846">
        <v>132.9</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451</v>
      </c>
      <c r="BP123" s="878"/>
      <c r="BQ123" s="832">
        <v>5623850</v>
      </c>
      <c r="BR123" s="833"/>
      <c r="BS123" s="833"/>
      <c r="BT123" s="833"/>
      <c r="BU123" s="833"/>
      <c r="BV123" s="833">
        <v>5874229</v>
      </c>
      <c r="BW123" s="833"/>
      <c r="BX123" s="833"/>
      <c r="BY123" s="833"/>
      <c r="BZ123" s="833"/>
      <c r="CA123" s="833">
        <v>6594901</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8.9</v>
      </c>
      <c r="BR124" s="831"/>
      <c r="BS124" s="831"/>
      <c r="BT124" s="831"/>
      <c r="BU124" s="831"/>
      <c r="BV124" s="831">
        <v>2.5</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3375414</v>
      </c>
      <c r="AB129" s="780"/>
      <c r="AC129" s="780"/>
      <c r="AD129" s="780"/>
      <c r="AE129" s="781"/>
      <c r="AF129" s="782">
        <v>3288990</v>
      </c>
      <c r="AG129" s="780"/>
      <c r="AH129" s="780"/>
      <c r="AI129" s="780"/>
      <c r="AJ129" s="781"/>
      <c r="AK129" s="782">
        <v>3338110</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318564</v>
      </c>
      <c r="AB130" s="780"/>
      <c r="AC130" s="780"/>
      <c r="AD130" s="780"/>
      <c r="AE130" s="781"/>
      <c r="AF130" s="782">
        <v>324190</v>
      </c>
      <c r="AG130" s="780"/>
      <c r="AH130" s="780"/>
      <c r="AI130" s="780"/>
      <c r="AJ130" s="781"/>
      <c r="AK130" s="782">
        <v>328873</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5.7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3056850</v>
      </c>
      <c r="AB131" s="764"/>
      <c r="AC131" s="764"/>
      <c r="AD131" s="764"/>
      <c r="AE131" s="765"/>
      <c r="AF131" s="766">
        <v>2964800</v>
      </c>
      <c r="AG131" s="764"/>
      <c r="AH131" s="764"/>
      <c r="AI131" s="764"/>
      <c r="AJ131" s="765"/>
      <c r="AK131" s="766">
        <v>3009237</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4.4828172789999998</v>
      </c>
      <c r="AB132" s="745"/>
      <c r="AC132" s="745"/>
      <c r="AD132" s="745"/>
      <c r="AE132" s="746"/>
      <c r="AF132" s="747">
        <v>6.1567728009999998</v>
      </c>
      <c r="AG132" s="745"/>
      <c r="AH132" s="745"/>
      <c r="AI132" s="745"/>
      <c r="AJ132" s="746"/>
      <c r="AK132" s="747">
        <v>6.4881563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4.4000000000000004</v>
      </c>
      <c r="AB133" s="724"/>
      <c r="AC133" s="724"/>
      <c r="AD133" s="724"/>
      <c r="AE133" s="725"/>
      <c r="AF133" s="723">
        <v>4.9000000000000004</v>
      </c>
      <c r="AG133" s="724"/>
      <c r="AH133" s="724"/>
      <c r="AI133" s="724"/>
      <c r="AJ133" s="725"/>
      <c r="AK133" s="723">
        <v>5.7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8JbsezIyl1jv5eLa3XtUm+glBwF1dv3hE6E/JY5cbMqb1WmKz/6rjMzM43yAr+9sVMnNKlYsMVjawoo+kTJjg==" saltValue="XXnd3kl1HTHDQgiHbxSr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52" zoomScaleNormal="85" zoomScaleSheetLayoutView="100" workbookViewId="0">
      <selection activeCell="BB53" sqref="BB5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Mr2RH4XmvDq7i4kHsfOgDyUrasELmqnWWkkEHDuIeOK6iWCc6JYOwFynjOINksoyccsXg7sH1q7q5LoM89kw0Q==" saltValue="DbbrmEcAL0Q1xeRywPCvo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H49"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SHTWXo7UXK3EMFJ3u12quF0pp4hTkB3N1ZCtiuEkVI6FWzm7zfHBGxFxXMJbUTi8njDUHDiOLFHAK2OVoHXiA==" saltValue="9O+G/l0w8/Vmfkk8AZ/JGg=="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944613</v>
      </c>
      <c r="AP9" s="281">
        <v>86957</v>
      </c>
      <c r="AQ9" s="282">
        <v>111034</v>
      </c>
      <c r="AR9" s="283">
        <v>-21.7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235716</v>
      </c>
      <c r="AP10" s="284">
        <v>21699</v>
      </c>
      <c r="AQ10" s="285">
        <v>15617</v>
      </c>
      <c r="AR10" s="286">
        <v>38.9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v>12562</v>
      </c>
      <c r="AP11" s="284">
        <v>1156</v>
      </c>
      <c r="AQ11" s="285">
        <v>1538</v>
      </c>
      <c r="AR11" s="286">
        <v>-24.8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489</v>
      </c>
      <c r="AP12" s="284" t="s">
        <v>489</v>
      </c>
      <c r="AQ12" s="285">
        <v>0</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t="s">
        <v>489</v>
      </c>
      <c r="AP13" s="284" t="s">
        <v>489</v>
      </c>
      <c r="AQ13" s="285">
        <v>4378</v>
      </c>
      <c r="AR13" s="286" t="s">
        <v>489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t="s">
        <v>489</v>
      </c>
      <c r="AP14" s="284" t="s">
        <v>489</v>
      </c>
      <c r="AQ14" s="285">
        <v>2499</v>
      </c>
      <c r="AR14" s="286" t="s">
        <v>489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-68794</v>
      </c>
      <c r="AP15" s="284">
        <v>-6333</v>
      </c>
      <c r="AQ15" s="285">
        <v>-6867</v>
      </c>
      <c r="AR15" s="286">
        <v>-7.8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1124097</v>
      </c>
      <c r="AP16" s="284">
        <v>103479</v>
      </c>
      <c r="AQ16" s="285">
        <v>128199</v>
      </c>
      <c r="AR16" s="286">
        <v>-19.3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9.57</v>
      </c>
      <c r="AP21" s="298">
        <v>10.85</v>
      </c>
      <c r="AQ21" s="299">
        <v>-1.28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96.2</v>
      </c>
      <c r="AP22" s="303">
        <v>96.2</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375373</v>
      </c>
      <c r="AP32" s="312">
        <v>34555</v>
      </c>
      <c r="AQ32" s="313">
        <v>62185</v>
      </c>
      <c r="AR32" s="314">
        <v>-44.4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78</v>
      </c>
      <c r="AP35" s="312">
        <v>7</v>
      </c>
      <c r="AQ35" s="313">
        <v>15497</v>
      </c>
      <c r="AR35" s="314">
        <v>-100</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148666</v>
      </c>
      <c r="AP36" s="312">
        <v>13686</v>
      </c>
      <c r="AQ36" s="313">
        <v>3842</v>
      </c>
      <c r="AR36" s="314">
        <v>256.2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t="s">
        <v>489</v>
      </c>
      <c r="AP37" s="312" t="s">
        <v>489</v>
      </c>
      <c r="AQ37" s="313">
        <v>306</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t="s">
        <v>489</v>
      </c>
      <c r="AP38" s="315" t="s">
        <v>489</v>
      </c>
      <c r="AQ38" s="316">
        <v>4</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t="s">
        <v>489</v>
      </c>
      <c r="AP39" s="312" t="s">
        <v>489</v>
      </c>
      <c r="AQ39" s="313">
        <v>-2250</v>
      </c>
      <c r="AR39" s="314" t="s">
        <v>489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-328873</v>
      </c>
      <c r="AP40" s="312">
        <v>-30275</v>
      </c>
      <c r="AQ40" s="313">
        <v>-52332</v>
      </c>
      <c r="AR40" s="314">
        <v>-42.1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195244</v>
      </c>
      <c r="AP41" s="312">
        <v>17973</v>
      </c>
      <c r="AQ41" s="313">
        <v>27253</v>
      </c>
      <c r="AR41" s="314">
        <v>-34.1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440700</v>
      </c>
      <c r="AN51" s="334">
        <v>38100</v>
      </c>
      <c r="AO51" s="335">
        <v>-42.3</v>
      </c>
      <c r="AP51" s="336">
        <v>103390</v>
      </c>
      <c r="AQ51" s="337">
        <v>17.100000000000001</v>
      </c>
      <c r="AR51" s="338">
        <v>-59.4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397527</v>
      </c>
      <c r="AN52" s="342">
        <v>34367</v>
      </c>
      <c r="AO52" s="343">
        <v>292</v>
      </c>
      <c r="AP52" s="344">
        <v>51269</v>
      </c>
      <c r="AQ52" s="345">
        <v>4.5999999999999996</v>
      </c>
      <c r="AR52" s="346">
        <v>287.39999999999998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647400</v>
      </c>
      <c r="AN53" s="334">
        <v>57030</v>
      </c>
      <c r="AO53" s="335">
        <v>49.7</v>
      </c>
      <c r="AP53" s="336">
        <v>117234</v>
      </c>
      <c r="AQ53" s="337">
        <v>13.4</v>
      </c>
      <c r="AR53" s="338">
        <v>36.299999999999997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323987</v>
      </c>
      <c r="AN54" s="342">
        <v>28540</v>
      </c>
      <c r="AO54" s="343">
        <v>-17</v>
      </c>
      <c r="AP54" s="344">
        <v>59796</v>
      </c>
      <c r="AQ54" s="345">
        <v>16.600000000000001</v>
      </c>
      <c r="AR54" s="346">
        <v>-33.6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311424</v>
      </c>
      <c r="AN55" s="334">
        <v>27687</v>
      </c>
      <c r="AO55" s="335">
        <v>-51.5</v>
      </c>
      <c r="AP55" s="336">
        <v>97758</v>
      </c>
      <c r="AQ55" s="337">
        <v>-16.600000000000001</v>
      </c>
      <c r="AR55" s="338">
        <v>-34.9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242106</v>
      </c>
      <c r="AN56" s="342">
        <v>21524</v>
      </c>
      <c r="AO56" s="343">
        <v>-24.6</v>
      </c>
      <c r="AP56" s="344">
        <v>45946</v>
      </c>
      <c r="AQ56" s="345">
        <v>-23.2</v>
      </c>
      <c r="AR56" s="346">
        <v>-1.4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162424</v>
      </c>
      <c r="AN57" s="334">
        <v>14667</v>
      </c>
      <c r="AO57" s="335">
        <v>-47</v>
      </c>
      <c r="AP57" s="336">
        <v>91338</v>
      </c>
      <c r="AQ57" s="337">
        <v>-6.6</v>
      </c>
      <c r="AR57" s="338">
        <v>-40.4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103975</v>
      </c>
      <c r="AN58" s="342">
        <v>9389</v>
      </c>
      <c r="AO58" s="343">
        <v>-56.4</v>
      </c>
      <c r="AP58" s="344">
        <v>43989</v>
      </c>
      <c r="AQ58" s="345">
        <v>-4.3</v>
      </c>
      <c r="AR58" s="346">
        <v>-52.1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200519</v>
      </c>
      <c r="AN59" s="334">
        <v>18459</v>
      </c>
      <c r="AO59" s="335">
        <v>25.9</v>
      </c>
      <c r="AP59" s="336">
        <v>103975</v>
      </c>
      <c r="AQ59" s="337">
        <v>13.8</v>
      </c>
      <c r="AR59" s="338">
        <v>12.1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104561</v>
      </c>
      <c r="AN60" s="342">
        <v>9625</v>
      </c>
      <c r="AO60" s="343">
        <v>2.5</v>
      </c>
      <c r="AP60" s="344">
        <v>52698</v>
      </c>
      <c r="AQ60" s="345">
        <v>19.8</v>
      </c>
      <c r="AR60" s="346">
        <v>-17.3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352493</v>
      </c>
      <c r="AN61" s="349">
        <v>31189</v>
      </c>
      <c r="AO61" s="350">
        <v>-13</v>
      </c>
      <c r="AP61" s="351">
        <v>102739</v>
      </c>
      <c r="AQ61" s="352">
        <v>4.2</v>
      </c>
      <c r="AR61" s="338">
        <v>-17.2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234431</v>
      </c>
      <c r="AN62" s="342">
        <v>20689</v>
      </c>
      <c r="AO62" s="343">
        <v>39.299999999999997</v>
      </c>
      <c r="AP62" s="344">
        <v>50740</v>
      </c>
      <c r="AQ62" s="345">
        <v>2.7</v>
      </c>
      <c r="AR62" s="346">
        <v>36.6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rDywNIGFSA+j+btOqc81j2HLmyHNGK+IPG1XEe2hCZ1O5IgmiA/xMnbQnTcZupXHk6Tf1/7wZYkjdtmb51DYw==" saltValue="IR73ROFHuC358+SqnloSL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2z+3JSjAnzJX+2dgQMCQ7N4/Tf820MflzHUvCIuc9OUg5KZxtWWxKGNAp3gAXdYFa1wF4cCFa1NFusBnGpiLCQ==" saltValue="hG1M/QylbSVDS3AN/JdTxw=="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3" zoomScaleNormal="100" zoomScaleSheetLayoutView="55" workbookViewId="0">
      <selection activeCell="AT116" sqref="AT115:AT116"/>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KnS4gJ+AZVlyc++PdqN3KjRbMxi8SnPuNeDp6t2TPRgRSKtxQhhLnSK34hh8roXCyckb/8zCvpHwW1zJF0eMNw==" saltValue="N1PhAbfb07W+pkiXz6CqJw=="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37"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17.559999999999999</v>
      </c>
      <c r="G47" s="12">
        <v>16.43</v>
      </c>
      <c r="H47" s="12">
        <v>16.45</v>
      </c>
      <c r="I47" s="12">
        <v>22.76</v>
      </c>
      <c r="J47" s="13">
        <v>27.1</v>
      </c>
    </row>
    <row r="48" spans="2:10" ht="57.75" customHeight="1" x14ac:dyDescent="0.15">
      <c r="B48" s="14"/>
      <c r="C48" s="1141" t="s">
        <v>4</v>
      </c>
      <c r="D48" s="1141"/>
      <c r="E48" s="1142"/>
      <c r="F48" s="15">
        <v>6.25</v>
      </c>
      <c r="G48" s="16">
        <v>8.0299999999999994</v>
      </c>
      <c r="H48" s="16">
        <v>13.03</v>
      </c>
      <c r="I48" s="16">
        <v>15.31</v>
      </c>
      <c r="J48" s="17">
        <v>13.93</v>
      </c>
    </row>
    <row r="49" spans="2:10" ht="57.75" customHeight="1" thickBot="1" x14ac:dyDescent="0.2">
      <c r="B49" s="18"/>
      <c r="C49" s="1143" t="s">
        <v>5</v>
      </c>
      <c r="D49" s="1143"/>
      <c r="E49" s="1144"/>
      <c r="F49" s="19" t="s">
        <v>532</v>
      </c>
      <c r="G49" s="20">
        <v>2.1800000000000002</v>
      </c>
      <c r="H49" s="20">
        <v>6.86</v>
      </c>
      <c r="I49" s="20">
        <v>7.81</v>
      </c>
      <c r="J49" s="21">
        <v>3.52</v>
      </c>
    </row>
    <row r="50" spans="2:10" x14ac:dyDescent="0.15"/>
  </sheetData>
  <sheetProtection algorithmName="SHA-512" hashValue="5XdhMKhn29RjvaakzqExof2mABFQ9rWAKLf5y5uEnQ7Qx4EQCnUtWvUqTr1IOtHErQ1R6Axc3mVYZ4EdUr744A==" saltValue="EvRVGc3BiS0u6bDgJTFUv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2025-03-13T08:44:07Z</cp:lastPrinted>
  <dcterms:created xsi:type="dcterms:W3CDTF">2025-02-19T01:32:17Z</dcterms:created>
  <dcterms:modified xsi:type="dcterms:W3CDTF">2025-09-16T06:12:28Z</dcterms:modified>
  <cp:category/>
</cp:coreProperties>
</file>