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charts/chart9.xml" ContentType="application/vnd.openxmlformats-officedocument.drawingml.chart+xml"/>
  <Override PartName="/xl/theme/themeOverride3.xml" ContentType="application/vnd.openxmlformats-officedocument.themeOverride+xml"/>
  <Override PartName="/xl/charts/chart10.xml" ContentType="application/vnd.openxmlformats-officedocument.drawingml.chart+xml"/>
  <Override PartName="/xl/theme/themeOverride4.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mfile\140企財課\92財政係\701　簿冊20-地方財政状況調査[決算統計]受付決裁作業+健全含各課+財政状況資料集(調)+決算状況カード\R06  簿冊20-地方財政状況調査[決算統計]R05分\5070828【918〆・埼玉県市町村課】令和５年度財政状況資料集の作成について（2回目・地方公会計関係）（依頼）\"/>
    </mc:Choice>
  </mc:AlternateContent>
  <xr:revisionPtr revIDLastSave="0" documentId="13_ncr:1_{A925DE87-884F-46DE-B261-DC39E3181DFC}" xr6:coauthVersionLast="36" xr6:coauthVersionMax="36" xr10:uidLastSave="{00000000-0000-0000-0000-000000000000}"/>
  <bookViews>
    <workbookView xWindow="0" yWindow="0" windowWidth="28800" windowHeight="14112"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<sst xmlns="http://schemas.openxmlformats.org/spreadsheetml/2006/main" count="1139" uniqueCount="577">
  <si>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</si>
  <si>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</si>
  <si>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</si>
  <si>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</si>
  <si>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</si>
  <si>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</si>
  <si>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</si>
  <si>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</si>
  <si>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</si>
  <si>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</si>
  <si>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</si>
  <si>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</si>
  <si>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</si>
  <si>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</si>
  <si>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</si>
  <si>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</si>
  <si>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</si>
  <si>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</si>
  <si>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</si>
  <si>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</si>
  <si>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</si>
  <si>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</si>
  <si>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</si>
  <si>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</si>
  <si>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</si>
  <si>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</si>
  <si>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</si>
  <si>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</si>
  <si>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</si>
  <si>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</si>
  <si>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</si>
  <si>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</si>
  <si>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</si>
  <si>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</si>
  <si>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</si>
  <si>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</si>
  <si>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</si>
  <si>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</si>
  <si>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</si>
  <si>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</si>
  <si>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</si>
  <si>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</si>
  <si>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</si>
  <si>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</si>
  <si>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</si>
  <si>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</si>
  <si>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</si>
  <si>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</si>
  <si>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</si>
  <si>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</si>
  <si>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</si>
  <si>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</si>
  <si>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</si>
  <si>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</si>
  <si>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</si>
  <si>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</si>
  <si>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</si>
  <si>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</si>
  <si>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</si>
  <si>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</si>
  <si>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</si>
  <si>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</si>
  <si>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</si>
  <si>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</si>
  <si>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</si>
  <si>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</si>
  <si>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</si>
  <si>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</si>
  <si>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</si>
  <si>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</si>
  <si>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</si>
  <si>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</si>
  <si>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</si>
  <si>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</si>
  <si>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</si>
  <si>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</si>
  <si>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</si>
  <si>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</si>
  <si>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</si>
  <si>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</si>
  <si>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</si>
  <si>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</si>
  <si>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</si>
  <si>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</si>
  <si>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</si>
  <si>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</si>
  <si>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</si>
  <si>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</si>
  <si>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</si>
  <si>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</si>
  <si>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</si>
  <si>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</si>
  <si>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</si>
  <si>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</si>
  <si>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毛呂山町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</si>
  <si>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</si>
  <si>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</si>
  <si>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</si>
  <si>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</si>
  <si>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</si>
  <si>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</si>
  <si>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</si>
  <si>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</si>
  <si>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</si>
  <si>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</si>
  <si>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</si>
  <si>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</si>
  <si>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</si>
  <si>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</si>
  <si>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</si>
  <si>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</si>
  <si>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</si>
  <si>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</si>
  <si>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</si>
  <si>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</si>
  <si>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</si>
  <si>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</si>
  <si>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</si>
  <si>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</si>
  <si>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</si>
  <si>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</si>
  <si>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</si>
  <si>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</si>
  <si>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</si>
  <si>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</si>
  <si>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</si>
  <si>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</si>
  <si>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</si>
  <si>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</si>
  <si>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</si>
  <si>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</si>
  <si>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</si>
  <si>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</si>
  <si>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</si>
  <si>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</si>
  <si>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</si>
  <si>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</si>
  <si>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</si>
  <si>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</si>
  <si>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</si>
  <si>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</si>
  <si>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</si>
  <si>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</si>
  <si>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</si>
  <si>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</si>
  <si>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</si>
  <si>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</si>
  <si>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</si>
  <si>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</si>
  <si>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</si>
  <si>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</si>
  <si>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</si>
  <si>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</si>
  <si>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</si>
  <si>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</si>
  <si>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</si>
  <si>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</si>
  <si>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</si>
  <si>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</si>
  <si>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</si>
  <si>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</si>
  <si>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</si>
  <si>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</si>
  <si>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</si>
  <si>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</si>
  <si>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</si>
  <si>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</si>
  <si>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</si>
  <si>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</si>
  <si>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</si>
  <si>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</si>
  <si>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</si>
  <si>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</si>
  <si>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</si>
  <si>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</si>
  <si>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</si>
  <si>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</si>
  <si>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</si>
  <si>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</si>
  <si>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</si>
  <si>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</si>
  <si>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</si>
  <si>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</si>
  <si>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</si>
  <si>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</si>
  <si>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</si>
  <si>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</si>
  <si>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</si>
  <si>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</si>
  <si>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</si>
  <si>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</si>
  <si>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</si>
  <si>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</si>
  <si>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</si>
  <si>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</si>
  <si>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</si>
  <si>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</si>
  <si>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</si>
  <si>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</si>
  <si>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</si>
  <si>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</si>
  <si>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</si>
  <si>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</si>
  <si>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埼玉県毛呂山町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</si>
  <si>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</si>
  <si>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</si>
  <si>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</si>
  <si>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</si>
  <si>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</si>
  <si>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</si>
  <si>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</si>
  <si>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</si>
  <si>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</si>
  <si>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</si>
  <si>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</si>
  <si>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</si>
  <si>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</si>
  <si>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</si>
  <si>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</si>
  <si>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</si>
  <si>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</si>
  <si>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</si>
  <si>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</si>
  <si>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</si>
  <si>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</si>
  <si>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</si>
  <si>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</si>
  <si>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</si>
  <si>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</si>
  <si>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</si>
  <si>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</si>
  <si>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</si>
  <si>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</si>
  <si>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</si>
  <si>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</si>
  <si>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</si>
  <si>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</si>
  <si>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</si>
  <si>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</si>
  <si>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</si>
  <si>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</si>
  <si>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</si>
  <si>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</si>
  <si>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</si>
  <si>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</si>
  <si>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</si>
  <si>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</si>
  <si>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</si>
  <si>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</si>
  <si>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</si>
  <si>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</si>
  <si>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</si>
  <si>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</si>
  <si>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</si>
  <si>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</si>
  <si>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</si>
  <si>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</si>
  <si>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</si>
  <si>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</si>
  <si>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</si>
  <si>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</si>
  <si>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</si>
  <si>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</si>
  <si>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</si>
  <si>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</si>
  <si>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</si>
  <si>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</si>
  <si>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</si>
  <si>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</si>
  <si>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</si>
  <si>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</si>
  <si>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</si>
  <si>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</si>
  <si>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</si>
  <si>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</si>
  <si>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</si>
  <si>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</si>
  <si>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</si>
  <si>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</si>
  <si>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</si>
  <si>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</si>
  <si>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</si>
  <si>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</si>
  <si>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</si>
  <si>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</si>
  <si>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</si>
  <si>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</si>
  <si>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</si>
  <si>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</si>
  <si>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</si>
  <si>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</si>
  <si>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</si>
  <si>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</si>
  <si>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</si>
  <si>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</si>
  <si>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</si>
  <si>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</si>
  <si>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</si>
  <si>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</si>
  <si>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</si>
  <si>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</si>
  <si>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</si>
  <si>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</si>
  <si>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</si>
  <si>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</si>
  <si>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</si>
  <si>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</si>
  <si>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</si>
  <si>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</si>
  <si>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</si>
  <si>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</si>
  <si>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</si>
  <si>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</si>
  <si>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</si>
  <si>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</si>
  <si>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</si>
  <si>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</si>
  <si>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</si>
  <si>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</si>
  <si>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</si>
  <si>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</si>
  <si>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</si>
  <si>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</si>
  <si>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</si>
  <si>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</si>
  <si>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</si>
  <si>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</si>
  <si>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</si>
  <si>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</si>
  <si>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</si>
  <si>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</si>
  <si>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</si>
  <si>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</si>
  <si>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</si>
  <si>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</si>
  <si>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</si>
  <si>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</si>
  <si>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</si>
  <si>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</si>
  <si>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</si>
  <si>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</si>
  <si>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</si>
  <si>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</si>
  <si>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</si>
  <si>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</si>
  <si>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</si>
  <si>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</si>
  <si>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</si>
  <si>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</si>
  <si>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</si>
  <si>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</si>
  <si>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</si>
  <si>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</si>
  <si>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</si>
  <si>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埼玉県毛呂山町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</si>
  <si>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</si>
  <si>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</si>
  <si>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</si>
  <si>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</si>
  <si>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</si>
  <si>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</si>
  <si>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</si>
  <si>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</si>
  <si>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</si>
  <si>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</si>
  <si>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</si>
  <si>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</si>
  <si>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</si>
  <si>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</si>
  <si>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</si>
  <si>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</si>
  <si>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</si>
  <si>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</si>
  <si>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</si>
  <si>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</si>
  <si>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</si>
  <si>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</si>
  <si>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</si>
  <si>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</si>
  <si>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</si>
  <si>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</si>
  <si>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</si>
  <si>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</si>
  <si>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</si>
  <si>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</si>
  <si>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</si>
  <si>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</si>
  <si>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</si>
  <si>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</si>
  <si>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</si>
  <si>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</si>
  <si>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</si>
  <si>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</si>
  <si>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</si>
  <si>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</si>
  <si>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</si>
  <si>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</si>
  <si>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</si>
  <si>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</si>
  <si>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</si>
  <si>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</si>
  <si>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</si>
  <si>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</si>
  <si>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</si>
  <si>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</si>
  <si>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</si>
  <si>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</si>
  <si>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</si>
  <si>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</si>
  <si>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</si>
  <si>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</si>
  <si>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</si>
  <si>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</si>
  <si>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</si>
  <si>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</si>
  <si>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</si>
  <si>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</si>
  <si>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</si>
  <si>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</si>
  <si>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</si>
  <si>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</si>
  <si>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</si>
  <si>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</si>
  <si>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</si>
  <si>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</si>
  <si>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</si>
  <si>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</si>
  <si>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</si>
  <si>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</si>
  <si>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</si>
  <si>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</si>
  <si>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</si>
  <si>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</si>
  <si>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</si>
  <si>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</si>
  <si>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</si>
  <si>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</si>
  <si>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</si>
  <si>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</si>
  <si>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</si>
  <si>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</si>
  <si>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</si>
  <si>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</si>
  <si>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</si>
  <si>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</si>
  <si>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</si>
  <si>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</si>
  <si>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</si>
  <si>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</si>
  <si>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</si>
  <si>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</si>
  <si>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</si>
  <si>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</si>
  <si>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</si>
  <si>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</si>
  <si>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</si>
  <si>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</si>
  <si>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</si>
  <si>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</si>
  <si>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</si>
  <si>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</si>
  <si>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</si>
  <si>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</si>
  <si>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</si>
  <si>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</si>
  <si>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</si>
  <si>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</si>
  <si>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</si>
  <si>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</si>
  <si>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</si>
  <si>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</si>
  <si>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</si>
  <si>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</si>
  <si>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</si>
  <si>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</si>
  <si>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</si>
  <si>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</si>
  <si>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</si>
  <si>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</si>
  <si>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</si>
  <si>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</si>
  <si>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</si>
  <si>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</si>
  <si>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</si>
  <si>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</si>
  <si>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</si>
  <si>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</si>
  <si>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</si>
  <si>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</si>
  <si>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</si>
  <si>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</si>
  <si>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</si>
  <si>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</si>
  <si>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</si>
  <si>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</si>
  <si>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</si>
  <si>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</si>
  <si>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</si>
  <si>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</si>
  <si>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</si>
  <si>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</si>
  <si>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</si>
  <si>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</si>
  <si>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</si>
  <si>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</si>
  <si>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</si>
  <si>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</si>
  <si>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</si>
  <si>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</si>
  <si>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</si>
  <si>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</si>
  <si>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</si>
  <si>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</si>
  <si>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</si>
  <si>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</si>
  <si>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</si>
  <si>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</si>
  <si>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</si>
  <si>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</si>
  <si>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</si>
  <si>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</si>
  <si>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</si>
  <si>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</si>
  <si>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</si>
  <si>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</si>
  <si>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</si>
  <si>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</si>
  <si>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</si>
  <si>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</si>
  <si>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</si>
  <si>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0.49</t>
  </si>
  <si>
    <t>水道事業特別会計</t>
  </si>
  <si>
    <t>一般会計</t>
  </si>
  <si>
    <t>介護保険特別会計</t>
  </si>
  <si>
    <t>国民健康保険特別会計</t>
  </si>
  <si>
    <t>後期高齢者医療特別会計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</si>
  <si>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</si>
  <si>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</si>
  <si>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</si>
  <si>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</si>
  <si>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</si>
  <si>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</si>
  <si>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</si>
  <si>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</si>
  <si>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毛呂山・越生・鳩山公共下水道組合</t>
    <phoneticPr fontId="2"/>
  </si>
  <si>
    <t>西入間広域消防組合</t>
    <rPh sb="0" eb="1">
      <t>ニシ</t>
    </rPh>
    <rPh sb="1" eb="3">
      <t>イルマ</t>
    </rPh>
    <rPh sb="3" eb="5">
      <t>コウイキ</t>
    </rPh>
    <rPh sb="5" eb="7">
      <t>ショウボウ</t>
    </rPh>
    <rPh sb="7" eb="9">
      <t>クミアイ</t>
    </rPh>
    <phoneticPr fontId="2"/>
  </si>
  <si>
    <t>埼玉西部環境保全組合</t>
    <rPh sb="0" eb="2">
      <t>サイタマ</t>
    </rPh>
    <rPh sb="2" eb="4">
      <t>セイブ</t>
    </rPh>
    <rPh sb="4" eb="6">
      <t>カンキョウ</t>
    </rPh>
    <rPh sb="6" eb="8">
      <t>ホゼン</t>
    </rPh>
    <rPh sb="8" eb="10">
      <t>クミアイ</t>
    </rPh>
    <phoneticPr fontId="2"/>
  </si>
  <si>
    <t>坂戸地区衛生組合</t>
    <rPh sb="0" eb="2">
      <t>サカド</t>
    </rPh>
    <rPh sb="2" eb="4">
      <t>チク</t>
    </rPh>
    <rPh sb="4" eb="6">
      <t>エイセイ</t>
    </rPh>
    <rPh sb="6" eb="8">
      <t>クミアイ</t>
    </rPh>
    <phoneticPr fontId="2"/>
  </si>
  <si>
    <t>広域静苑組合</t>
    <rPh sb="0" eb="2">
      <t>コウイキ</t>
    </rPh>
    <rPh sb="2" eb="3">
      <t>セイ</t>
    </rPh>
    <rPh sb="3" eb="4">
      <t>エン</t>
    </rPh>
    <rPh sb="4" eb="6">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</si>
  <si>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</si>
  <si>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0">
      <t>ジム</t>
    </rPh>
    <rPh sb="10" eb="12">
      <t>クミアイ</t>
    </rPh>
    <phoneticPr fontId="2"/>
  </si>
  <si>
    <t>一般会計</t>
    <rPh sb="0" eb="2">
      <t>イッパン</t>
    </rPh>
    <rPh sb="2" eb="4">
      <t>カイケイ</t>
    </rPh>
    <phoneticPr fontId="2"/>
  </si>
  <si>
    <t>特別会計</t>
    <rPh sb="0" eb="2">
      <t>トクベツ</t>
    </rPh>
    <rPh sb="2" eb="4">
      <t>カイケイ</t>
    </rPh>
    <phoneticPr fontId="2"/>
  </si>
  <si>
    <t>交通災害特別家計</t>
    <rPh sb="0" eb="2">
      <t>コウツウ</t>
    </rPh>
    <rPh sb="2" eb="4">
      <t>サイガイ</t>
    </rPh>
    <rPh sb="4" eb="6">
      <t>トクベツ</t>
    </rPh>
    <rPh sb="6" eb="8">
      <t>カケイ</t>
    </rPh>
    <phoneticPr fontId="2"/>
  </si>
  <si>
    <t>埼玉県後期高齢者医療広域連合</t>
    <phoneticPr fontId="2"/>
  </si>
  <si>
    <t>埼玉県市町村総合事務組合</t>
    <phoneticPr fontId="2"/>
  </si>
  <si>
    <t>彩の国さいたま人づくり広域連合</t>
    <phoneticPr fontId="2"/>
  </si>
  <si>
    <t>株式会社　もろやま創成舎</t>
    <rPh sb="0" eb="2">
      <t>カブシキ</t>
    </rPh>
    <rPh sb="2" eb="4">
      <t>カイシャ</t>
    </rPh>
    <rPh sb="9" eb="10">
      <t>ソウ</t>
    </rPh>
    <rPh sb="11" eb="12">
      <t>シャ</t>
    </rPh>
    <phoneticPr fontId="2"/>
  </si>
  <si>
    <t>-</t>
    <phoneticPr fontId="2"/>
  </si>
  <si>
    <t>-</t>
    <phoneticPr fontId="2"/>
  </si>
  <si>
    <t>福祉基金</t>
    <rPh sb="0" eb="2">
      <t>フクシ</t>
    </rPh>
    <rPh sb="2" eb="4">
      <t>キキン</t>
    </rPh>
    <phoneticPr fontId="5"/>
  </si>
  <si>
    <t>公共施設整備基金</t>
    <rPh sb="0" eb="2">
      <t>コウキョウ</t>
    </rPh>
    <rPh sb="2" eb="4">
      <t>シセツ</t>
    </rPh>
    <rPh sb="4" eb="6">
      <t>セイビ</t>
    </rPh>
    <rPh sb="6" eb="8">
      <t>キキン</t>
    </rPh>
    <phoneticPr fontId="2"/>
  </si>
  <si>
    <t>ふるさと納税基金</t>
    <rPh sb="4" eb="6">
      <t>ノウゼイ</t>
    </rPh>
    <rPh sb="6" eb="8">
      <t>キキン</t>
    </rPh>
    <phoneticPr fontId="2"/>
  </si>
  <si>
    <t>子ども・子育てゆめ基金</t>
    <rPh sb="0" eb="1">
      <t>コ</t>
    </rPh>
    <rPh sb="4" eb="6">
      <t>コソダ</t>
    </rPh>
    <rPh sb="9" eb="11">
      <t>キキン</t>
    </rPh>
    <phoneticPr fontId="2"/>
  </si>
  <si>
    <t>小中一貫校施設整備基金</t>
    <rPh sb="0" eb="2">
      <t>ショウチュウ</t>
    </rPh>
    <rPh sb="2" eb="4">
      <t>イッカン</t>
    </rPh>
    <rPh sb="4" eb="5">
      <t>コウ</t>
    </rPh>
    <rPh sb="5" eb="7">
      <t>シセツ</t>
    </rPh>
    <rPh sb="7" eb="9">
      <t>セイビ</t>
    </rPh>
    <rPh sb="9" eb="11">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</si>
  <si>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</si>
  <si>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</si>
  <si>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</si>
  <si>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令和元年度以降上昇の一途を辿っており、類似団体平均との乖離が大きくなっている。また、将来負担比率については元金償還額が新規地方債借入額を上回ったこと等から前年度と比較し1.7%減少したものの、類似団体との比較においては25.0%高い結果となった。引き続き計画的な施設の更新や、起債の適正な運用等を図り、各比率の低下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</si>
  <si>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</si>
  <si>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</si>
  <si>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</si>
  <si>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</si>
  <si>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</si>
  <si>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</si>
  <si>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主に地方債残高が減少した結果、将来負担比率は減少したものの、依然として類似団体平均よりは高い数値となっている。実質公債費比率については前年度と比較し0.2%減少し、類似団体平均との乖離も小さくなった。引き続き、交付税措置が有利な地方債を使用する等、適正な地方債管理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</si>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</sst>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FBF2915-9ADA-446A-8625-09F810F9F1D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69A7-4B7E-BB6C-269BC1BD88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12786</c:v>
                </c:pt>
                <c:pt idx="1">
                  <c:v>9967</c:v>
                </c:pt>
                <c:pt idx="2">
                  <c:v>6544</c:v>
                </c:pt>
                <c:pt idx="3">
                  <c:v>8900</c:v>
                </c:pt>
                <c:pt idx="4">
                  <c:v>20044</c:v>
                </c:pt>
              </c:numCache>
            </c:numRef>
          </c:val>
          <c:smooth val="0"/>
          <c:extLst>
            <c:ext xmlns:c16="http://schemas.microsoft.com/office/drawing/2014/chart" uri="{C3380CC4-5D6E-409C-BE32-E72D297353CC}">
              <c16:uniqueId val="{00000001-69A7-4B7E-BB6C-269BC1BD88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{2F8B405C-6C08-4212-B4D9-EABEB046791A}</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D7F-4CE0-B973-533B78494D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{3CA96A74-1CDB-4C77-8720-480DBF78F967}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7F-4CE0-B973-533B78494D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{514CDA54-43E3-4059-A896-1C6ACAC6D7D3}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7F-4CE0-B973-533B78494D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{820CFDA6-19D7-4936-8332-F5710FB633FE}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7F-4CE0-B973-533B78494D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{3B7D0EE0-A0D1-4AB9-A464-D7522BD0FE6A}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7F-4CE0-B973-533B78494D00}"/>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{AB1BE415-6D5B-4AC3-9781-C59AA0E0D5F6}</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D7F-4CE0-B973-533B78494D00}"/>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{DAC31783-D973-4024-ACF5-027297189870}</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D7F-4CE0-B973-533B78494D00}"/>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{4DDD378F-7C70-41CE-A5AA-49C139526555}</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D7F-4CE0-B973-533B78494D00}"/>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{301CB3CA-95CD-4DE3-A383-5E99B513D69D}</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D7F-4CE0-B973-533B78494D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7.8</c:v>
                </c:pt>
                <c:pt idx="8">
                  <c:v>8.4</c:v>
                </c:pt>
                <c:pt idx="16">
                  <c:v>8.6</c:v>
                </c:pt>
                <c:pt idx="24">
                  <c:v>8.4</c:v>
                </c:pt>
                <c:pt idx="32">
                  <c:v>8.1999999999999993</c:v>
                </c:pt>
              </c:numCache>
            </c:numRef>
          </c:xVal>
          <c:yVal>
            <c:numRef>
              <c:f>[1]公会計指標分析・財政指標組合せ分析表!$BP$73:$DC$73</c:f>
              <c:numCache>
                <c:formatCode>#,##0.0;"▲ "#,##0.0</c:formatCode>
                <c:ptCount val="40"/>
                <c:pt idx="0">
                  <c:v>47.4</c:v>
                </c:pt>
                <c:pt idx="8">
                  <c:v>39.4</c:v>
                </c:pt>
                <c:pt idx="16">
                  <c:v>28</c:v>
                </c:pt>
                <c:pt idx="24">
                  <c:v>26.7</c:v>
                </c:pt>
                <c:pt idx="32">
                  <c:v>25</c:v>
                </c:pt>
              </c:numCache>
            </c:numRef>
          </c:yVal>
          <c:smooth val="0"/>
          <c:extLst>
            <c:ext xmlns:c16="http://schemas.microsoft.com/office/drawing/2014/chart" uri="{C3380CC4-5D6E-409C-BE32-E72D297353CC}">
              <c16:uniqueId val="{00000009-2D7F-4CE0-B973-533B78494D00}"/>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{537ACAD6-6D74-4D17-9725-C36968B4B425}</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D7F-4CE0-B973-533B78494D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{0BAF152C-14EF-47D4-B963-0FBE8F789F71}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7F-4CE0-B973-533B78494D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{8FD19E60-DDE0-421B-AF02-11F7A54A15CF}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7F-4CE0-B973-533B78494D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{EDFA7C91-25D7-4D82-A91E-6A20FC374FB3}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7F-4CE0-B973-533B78494D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{CCDDFDB4-F3CE-4F19-9036-E11F346DFAB5}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7F-4CE0-B973-533B78494D00}"/>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{F63DE247-B041-4849-A325-B5CB6B60E054}</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D7F-4CE0-B973-533B78494D00}"/>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{73C1D6C4-2A49-4278-B360-78B82785A147}</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D7F-4CE0-B973-533B78494D00}"/>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{19AE8314-B242-475A-A4D1-BDD13A75E4BE}</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D7F-4CE0-B973-533B78494D00}"/>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{15E44D61-C0AE-48BA-B452-5AF2C1022D43}</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D7F-4CE0-B973-533B78494D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6.6</c:v>
                </c:pt>
                <c:pt idx="8">
                  <c:v>6.4</c:v>
                </c:pt>
                <c:pt idx="16">
                  <c:v>6.3</c:v>
                </c:pt>
                <c:pt idx="24">
                  <c:v>6.6</c:v>
                </c:pt>
                <c:pt idx="32">
                  <c:v>6.8</c:v>
                </c:pt>
              </c:numCache>
            </c:numRef>
          </c:xVal>
          <c:yVal>
            <c:numRef>
              <c:f>[1]公会計指標分析・財政指標組合せ分析表!$BP$77:$DC$77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D7F-4CE0-B973-533B78494D00}"/>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4.8899999999999997</c:v>
                </c:pt>
                <c:pt idx="1">
                  <c:v>6.14</c:v>
                </c:pt>
                <c:pt idx="2">
                  <c:v>5.81</c:v>
                </c:pt>
                <c:pt idx="3">
                  <c:v>6.49</c:v>
                </c:pt>
                <c:pt idx="4">
                  <c:v>4.9800000000000004</c:v>
                </c:pt>
              </c:numCache>
            </c:numRef>
          </c:val>
          <c:extLst>
            <c:ext xmlns:c16="http://schemas.microsoft.com/office/drawing/2014/chart" uri="{C3380CC4-5D6E-409C-BE32-E72D297353CC}">
              <c16:uniqueId val="{00000000-0799-4415-AB06-DEAD2C4640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7.64</c:v>
                </c:pt>
                <c:pt idx="1">
                  <c:v>8.49</c:v>
                </c:pt>
                <c:pt idx="2">
                  <c:v>13.81</c:v>
                </c:pt>
                <c:pt idx="3">
                  <c:v>15.86</c:v>
                </c:pt>
                <c:pt idx="4">
                  <c:v>18.7</c:v>
                </c:pt>
              </c:numCache>
            </c:numRef>
          </c:val>
          <c:extLst>
            <c:ext xmlns:c16="http://schemas.microsoft.com/office/drawing/2014/chart" uri="{C3380CC4-5D6E-409C-BE32-E72D297353CC}">
              <c16:uniqueId val="{00000001-0799-4415-AB06-DEAD2C4640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-0.49</c:v>
                </c:pt>
                <c:pt idx="1">
                  <c:v>2.71</c:v>
                </c:pt>
                <c:pt idx="2">
                  <c:v>5.84</c:v>
                </c:pt>
                <c:pt idx="3">
                  <c:v>2.1800000000000002</c:v>
                </c:pt>
                <c:pt idx="4">
                  <c:v>1.75</c:v>
                </c:pt>
              </c:numCache>
            </c:numRef>
          </c:val>
          <c:smooth val="0"/>
          <c:extLst>
            <c:ext xmlns:c16="http://schemas.microsoft.com/office/drawing/2014/chart" uri="{C3380CC4-5D6E-409C-BE32-E72D297353CC}">
              <c16:uniqueId val="{00000002-0799-4415-AB06-DEAD2C4640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D0-4622-AC97-C8BEF61FE8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D0-4622-AC97-C8BEF61FE8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D0-4622-AC97-C8BEF61FE8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ED0-4622-AC97-C8BEF61FE8F0}"/>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0.02</c:v>
                </c:pt>
                <c:pt idx="4">
                  <c:v>#N/A</c:v>
                </c:pt>
                <c:pt idx="5">
                  <c:v>0.06</c:v>
                </c:pt>
                <c:pt idx="6">
                  <c:v>#N/A</c:v>
                </c:pt>
                <c:pt idx="7">
                  <c:v>0.08</c:v>
                </c:pt>
                <c:pt idx="8">
                  <c:v>#N/A</c:v>
                </c:pt>
                <c:pt idx="9">
                  <c:v>0.05</c:v>
                </c:pt>
              </c:numCache>
            </c:numRef>
          </c:val>
          <c:extLst>
            <c:ext xmlns:c16="http://schemas.microsoft.com/office/drawing/2014/chart" uri="{C3380CC4-5D6E-409C-BE32-E72D297353CC}">
              <c16:uniqueId val="{00000004-3ED0-4622-AC97-C8BEF61FE8F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0.11</c:v>
                </c:pt>
                <c:pt idx="4">
                  <c:v>#N/A</c:v>
                </c:pt>
                <c:pt idx="5">
                  <c:v>0.2</c:v>
                </c:pt>
                <c:pt idx="6">
                  <c:v>#N/A</c:v>
                </c:pt>
                <c:pt idx="7">
                  <c:v>7.0000000000000007E-2</c:v>
                </c:pt>
                <c:pt idx="8">
                  <c:v>#N/A</c:v>
                </c:pt>
                <c:pt idx="9">
                  <c:v>0.06</c:v>
                </c:pt>
              </c:numCache>
            </c:numRef>
          </c:val>
          <c:extLst>
            <c:ext xmlns:c16="http://schemas.microsoft.com/office/drawing/2014/chart" uri="{C3380CC4-5D6E-409C-BE32-E72D297353CC}">
              <c16:uniqueId val="{00000005-3ED0-4622-AC97-C8BEF61FE8F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1.88</c:v>
                </c:pt>
                <c:pt idx="2">
                  <c:v>#N/A</c:v>
                </c:pt>
                <c:pt idx="3">
                  <c:v>1.9</c:v>
                </c:pt>
                <c:pt idx="4">
                  <c:v>#N/A</c:v>
                </c:pt>
                <c:pt idx="5">
                  <c:v>1.89</c:v>
                </c:pt>
                <c:pt idx="6">
                  <c:v>#N/A</c:v>
                </c:pt>
                <c:pt idx="7">
                  <c:v>1.41</c:v>
                </c:pt>
                <c:pt idx="8">
                  <c:v>#N/A</c:v>
                </c:pt>
                <c:pt idx="9">
                  <c:v>1.2</c:v>
                </c:pt>
              </c:numCache>
            </c:numRef>
          </c:val>
          <c:extLst>
            <c:ext xmlns:c16="http://schemas.microsoft.com/office/drawing/2014/chart" uri="{C3380CC4-5D6E-409C-BE32-E72D297353CC}">
              <c16:uniqueId val="{00000006-3ED0-4622-AC97-C8BEF61FE8F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1.32</c:v>
                </c:pt>
                <c:pt idx="2">
                  <c:v>#N/A</c:v>
                </c:pt>
                <c:pt idx="3">
                  <c:v>1.89</c:v>
                </c:pt>
                <c:pt idx="4">
                  <c:v>#N/A</c:v>
                </c:pt>
                <c:pt idx="5">
                  <c:v>1.38</c:v>
                </c:pt>
                <c:pt idx="6">
                  <c:v>#N/A</c:v>
                </c:pt>
                <c:pt idx="7">
                  <c:v>1.83</c:v>
                </c:pt>
                <c:pt idx="8">
                  <c:v>#N/A</c:v>
                </c:pt>
                <c:pt idx="9">
                  <c:v>1.69</c:v>
                </c:pt>
              </c:numCache>
            </c:numRef>
          </c:val>
          <c:extLst>
            <c:ext xmlns:c16="http://schemas.microsoft.com/office/drawing/2014/chart" uri="{C3380CC4-5D6E-409C-BE32-E72D297353CC}">
              <c16:uniqueId val="{00000007-3ED0-4622-AC97-C8BEF61FE8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4.88</c:v>
                </c:pt>
                <c:pt idx="2">
                  <c:v>#N/A</c:v>
                </c:pt>
                <c:pt idx="3">
                  <c:v>6.14</c:v>
                </c:pt>
                <c:pt idx="4">
                  <c:v>#N/A</c:v>
                </c:pt>
                <c:pt idx="5">
                  <c:v>5.81</c:v>
                </c:pt>
                <c:pt idx="6">
                  <c:v>#N/A</c:v>
                </c:pt>
                <c:pt idx="7">
                  <c:v>6.48</c:v>
                </c:pt>
                <c:pt idx="8">
                  <c:v>#N/A</c:v>
                </c:pt>
                <c:pt idx="9">
                  <c:v>4.9800000000000004</c:v>
                </c:pt>
              </c:numCache>
            </c:numRef>
          </c:val>
          <c:extLst>
            <c:ext xmlns:c16="http://schemas.microsoft.com/office/drawing/2014/chart" uri="{C3380CC4-5D6E-409C-BE32-E72D297353CC}">
              <c16:uniqueId val="{00000008-3ED0-4622-AC97-C8BEF61FE8F0}"/>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7.06</c:v>
                </c:pt>
                <c:pt idx="2">
                  <c:v>#N/A</c:v>
                </c:pt>
                <c:pt idx="3">
                  <c:v>6.79</c:v>
                </c:pt>
                <c:pt idx="4">
                  <c:v>#N/A</c:v>
                </c:pt>
                <c:pt idx="5">
                  <c:v>7.27</c:v>
                </c:pt>
                <c:pt idx="6">
                  <c:v>#N/A</c:v>
                </c:pt>
                <c:pt idx="7">
                  <c:v>8.6199999999999992</c:v>
                </c:pt>
                <c:pt idx="8">
                  <c:v>#N/A</c:v>
                </c:pt>
                <c:pt idx="9">
                  <c:v>8.9700000000000006</c:v>
                </c:pt>
              </c:numCache>
            </c:numRef>
          </c:val>
          <c:extLst>
            <c:ext xmlns:c16="http://schemas.microsoft.com/office/drawing/2014/chart" uri="{C3380CC4-5D6E-409C-BE32-E72D297353CC}">
              <c16:uniqueId val="{00000009-3ED0-4622-AC97-C8BEF61FE8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869</c:v>
                </c:pt>
                <c:pt idx="5">
                  <c:v>901</c:v>
                </c:pt>
                <c:pt idx="8">
                  <c:v>913</c:v>
                </c:pt>
                <c:pt idx="11">
                  <c:v>914</c:v>
                </c:pt>
                <c:pt idx="14">
                  <c:v>916</c:v>
                </c:pt>
              </c:numCache>
            </c:numRef>
          </c:val>
          <c:extLst>
            <c:ext xmlns:c16="http://schemas.microsoft.com/office/drawing/2014/chart" uri="{C3380CC4-5D6E-409C-BE32-E72D297353CC}">
              <c16:uniqueId val="{00000000-BCE1-4CFA-B0A3-A399DD3C72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E1-4CFA-B0A3-A399DD3C72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E1-4CFA-B0A3-A399DD3C72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405</c:v>
                </c:pt>
                <c:pt idx="3">
                  <c:v>400</c:v>
                </c:pt>
                <c:pt idx="6">
                  <c:v>406</c:v>
                </c:pt>
                <c:pt idx="9">
                  <c:v>386</c:v>
                </c:pt>
                <c:pt idx="12">
                  <c:v>374</c:v>
                </c:pt>
              </c:numCache>
            </c:numRef>
          </c:val>
          <c:extLst>
            <c:ext xmlns:c16="http://schemas.microsoft.com/office/drawing/2014/chart" uri="{C3380CC4-5D6E-409C-BE32-E72D297353CC}">
              <c16:uniqueId val="{00000003-BCE1-4CFA-B0A3-A399DD3C72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4-BCE1-4CFA-B0A3-A399DD3C72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E1-4CFA-B0A3-A399DD3C72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E1-4CFA-B0A3-A399DD3C72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982</c:v>
                </c:pt>
                <c:pt idx="3">
                  <c:v>1014</c:v>
                </c:pt>
                <c:pt idx="6">
                  <c:v>1035</c:v>
                </c:pt>
                <c:pt idx="9">
                  <c:v>1055</c:v>
                </c:pt>
                <c:pt idx="12">
                  <c:v>1036</c:v>
                </c:pt>
              </c:numCache>
            </c:numRef>
          </c:val>
          <c:extLst>
            <c:ext xmlns:c16="http://schemas.microsoft.com/office/drawing/2014/chart" uri="{C3380CC4-5D6E-409C-BE32-E72D297353CC}">
              <c16:uniqueId val="{00000007-BCE1-4CFA-B0A3-A399DD3C72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534</c:v>
                </c:pt>
                <c:pt idx="2">
                  <c:v>#N/A</c:v>
                </c:pt>
                <c:pt idx="3">
                  <c:v>#N/A</c:v>
                </c:pt>
                <c:pt idx="4">
                  <c:v>529</c:v>
                </c:pt>
                <c:pt idx="5">
                  <c:v>#N/A</c:v>
                </c:pt>
                <c:pt idx="6">
                  <c:v>#N/A</c:v>
                </c:pt>
                <c:pt idx="7">
                  <c:v>544</c:v>
                </c:pt>
                <c:pt idx="8">
                  <c:v>#N/A</c:v>
                </c:pt>
                <c:pt idx="9">
                  <c:v>#N/A</c:v>
                </c:pt>
                <c:pt idx="10">
                  <c:v>543</c:v>
                </c:pt>
                <c:pt idx="11">
                  <c:v>#N/A</c:v>
                </c:pt>
                <c:pt idx="12">
                  <c:v>#N/A</c:v>
                </c:pt>
                <c:pt idx="13">
                  <c:v>510</c:v>
                </c:pt>
                <c:pt idx="14">
                  <c:v>#N/A</c:v>
                </c:pt>
              </c:numCache>
            </c:numRef>
          </c:val>
          <c:smooth val="0"/>
          <c:extLst>
            <c:ext xmlns:c16="http://schemas.microsoft.com/office/drawing/2014/chart" uri="{C3380CC4-5D6E-409C-BE32-E72D297353CC}">
              <c16:uniqueId val="{00000008-BCE1-4CFA-B0A3-A399DD3C72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9935</c:v>
                </c:pt>
                <c:pt idx="5">
                  <c:v>9742</c:v>
                </c:pt>
                <c:pt idx="8">
                  <c:v>9691</c:v>
                </c:pt>
                <c:pt idx="11">
                  <c:v>9545</c:v>
                </c:pt>
                <c:pt idx="14">
                  <c:v>9065</c:v>
                </c:pt>
              </c:numCache>
            </c:numRef>
          </c:val>
          <c:extLst>
            <c:ext xmlns:c16="http://schemas.microsoft.com/office/drawing/2014/chart" uri="{C3380CC4-5D6E-409C-BE32-E72D297353CC}">
              <c16:uniqueId val="{00000000-3947-465B-B7C5-E3A381E406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912</c:v>
                </c:pt>
                <c:pt idx="5">
                  <c:v>816</c:v>
                </c:pt>
                <c:pt idx="8">
                  <c:v>712</c:v>
                </c:pt>
                <c:pt idx="11">
                  <c:v>626</c:v>
                </c:pt>
                <c:pt idx="14">
                  <c:v>572</c:v>
                </c:pt>
              </c:numCache>
            </c:numRef>
          </c:val>
          <c:extLst>
            <c:ext xmlns:c16="http://schemas.microsoft.com/office/drawing/2014/chart" uri="{C3380CC4-5D6E-409C-BE32-E72D297353CC}">
              <c16:uniqueId val="{00000001-3947-465B-B7C5-E3A381E406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1543</c:v>
                </c:pt>
                <c:pt idx="5">
                  <c:v>1891</c:v>
                </c:pt>
                <c:pt idx="8">
                  <c:v>2614</c:v>
                </c:pt>
                <c:pt idx="11">
                  <c:v>2826</c:v>
                </c:pt>
                <c:pt idx="14">
                  <c:v>2602</c:v>
                </c:pt>
              </c:numCache>
            </c:numRef>
          </c:val>
          <c:extLst>
            <c:ext xmlns:c16="http://schemas.microsoft.com/office/drawing/2014/chart" uri="{C3380CC4-5D6E-409C-BE32-E72D297353CC}">
              <c16:uniqueId val="{00000002-3947-465B-B7C5-E3A381E406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47-465B-B7C5-E3A381E406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47-465B-B7C5-E3A381E406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47-465B-B7C5-E3A381E406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1489</c:v>
                </c:pt>
                <c:pt idx="3">
                  <c:v>1497</c:v>
                </c:pt>
                <c:pt idx="6">
                  <c:v>1565</c:v>
                </c:pt>
                <c:pt idx="9">
                  <c:v>1624</c:v>
                </c:pt>
                <c:pt idx="12">
                  <c:v>1630</c:v>
                </c:pt>
              </c:numCache>
            </c:numRef>
          </c:val>
          <c:extLst>
            <c:ext xmlns:c16="http://schemas.microsoft.com/office/drawing/2014/chart" uri="{C3380CC4-5D6E-409C-BE32-E72D297353CC}">
              <c16:uniqueId val="{00000006-3947-465B-B7C5-E3A381E406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3602</c:v>
                </c:pt>
                <c:pt idx="3">
                  <c:v>3779</c:v>
                </c:pt>
                <c:pt idx="6">
                  <c:v>4196</c:v>
                </c:pt>
                <c:pt idx="9">
                  <c:v>4865</c:v>
                </c:pt>
                <c:pt idx="12">
                  <c:v>4710</c:v>
                </c:pt>
              </c:numCache>
            </c:numRef>
          </c:val>
          <c:extLst>
            <c:ext xmlns:c16="http://schemas.microsoft.com/office/drawing/2014/chart" uri="{C3380CC4-5D6E-409C-BE32-E72D297353CC}">
              <c16:uniqueId val="{00000007-3947-465B-B7C5-E3A381E406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145</c:v>
                </c:pt>
                <c:pt idx="3">
                  <c:v>128</c:v>
                </c:pt>
                <c:pt idx="6">
                  <c:v>117</c:v>
                </c:pt>
                <c:pt idx="9">
                  <c:v>103</c:v>
                </c:pt>
                <c:pt idx="12">
                  <c:v>94</c:v>
                </c:pt>
              </c:numCache>
            </c:numRef>
          </c:val>
          <c:extLst>
            <c:ext xmlns:c16="http://schemas.microsoft.com/office/drawing/2014/chart" uri="{C3380CC4-5D6E-409C-BE32-E72D297353CC}">
              <c16:uniqueId val="{00000008-3947-465B-B7C5-E3A381E406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947-465B-B7C5-E3A381E406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9935</c:v>
                </c:pt>
                <c:pt idx="3">
                  <c:v>9475</c:v>
                </c:pt>
                <c:pt idx="6">
                  <c:v>8985</c:v>
                </c:pt>
                <c:pt idx="9">
                  <c:v>8111</c:v>
                </c:pt>
                <c:pt idx="12">
                  <c:v>7432</c:v>
                </c:pt>
              </c:numCache>
            </c:numRef>
          </c:val>
          <c:extLst>
            <c:ext xmlns:c16="http://schemas.microsoft.com/office/drawing/2014/chart" uri="{C3380CC4-5D6E-409C-BE32-E72D297353CC}">
              <c16:uniqueId val="{0000000A-3947-465B-B7C5-E3A381E406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2782</c:v>
                </c:pt>
                <c:pt idx="2">
                  <c:v>#N/A</c:v>
                </c:pt>
                <c:pt idx="3">
                  <c:v>#N/A</c:v>
                </c:pt>
                <c:pt idx="4">
                  <c:v>2430</c:v>
                </c:pt>
                <c:pt idx="5">
                  <c:v>#N/A</c:v>
                </c:pt>
                <c:pt idx="6">
                  <c:v>#N/A</c:v>
                </c:pt>
                <c:pt idx="7">
                  <c:v>1844</c:v>
                </c:pt>
                <c:pt idx="8">
                  <c:v>#N/A</c:v>
                </c:pt>
                <c:pt idx="9">
                  <c:v>#N/A</c:v>
                </c:pt>
                <c:pt idx="10">
                  <c:v>1706</c:v>
                </c:pt>
                <c:pt idx="11">
                  <c:v>#N/A</c:v>
                </c:pt>
                <c:pt idx="12">
                  <c:v>#N/A</c:v>
                </c:pt>
                <c:pt idx="13">
                  <c:v>1627</c:v>
                </c:pt>
                <c:pt idx="14">
                  <c:v>#N/A</c:v>
                </c:pt>
              </c:numCache>
            </c:numRef>
          </c:val>
          <c:smooth val="0"/>
          <c:extLst>
            <c:ext xmlns:c16="http://schemas.microsoft.com/office/drawing/2014/chart" uri="{C3380CC4-5D6E-409C-BE32-E72D297353CC}">
              <c16:uniqueId val="{0000000B-3947-465B-B7C5-E3A381E406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1021</c:v>
                </c:pt>
                <c:pt idx="1">
                  <c:v>1141</c:v>
                </c:pt>
                <c:pt idx="2">
                  <c:v>1371</c:v>
                </c:pt>
              </c:numCache>
            </c:numRef>
          </c:val>
          <c:extLst>
            <c:ext xmlns:c16="http://schemas.microsoft.com/office/drawing/2014/chart" uri="{C3380CC4-5D6E-409C-BE32-E72D297353CC}">
              <c16:uniqueId val="{00000000-111F-4EE1-A9DE-F7A104E7F7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11F-4EE1-A9DE-F7A104E7F7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1018</c:v>
                </c:pt>
                <c:pt idx="1">
                  <c:v>1167</c:v>
                </c:pt>
                <c:pt idx="2">
                  <c:v>861</c:v>
                </c:pt>
              </c:numCache>
            </c:numRef>
          </c:val>
          <c:extLst>
            <c:ext xmlns:c16="http://schemas.microsoft.com/office/drawing/2014/chart" uri="{C3380CC4-5D6E-409C-BE32-E72D297353CC}">
              <c16:uniqueId val="{00000002-111F-4EE1-A9DE-F7A104E7F7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{01049585-4F01-447E-9A69-3EF33741599F}</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D42-42BC-9729-EF4BA56171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{CF294C52-EA5C-4A62-A92B-420882022C51}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42-42BC-9729-EF4BA56171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{0DD355FF-53A1-4481-8EF8-82AAAA859609}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42-42BC-9729-EF4BA56171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{78472E07-6111-43B3-A760-A858EF86066D}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42-42BC-9729-EF4BA56171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{10FE8800-117E-4562-8787-1B80505B0A03}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42-42BC-9729-EF4BA56171AD}"/>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{9E1C5091-A94E-49BC-AF31-CD52846E9660}</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D42-42BC-9729-EF4BA56171AD}"/>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{1E3BC79C-2E36-442F-949D-E89CB0E78216}</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D42-42BC-9729-EF4BA56171AD}"/>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{8A56E190-A605-4E66-9CD9-C8BBE0227D0F}</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D42-42BC-9729-EF4BA56171AD}"/>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{E17BD34E-FCA0-4D10-B63B-C9AB19591EC7}</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D42-42BC-9729-EF4BA56171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59.5</c:v>
                </c:pt>
                <c:pt idx="8">
                  <c:v>61.4</c:v>
                </c:pt>
                <c:pt idx="16">
                  <c:v>63.2</c:v>
                </c:pt>
                <c:pt idx="24">
                  <c:v>65.2</c:v>
                </c:pt>
                <c:pt idx="32">
                  <c:v>66.900000000000006</c:v>
                </c:pt>
              </c:numCache>
            </c:numRef>
          </c:xVal>
          <c:yVal>
            <c:numRef>
              <c:f>[1]公会計指標分析・財政指標組合せ分析表!$BP$51:$DC$51</c:f>
              <c:numCache>
                <c:formatCode>#,##0.0;"▲ "#,##0.0</c:formatCode>
                <c:ptCount val="40"/>
                <c:pt idx="0">
                  <c:v>47.4</c:v>
                </c:pt>
                <c:pt idx="8">
                  <c:v>39.4</c:v>
                </c:pt>
                <c:pt idx="16">
                  <c:v>28</c:v>
                </c:pt>
                <c:pt idx="24">
                  <c:v>26.7</c:v>
                </c:pt>
                <c:pt idx="32">
                  <c:v>25</c:v>
                </c:pt>
              </c:numCache>
            </c:numRef>
          </c:yVal>
          <c:smooth val="0"/>
          <c:extLst>
            <c:ext xmlns:c16="http://schemas.microsoft.com/office/drawing/2014/chart" uri="{C3380CC4-5D6E-409C-BE32-E72D297353CC}">
              <c16:uniqueId val="{00000009-4D42-42BC-9729-EF4BA56171AD}"/>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{53D0AAEE-A7F1-4C70-BAAD-BF41705CE796}</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D42-42BC-9729-EF4BA56171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{F96B6202-9173-487E-9514-CBD138409E67}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42-42BC-9729-EF4BA56171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{EC88398D-7F92-4DF2-AD8A-8680B4AA4DCD}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42-42BC-9729-EF4BA56171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{732235A5-AAB6-4D8F-AD57-8B29E8026DF6}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42-42BC-9729-EF4BA56171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{0B6AD85D-7738-4F1D-89DC-0C8B09C38473}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42-42BC-9729-EF4BA56171AD}"/>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{EB871651-86C8-4D53-8F09-7BF3D4C4D6D1}</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D42-42BC-9729-EF4BA56171AD}"/>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{49308928-7227-44FA-9054-7F4F4DE617CA}</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D42-42BC-9729-EF4BA56171AD}"/>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{176343D9-B76D-4653-A74E-440A9BD620B7}</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D42-42BC-9729-EF4BA56171AD}"/>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{D2EE74D5-DA83-4814-830A-17A17028AC2D}</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D42-42BC-9729-EF4BA56171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60.4</c:v>
                </c:pt>
                <c:pt idx="8">
                  <c:v>61.5</c:v>
                </c:pt>
                <c:pt idx="16">
                  <c:v>61.3</c:v>
                </c:pt>
                <c:pt idx="24">
                  <c:v>62.4</c:v>
                </c:pt>
                <c:pt idx="32">
                  <c:v>63.5</c:v>
                </c:pt>
              </c:numCache>
            </c:numRef>
          </c:xVal>
          <c:yVal>
            <c:numRef>
              <c:f>[1]公会計指標分析・財政指標組合せ分析表!$BP$55:$DC$55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4D42-42BC-9729-EF4BA56171AD}"/>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{3544CEB1-25E7-444E-BD30-86FC64F4B980}</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5E9-4383-90C2-226F41F93D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{20A49266-1C11-49DE-9278-6FCE4A52D298}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E9-4383-90C2-226F41F93D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{D6C8CD16-912C-4E6B-8111-3A9E37CDDA10}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E9-4383-90C2-226F41F93D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{8C9FA8A9-4688-4409-9D06-901DD538276F}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E9-4383-90C2-226F41F93D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{45A5C16B-C565-4768-A425-5B98789CAC5F}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E9-4383-90C2-226F41F93D39}"/>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{F206BA69-082F-418E-B4FE-5171BE1592EE}</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5E9-4383-90C2-226F41F93D39}"/>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{768F90E2-8D15-43FE-A81C-BAFFC45AA763}</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5E9-4383-90C2-226F41F93D39}"/>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{A013F83F-CF36-4548-8CFC-3E2D8D2C8841}</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5E9-4383-90C2-226F41F93D39}"/>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{97B4834E-3E35-4241-ABA8-1B62FD57E281}</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5E9-4383-90C2-226F41F93D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7.8</c:v>
                </c:pt>
                <c:pt idx="8">
                  <c:v>8.4</c:v>
                </c:pt>
                <c:pt idx="16">
                  <c:v>8.6</c:v>
                </c:pt>
                <c:pt idx="24">
                  <c:v>8.4</c:v>
                </c:pt>
                <c:pt idx="32">
                  <c:v>8.1999999999999993</c:v>
                </c:pt>
              </c:numCache>
            </c:numRef>
          </c:xVal>
          <c:yVal>
            <c:numRef>
              <c:f>[1]公会計指標分析・財政指標組合せ分析表!$BP$73:$DC$73</c:f>
              <c:numCache>
                <c:formatCode>#,##0.0;"▲ "#,##0.0</c:formatCode>
                <c:ptCount val="40"/>
                <c:pt idx="0">
                  <c:v>47.4</c:v>
                </c:pt>
                <c:pt idx="8">
                  <c:v>39.4</c:v>
                </c:pt>
                <c:pt idx="16">
                  <c:v>28</c:v>
                </c:pt>
                <c:pt idx="24">
                  <c:v>26.7</c:v>
                </c:pt>
                <c:pt idx="32">
                  <c:v>25</c:v>
                </c:pt>
              </c:numCache>
            </c:numRef>
          </c:yVal>
          <c:smooth val="0"/>
          <c:extLst>
            <c:ext xmlns:c16="http://schemas.microsoft.com/office/drawing/2014/chart" uri="{C3380CC4-5D6E-409C-BE32-E72D297353CC}">
              <c16:uniqueId val="{00000009-55E9-4383-90C2-226F41F93D39}"/>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{AEEEC557-50CF-4601-B042-D12D4F26C6C5}</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5E9-4383-90C2-226F41F93D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{B8AA3890-8AE8-48E2-942D-ECC2C99E0C0B}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E9-4383-90C2-226F41F93D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{C8346A9E-A830-4E44-AE24-A8C9E15BB886}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E9-4383-90C2-226F41F93D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{F47A3FDF-29A6-4A88-AF38-466D2D06A30B}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E9-4383-90C2-226F41F93D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{8C3A1AB0-EAE8-4E04-809C-41343C298F2C}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E9-4383-90C2-226F41F93D39}"/>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{1A3B0A32-6CE5-4889-B778-5E58CE823163}</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5E9-4383-90C2-226F41F93D39}"/>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{0A42CBDD-7730-4B3F-9D57-60D3504BA860}</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5E9-4383-90C2-226F41F93D39}"/>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{21ECF6F6-FAE9-4FA5-AC15-244F91E1E5CB}</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5E9-4383-90C2-226F41F93D39}"/>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{C3B1694E-FEDB-4854-8D1C-8C2D322CBDB2}</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5E9-4383-90C2-226F41F93D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6.6</c:v>
                </c:pt>
                <c:pt idx="8">
                  <c:v>6.4</c:v>
                </c:pt>
                <c:pt idx="16">
                  <c:v>6.3</c:v>
                </c:pt>
                <c:pt idx="24">
                  <c:v>6.6</c:v>
                </c:pt>
                <c:pt idx="32">
                  <c:v>6.8</c:v>
                </c:pt>
              </c:numCache>
            </c:numRef>
          </c:xVal>
          <c:yVal>
            <c:numRef>
              <c:f>[1]公会計指標分析・財政指標組合せ分析表!$BP$77:$DC$77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55E9-4383-90C2-226F41F93D3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{38ED61DC-7771-480A-ACE3-7EBFCF49C83C}</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DE3-43F7-8058-3D9E14C007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{62B46773-A9CA-486C-885C-232F78F36C65}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E3-43F7-8058-3D9E14C007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{588D75CC-276C-45BE-B312-366E5CE82A60}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E3-43F7-8058-3D9E14C007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{25D83EC5-7A74-4666-A16A-7F2E17A81D09}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E3-43F7-8058-3D9E14C007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{D1825A10-3B4D-46D2-9186-7BA6DE8D6613}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E3-43F7-8058-3D9E14C00766}"/>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{808AF051-FC49-41BE-A70C-198FCC8DA998}</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DE3-43F7-8058-3D9E14C00766}"/>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{41A44D61-502B-431B-A680-CFF4A6930B11}</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DE3-43F7-8058-3D9E14C00766}"/>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{3DD90C5A-6A6D-4510-BA13-3B28121853A1}</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DE3-43F7-8058-3D9E14C00766}"/>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{F7700668-57CD-48C8-9608-634B5B74589F}</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DE3-43F7-8058-3D9E14C007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59.5</c:v>
                </c:pt>
                <c:pt idx="8">
                  <c:v>61.4</c:v>
                </c:pt>
                <c:pt idx="16">
                  <c:v>63.2</c:v>
                </c:pt>
                <c:pt idx="24">
                  <c:v>65.2</c:v>
                </c:pt>
                <c:pt idx="32">
                  <c:v>66.900000000000006</c:v>
                </c:pt>
              </c:numCache>
            </c:numRef>
          </c:xVal>
          <c:yVal>
            <c:numRef>
              <c:f>[1]公会計指標分析・財政指標組合せ分析表!$BP$51:$DC$51</c:f>
              <c:numCache>
                <c:formatCode>#,##0.0;"▲ "#,##0.0</c:formatCode>
                <c:ptCount val="40"/>
                <c:pt idx="0">
                  <c:v>47.4</c:v>
                </c:pt>
                <c:pt idx="8">
                  <c:v>39.4</c:v>
                </c:pt>
                <c:pt idx="16">
                  <c:v>28</c:v>
                </c:pt>
                <c:pt idx="24">
                  <c:v>26.7</c:v>
                </c:pt>
                <c:pt idx="32">
                  <c:v>25</c:v>
                </c:pt>
              </c:numCache>
            </c:numRef>
          </c:yVal>
          <c:smooth val="0"/>
          <c:extLst>
            <c:ext xmlns:c16="http://schemas.microsoft.com/office/drawing/2014/chart" uri="{C3380CC4-5D6E-409C-BE32-E72D297353CC}">
              <c16:uniqueId val="{00000009-CDE3-43F7-8058-3D9E14C00766}"/>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{4C8A8026-C325-4FA1-805B-C50D9AFC5D22}</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DE3-43F7-8058-3D9E14C007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{536D9CAC-4598-4D4A-AF32-4C79F6CBE875}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E3-43F7-8058-3D9E14C007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{7DD4C062-1F67-43EA-9BFC-55EE52423EFE}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E3-43F7-8058-3D9E14C007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{1FB00A42-D984-4BC1-B64D-5B8250A334CD}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E3-43F7-8058-3D9E14C007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{78AEAA8B-F86B-4948-9F97-E1FBC4B9ADA2}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E3-43F7-8058-3D9E14C00766}"/>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{12A34549-E0FC-49F4-B557-E0A11C68F7B7}</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DE3-43F7-8058-3D9E14C00766}"/>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{D0A1B6DC-B18F-404F-996E-4ED609693EFF}</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DE3-43F7-8058-3D9E14C00766}"/>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{677E0158-6269-41F8-B53A-94A121C2CD34}</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DE3-43F7-8058-3D9E14C00766}"/>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{28042463-EEBD-49F9-AA54-9A8C61979A7E}</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DE3-43F7-8058-3D9E14C007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60.4</c:v>
                </c:pt>
                <c:pt idx="8">
                  <c:v>61.5</c:v>
                </c:pt>
                <c:pt idx="16">
                  <c:v>61.3</c:v>
                </c:pt>
                <c:pt idx="24">
                  <c:v>62.4</c:v>
                </c:pt>
                <c:pt idx="32">
                  <c:v>63.5</c:v>
                </c:pt>
              </c:numCache>
            </c:numRef>
          </c:xVal>
          <c:yVal>
            <c:numRef>
              <c:f>[1]公会計指標分析・財政指標組合せ分析表!$BP$55:$DC$55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CDE3-43F7-8058-3D9E14C00766}"/>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埼玉県毛呂山町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元利償還金については、臨時財政対策債の借入可能額も減少傾向にあることや、借入額以上に償還が進んでいることなどから、前年度より減少している。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一方で、各施設は老朽化が進んでおり、当該施設の改修や機能改善に利用できる町に有利な起債の事業期限が令和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年度までとなっているため、適正かつ計画的に借入ができるよう努めていく。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埼玉県毛呂山町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の減少が主な要因となり、将来負担比率は減少した。近年の臨時財政対策債の借入可能額は減少傾向にあることから、今後も地方債残高は減少する見込みである。一方で、老朽化し更新が必要な公共施設が多くあり、更新の際には地方債に頼らざるを得ないことが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起債を活用する場合は、可能な限り有利な交付税措置が設けられている地方債を活用するなどして、将来負担比率の抑制又は適正化に努めていく。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埼玉県毛呂山町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財政調整基金は取り崩し以上に積立を行ったため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百万円の増額となっているが、公共施設整備基金から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百万円の取り崩しを行うなどしたため、その他特定目的基金は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百万円の減額となっている。総額では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なお、令和５年度に創設した小中一貫校施設整備基金へは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百万の積立を行い、皆増となっている。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未曽有の災害への対応などに備えて十分な積立を行う一方で、施設の老朽化対策の財源として活用など、適切な管理運用に努める。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①毛呂山町福祉基金：福祉活動に要する経費の財源目的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②毛呂山町公共施設整備基金：公共施設などの整備目的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③毛呂山町緑の基金：自然環境の保全及び育成、森林などの有する公益的機能の維持増進などを図る目的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④毛呂山町ふるさと納税基金：寄付者の移行を反映した施策の推進を図る目的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⑤毛呂山町森林環境譲与税基金：森林整備及びその推進を図る目的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⑥毛呂山町子ども・子育てゆめ基金：子ども及び子育てに関する環境づくりの推進を図る目的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⑦毛呂山町小中一貫校施設整備基金：小中一貫教育に適した教育環境の整備に要する経費の財源目的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福祉基金と緑の基金は利子以外の増減はなかった。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公共施設整備基金については公共施設に係る工事の財源とするため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百万を取り崩している。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それ以外の基金については、取崩しの額より積立金の額が大きいため増額となっている。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子ども・子育てゆめ基金については、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小中一貫校施設整備基金については、取崩しはなく、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各基金の用途に応じて、適宜調整をしながら、計画的に積立及び取り崩しを行い、適切な基金運営を図る。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繰入金として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百万円を取り崩しているが、前々年度の繰越金の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に相当する額として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百万円、補正予算計上時や預金利子などで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百万円を積み立てたため、合計では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今後も財政標準機簿の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の保持を目的とし、財源不足や災害の発生など不測の事態に対応できるよう基金の積み増しをしていく必要がある。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減災基金なし。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2A16B47-F62D-409A-B331-0AFBF185EB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D61EB0C-B743-4D03-A75D-484B83F71D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65E979E-1509-4185-BF4A-16ED5E2386A5}"/>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A354908-8FEF-4BEE-92BB-F7B75464515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65F0A8D-CFF4-4648-B91D-D77EBB265184}"/>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92CA89E-B300-4C80-B19B-A8742FFD3B4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FCFB7E6-F5CD-4F71-BDC8-9C7415029D0C}"/>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DC0A3D4-F7A2-4E9D-A6E9-E91958CC2AE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BA5DF5D-38C8-41C5-BC69-E38D8108D67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8752097-9844-44A2-9EE0-F65C33D7D5D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8FC8458-E2F9-4CFC-BE5A-EEC1FC2FDAF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0872F65-079F-4CC4-AD69-859D33B9A51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32,365
31,593
34.07
12,202,719
11,804,702
365,579
7,335,134
7,431,848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69103C7-ABE0-4978-919A-EDE4D0E058E5}"/>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4299CB2-CD70-41B6-887E-9C1483D4EBF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403027E-7F7A-4CC5-9A73-D5471AE55B2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02B3AAC-E156-4B71-AFBD-E3191864D7C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7BE1EE7-D158-467C-A53C-88DDC828605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145AF10-D88B-4EDE-99C5-E30257A7259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5A16C97-C7BE-411E-8D4D-656EC18C6361}"/>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7612763-DA1D-4309-B2A1-6BF70B9C2F44}"/>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3E8DDE0-D4C8-4281-A1EB-A0DAF70DB27B}"/>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7A9117F-9477-4341-A04B-F6C8F7D2E13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1909445-1D37-46CF-99C5-480B62D95C6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BB4F504-D241-4655-AF0E-54CC23C098C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5AD3762-4AC6-4A3C-A734-36336736431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DFA0B3E-29F4-4747-9AD6-0B1BF3AC154C}"/>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62D1F1D-2636-4EFB-997B-28AD8CABF1FC}"/>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2B0168B-A737-4F20-B29C-BFD6AE91AE6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3508F1C-F533-4015-91E1-1C83F16E556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4895E5E-2225-4D49-A43B-8553BCF899B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B17D903-6E44-411C-BA31-A0BDCD9770C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1772D4D-2488-43A3-B725-C50C4A320E75}"/>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1301502-3148-4513-BB3E-5E05FC3C5637}"/>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762E567-6F58-41B7-AC88-6391D47CC35D}"/>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D0B84A2-84AB-4077-A111-1729B7C0F20C}"/>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4929D67-BBD6-4281-B3FA-E15D6D7AB3FA}"/>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0FF2F71-1291-459F-B564-44D06CAED852}"/>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61EECD5-FCCF-46EF-B5D2-2C059526ED6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FD8AAEE-3C9D-41B8-AEA6-5472DDC6023C}"/>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34E5937-92B5-4A88-97A6-88E1572911F9}"/>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3043331-F01F-47EF-8ADA-C0D1CCECBE5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F9F461D-0FC3-407C-B25A-9BB0C12B12FA}"/>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64E0FEA-0BFD-422E-A6E6-59EC11E4B8C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E0AF8EC-3994-4065-96F6-AFB3BEEEF0E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05D52B3-F71B-41D1-A065-EBCC26857A2E}"/>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AA296C3-20F5-4883-9108-A3ABA3554FD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1FCF5B4-55A7-45DA-8786-EDFC91D6DD8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66.9%</a:t>
          </a:r>
          <a:r>
            <a:rPr kumimoji="1" lang="ja-JP" altLang="en-US" sz="1100">
              <a:latin typeface="ＭＳ Ｐゴシック" panose="020B0600070205080204" pitchFamily="50" charset="-128"/>
              <a:ea typeface="ＭＳ Ｐゴシック" panose="020B0600070205080204" pitchFamily="50" charset="-128"/>
            </a:rPr>
            <a:t>であり、前年度と比較し</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増加し、類似団体と比較においても</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多い結果となった。</a:t>
          </a:r>
        </a:p>
        <a:p>
          <a:r>
            <a:rPr kumimoji="1" lang="ja-JP" altLang="en-US" sz="1100">
              <a:latin typeface="ＭＳ Ｐゴシック" panose="020B0600070205080204" pitchFamily="50" charset="-128"/>
              <a:ea typeface="ＭＳ Ｐゴシック" panose="020B0600070205080204" pitchFamily="50" charset="-128"/>
            </a:rPr>
            <a:t>　当町では昭和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年代にかけて多くの公共施設を整備したため、多くの施設は建設後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年経過しており、建替えや大規模改修等の時期を迎えることが予想される。公共施設等総合管理計画及び個別施設計画に基づき、適正な資産管理に努めていく。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AA109DF-4576-41C0-A6AC-B04923AFC9EB}"/>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EF6DDC1-CFBA-498F-9413-C193477BAB0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94CA3A5-8C33-4145-84E2-4C59D40D838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14080F7-1AA6-43EA-8203-01AC31991D06}"/>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A1D076B-0F9E-43A2-A01E-4ED27C7CA77C}"/>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393D912-BCF2-49EB-B6E7-A3AE2117DAC9}"/>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7AA245A-6E2C-4D2A-9993-539D7F0058F2}"/>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8C0F2C7-1E60-4F97-BBD5-325605E34B3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8478AA0-CB1C-41E0-9006-80D0ECAE5CF6}"/>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6B290F8-4092-49F2-87A5-EC2B8A48AEF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CEAEBB8-AF9B-4A69-8ABE-9490C078D72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B3D437A-9B81-4464-9BC0-DA09A34762D9}"/>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E9E8C8F-3A2F-4876-AAE1-FB3023987416}"/>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6AF6471-E259-48C9-94FE-7983478E377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B1248B02-CD84-49B6-B22C-83F5163A237F}"/>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7120165-B683-4817-862F-99A83553F91E}"/>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AE3F045D-0B37-4303-9372-7F0FCBA52570}"/>
            </a:ext>
          </a:extLst>
        </xdr:cNvPr>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4B3B7E04-66D2-4519-8144-7C3AE6E279F9}"/>
            </a:ext>
          </a:extLst>
        </xdr:cNvPr>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1F09B2D3-156A-42FB-92F2-24921329D5D5}"/>
            </a:ext>
          </a:extLst>
        </xdr:cNvPr>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FA1AD4F5-4112-4D6C-8404-946D42309299}"/>
            </a:ext>
          </a:extLst>
        </xdr:cNvPr>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F8DB1EE0-81CC-40AB-B47C-5B41221BEED9}"/>
            </a:ext>
          </a:extLst>
        </xdr:cNvPr>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46DBAA52-2C26-42D4-B23D-D56580B6D8B9}"/>
            </a:ext>
          </a:extLst>
        </xdr:cNvPr>
        <xdr:cNvSpPr txBox="1"/>
      </xdr:nvSpPr>
      <xdr:spPr>
        <a:xfrm>
          <a:off x="4258945" y="5842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DE2EDFA3-AEF8-4396-9DC8-6466B778D07A}"/>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25392201-E43D-45AC-AF49-CF1286E360AF}"/>
            </a:ext>
          </a:extLst>
        </xdr:cNvPr>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E944701D-6EE1-4476-8ED7-F373F1AEC396}"/>
            </a:ext>
          </a:extLst>
        </xdr:cNvPr>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7F21AA71-6B77-434E-8A40-99ABD6742373}"/>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93465589-41B9-42B9-AFB2-A195B13C09B1}"/>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85AA2A2-B90D-469F-8661-365C2909A77F}"/>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DBE5387-0701-4FCE-8415-C54ED4F218A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61EDFBD-D20E-4F58-9F00-557C2EC2633D}"/>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AE208F4-E158-4AA6-9B90-EE82CC963C6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FC11286-F427-489C-8AE7-720DB829150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81" name="楕円 80">
          <a:extLst>
            <a:ext uri="{FF2B5EF4-FFF2-40B4-BE49-F238E27FC236}">
              <a16:creationId xmlns:a16="http://schemas.microsoft.com/office/drawing/2014/main" id="{A5731F8E-7ED6-48C1-8603-BD14755374FA}"/>
            </a:ext>
          </a:extLst>
        </xdr:cNvPr>
        <xdr:cNvSpPr/>
      </xdr:nvSpPr>
      <xdr:spPr>
        <a:xfrm>
          <a:off x="4157345"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82" name="有形固定資産減価償却率該当値テキスト">
          <a:extLst>
            <a:ext uri="{FF2B5EF4-FFF2-40B4-BE49-F238E27FC236}">
              <a16:creationId xmlns:a16="http://schemas.microsoft.com/office/drawing/2014/main" id="{B79668EA-4B60-4725-A819-7944EA4CD157}"/>
            </a:ext>
          </a:extLst>
        </xdr:cNvPr>
        <xdr:cNvSpPr txBox="1"/>
      </xdr:nvSpPr>
      <xdr:spPr>
        <a:xfrm>
          <a:off x="4258945"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83" name="楕円 82">
          <a:extLst>
            <a:ext uri="{FF2B5EF4-FFF2-40B4-BE49-F238E27FC236}">
              <a16:creationId xmlns:a16="http://schemas.microsoft.com/office/drawing/2014/main" id="{F7163550-D34E-41F1-A208-2652F33B50B8}"/>
            </a:ext>
          </a:extLst>
        </xdr:cNvPr>
        <xdr:cNvSpPr/>
      </xdr:nvSpPr>
      <xdr:spPr>
        <a:xfrm>
          <a:off x="3537585" y="60487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32</xdr:row>
      <xdr:rowOff>22860</xdr:rowOff>
    </xdr:to>
    <xdr:cxnSp macro="">
      <xdr:nvCxnSpPr>
        <xdr:cNvPr id="84" name="直線コネクタ 83">
          <a:extLst>
            <a:ext uri="{FF2B5EF4-FFF2-40B4-BE49-F238E27FC236}">
              <a16:creationId xmlns:a16="http://schemas.microsoft.com/office/drawing/2014/main" id="{D6E58808-2B8C-4A19-9957-140B9056FD0C}"/>
            </a:ext>
          </a:extLst>
        </xdr:cNvPr>
        <xdr:cNvCxnSpPr/>
      </xdr:nvCxnSpPr>
      <xdr:spPr>
        <a:xfrm>
          <a:off x="3588385" y="6099598"/>
          <a:ext cx="61976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5" name="楕円 84">
          <a:extLst>
            <a:ext uri="{FF2B5EF4-FFF2-40B4-BE49-F238E27FC236}">
              <a16:creationId xmlns:a16="http://schemas.microsoft.com/office/drawing/2014/main" id="{20B1DF93-86A3-42F9-AA04-AF20B97E6FF3}"/>
            </a:ext>
          </a:extLst>
        </xdr:cNvPr>
        <xdr:cNvSpPr/>
      </xdr:nvSpPr>
      <xdr:spPr>
        <a:xfrm>
          <a:off x="2867025" y="5976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61172</xdr:rowOff>
    </xdr:from>
    <xdr:to>
      <xdr:col>19</xdr:col>
      <xdr:colOff>136525</xdr:colOff>
      <xdr:row>31</xdr:row>
      <xdr:rowOff>133138</xdr:rowOff>
    </xdr:to>
    <xdr:cxnSp macro="">
      <xdr:nvCxnSpPr>
        <xdr:cNvPr id="86" name="直線コネクタ 85">
          <a:extLst>
            <a:ext uri="{FF2B5EF4-FFF2-40B4-BE49-F238E27FC236}">
              <a16:creationId xmlns:a16="http://schemas.microsoft.com/office/drawing/2014/main" id="{F89AF775-A760-4FD0-B6F2-82D6FC57AF44}"/>
            </a:ext>
          </a:extLst>
        </xdr:cNvPr>
        <xdr:cNvCxnSpPr/>
      </xdr:nvCxnSpPr>
      <xdr:spPr>
        <a:xfrm>
          <a:off x="2917825" y="6027632"/>
          <a:ext cx="67056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117052</xdr:rowOff>
    </xdr:from>
    <xdr:to>
      <xdr:col>11</xdr:col>
      <xdr:colOff>187325</xdr:colOff>
      <xdr:row>31</xdr:row>
      <xdr:rowOff>47202</xdr:rowOff>
    </xdr:to>
    <xdr:sp macro="" textlink="">
      <xdr:nvSpPr>
        <xdr:cNvPr id="87" name="楕円 86">
          <a:extLst>
            <a:ext uri="{FF2B5EF4-FFF2-40B4-BE49-F238E27FC236}">
              <a16:creationId xmlns:a16="http://schemas.microsoft.com/office/drawing/2014/main" id="{AE0464FD-751B-4AAE-92D6-E173B806670E}"/>
            </a:ext>
          </a:extLst>
        </xdr:cNvPr>
        <xdr:cNvSpPr/>
      </xdr:nvSpPr>
      <xdr:spPr>
        <a:xfrm>
          <a:off x="2196465" y="5915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167852</xdr:rowOff>
    </xdr:from>
    <xdr:to>
      <xdr:col>15</xdr:col>
      <xdr:colOff>136525</xdr:colOff>
      <xdr:row>31</xdr:row>
      <xdr:rowOff>61172</xdr:rowOff>
    </xdr:to>
    <xdr:cxnSp macro="">
      <xdr:nvCxnSpPr>
        <xdr:cNvPr id="88" name="直線コネクタ 87">
          <a:extLst>
            <a:ext uri="{FF2B5EF4-FFF2-40B4-BE49-F238E27FC236}">
              <a16:creationId xmlns:a16="http://schemas.microsoft.com/office/drawing/2014/main" id="{32AB9F7B-58A1-4A9B-8592-6C18B686949F}"/>
            </a:ext>
          </a:extLst>
        </xdr:cNvPr>
        <xdr:cNvCxnSpPr/>
      </xdr:nvCxnSpPr>
      <xdr:spPr>
        <a:xfrm>
          <a:off x="2247265" y="5966672"/>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48683</xdr:rowOff>
    </xdr:from>
    <xdr:to>
      <xdr:col>7</xdr:col>
      <xdr:colOff>187325</xdr:colOff>
      <xdr:row>30</xdr:row>
      <xdr:rowOff>150283</xdr:rowOff>
    </xdr:to>
    <xdr:sp macro="" textlink="">
      <xdr:nvSpPr>
        <xdr:cNvPr id="89" name="楕円 88">
          <a:extLst>
            <a:ext uri="{FF2B5EF4-FFF2-40B4-BE49-F238E27FC236}">
              <a16:creationId xmlns:a16="http://schemas.microsoft.com/office/drawing/2014/main" id="{CCD3C2B8-2D45-467B-ADBF-8A0FFF0E3214}"/>
            </a:ext>
          </a:extLst>
        </xdr:cNvPr>
        <xdr:cNvSpPr/>
      </xdr:nvSpPr>
      <xdr:spPr>
        <a:xfrm>
          <a:off x="1525905" y="58475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167852</xdr:rowOff>
    </xdr:to>
    <xdr:cxnSp macro="">
      <xdr:nvCxnSpPr>
        <xdr:cNvPr id="90" name="直線コネクタ 89">
          <a:extLst>
            <a:ext uri="{FF2B5EF4-FFF2-40B4-BE49-F238E27FC236}">
              <a16:creationId xmlns:a16="http://schemas.microsoft.com/office/drawing/2014/main" id="{0364E61E-FB0C-482D-8CD9-979C6FBD336C}"/>
            </a:ext>
          </a:extLst>
        </xdr:cNvPr>
        <xdr:cNvCxnSpPr/>
      </xdr:nvCxnSpPr>
      <xdr:spPr>
        <a:xfrm>
          <a:off x="1576705" y="5898303"/>
          <a:ext cx="67056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C1578334-AEE6-44E2-8A6C-1A6BC383390C}"/>
            </a:ext>
          </a:extLst>
        </xdr:cNvPr>
        <xdr:cNvSpPr txBox="1"/>
      </xdr:nvSpPr>
      <xdr:spPr>
        <a:xfrm>
          <a:off x="339598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57C847C2-2B2A-45D6-BC51-E65779706E3E}"/>
            </a:ext>
          </a:extLst>
        </xdr:cNvPr>
        <xdr:cNvSpPr txBox="1"/>
      </xdr:nvSpPr>
      <xdr:spPr>
        <a:xfrm>
          <a:off x="273812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7C1E06FB-7058-402A-B2E5-A0BD6FCB5C5C}"/>
            </a:ext>
          </a:extLst>
        </xdr:cNvPr>
        <xdr:cNvSpPr txBox="1"/>
      </xdr:nvSpPr>
      <xdr:spPr>
        <a:xfrm>
          <a:off x="206756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987D0ECE-8108-481D-8B39-12DD47383EA3}"/>
            </a:ext>
          </a:extLst>
        </xdr:cNvPr>
        <xdr:cNvSpPr txBox="1"/>
      </xdr:nvSpPr>
      <xdr:spPr>
        <a:xfrm>
          <a:off x="1397009" y="596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95" name="n_1mainValue有形固定資産減価償却率">
          <a:extLst>
            <a:ext uri="{FF2B5EF4-FFF2-40B4-BE49-F238E27FC236}">
              <a16:creationId xmlns:a16="http://schemas.microsoft.com/office/drawing/2014/main" id="{D23D2FA2-4DE5-4943-9CFD-D6A7D2373514}"/>
            </a:ext>
          </a:extLst>
        </xdr:cNvPr>
        <xdr:cNvSpPr txBox="1"/>
      </xdr:nvSpPr>
      <xdr:spPr>
        <a:xfrm>
          <a:off x="3395989" y="613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6" name="n_2mainValue有形固定資産減価償却率">
          <a:extLst>
            <a:ext uri="{FF2B5EF4-FFF2-40B4-BE49-F238E27FC236}">
              <a16:creationId xmlns:a16="http://schemas.microsoft.com/office/drawing/2014/main" id="{087220C2-DD47-4828-90FA-69122834CD13}"/>
            </a:ext>
          </a:extLst>
        </xdr:cNvPr>
        <xdr:cNvSpPr txBox="1"/>
      </xdr:nvSpPr>
      <xdr:spPr>
        <a:xfrm>
          <a:off x="273812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97" name="n_3mainValue有形固定資産減価償却率">
          <a:extLst>
            <a:ext uri="{FF2B5EF4-FFF2-40B4-BE49-F238E27FC236}">
              <a16:creationId xmlns:a16="http://schemas.microsoft.com/office/drawing/2014/main" id="{E7B31FFA-2D02-42F3-B920-B9CE51F1B266}"/>
            </a:ext>
          </a:extLst>
        </xdr:cNvPr>
        <xdr:cNvSpPr txBox="1"/>
      </xdr:nvSpPr>
      <xdr:spPr>
        <a:xfrm>
          <a:off x="206756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166810</xdr:rowOff>
    </xdr:from>
    <xdr:ext cx="405111" cy="259045"/>
    <xdr:sp macro="" textlink="">
      <xdr:nvSpPr>
        <xdr:cNvPr id="98" name="n_4mainValue有形固定資産減価償却率">
          <a:extLst>
            <a:ext uri="{FF2B5EF4-FFF2-40B4-BE49-F238E27FC236}">
              <a16:creationId xmlns:a16="http://schemas.microsoft.com/office/drawing/2014/main" id="{862FA0B4-6CAF-4621-9673-3BC12F514210}"/>
            </a:ext>
          </a:extLst>
        </xdr:cNvPr>
        <xdr:cNvSpPr txBox="1"/>
      </xdr:nvSpPr>
      <xdr:spPr>
        <a:xfrm>
          <a:off x="1397009" y="563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820F454-C71B-4D43-8666-66217ACA03F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36C80A2-192E-4E0C-ABD0-12905AB410D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5D37A63-DB50-48E1-AEEF-DFF35FD42959}"/>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63A82AC-4418-48E5-A740-FA4918BC9C6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D1C35B5-219E-45F8-AF49-A04F270025FF}"/>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1313897-80D3-426F-85A3-EC5E566134C7}"/>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6C8A167-E62D-4528-9E10-89385724D81D}"/>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832EBEB-7FCF-4032-85E8-8585A3EF82F2}"/>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2881AFB-6D0E-423B-9E45-0C229F35A49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5911AF8-D697-4FDB-AA55-254096C52647}"/>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3B5FF5B-AEF2-4ABA-AAF3-615409E29B9F}"/>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678FE7C-8995-4399-92D1-2EF7275D96E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2968C7F-E2E0-439D-A798-3F459A948C6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令和５年度の債務償還比率は</a:t>
          </a:r>
          <a:r>
            <a:rPr kumimoji="1" lang="en-US" altLang="ja-JP" sz="1100">
              <a:latin typeface="ＭＳ Ｐゴシック" panose="020B0600070205080204" pitchFamily="50" charset="-128"/>
              <a:ea typeface="ＭＳ Ｐゴシック" panose="020B0600070205080204" pitchFamily="50" charset="-128"/>
            </a:rPr>
            <a:t>542.4%</a:t>
          </a:r>
          <a:r>
            <a:rPr kumimoji="1" lang="ja-JP" altLang="en-US" sz="1100">
              <a:latin typeface="ＭＳ Ｐゴシック" panose="020B0600070205080204" pitchFamily="50" charset="-128"/>
              <a:ea typeface="ＭＳ Ｐゴシック" panose="020B0600070205080204" pitchFamily="50" charset="-128"/>
            </a:rPr>
            <a:t>であり、前年度と比較し</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減少したものの、依然として類似団体平均、全国平均及び埼玉県平均と比較し高い結果となった。地方債残高は減少しているものの、債務償還に充当できる財源も減少していることが要因だと考えられる。今後も人口減少、少子高齢化が進み、町の財政運営は一層厳しさを増すことが予想される。そのため、既存事業については常に分析をし、新たな事業を実施する際には既存事業の見直しを図り、起債に大きく頼ることのない財政運営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418686E-17B0-4AFC-93E6-5A64559846F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4AE2208-961F-4B8C-854F-C530A30410F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D4E29F9-90BC-49D6-9F6C-B74D791791AB}"/>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9EA5C9E-B706-46C4-A5FD-0D722FFFC424}"/>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14E1DF6-07A6-417F-B7A4-978AF3B49DAE}"/>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7FF7596F-32C2-417A-9123-86CC57F533FD}"/>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204621E-83E6-46C1-A7BC-0ABEA3CAB17C}"/>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B39782A-306E-42CC-A66E-E15703472B8E}"/>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60FA2D99-7F48-43D2-B454-080FEA7C402B}"/>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4E6A634-69E7-4D64-9CCB-E8F9A76BD4FB}"/>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9391941-929E-47D1-87EB-E8FDF961996C}"/>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11382B0-599B-47FE-84EB-12C44544F994}"/>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E37E76B-38AC-466E-B072-7BFFFB8785EF}"/>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3C30AED-E24B-481F-8BEF-1124837FBFD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9590039-C38C-41C1-8A6D-B2DF898F54A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5BAEEA85-9547-47FD-A7AD-3DC068916F22}"/>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A59DCA5B-DA91-4EAE-8564-9AE33398F672}"/>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F999F256-1009-4267-B34F-7F7C41012AC2}"/>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6F50EFB8-0C06-4086-8C95-6C02A9814CD1}"/>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E96DA90-433F-477E-A4A2-9B6EDEBD2069}"/>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D2143B08-7FE8-4A0A-8A0C-6E05E7758E57}"/>
            </a:ext>
          </a:extLst>
        </xdr:cNvPr>
        <xdr:cNvSpPr txBox="1"/>
      </xdr:nvSpPr>
      <xdr:spPr>
        <a:xfrm>
          <a:off x="13080365" y="55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BBF65707-BCC6-42FB-9480-E2AB00E8DF1D}"/>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A86C6FC9-5F35-419C-A9D5-06082C3B6E1C}"/>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05C33FD1-E49F-4F70-9A46-51423AC1F11D}"/>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1F74211E-D373-45F9-9480-F04FAFE50D19}"/>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30622EE0-5A77-45DD-B644-6778056F9356}"/>
            </a:ext>
          </a:extLst>
        </xdr:cNvPr>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EE10E4F-C623-4E3A-8B62-CAA45207694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3D7489A-7318-4ADF-A114-B24FA4330E2C}"/>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F3E0A50-005B-4015-80D6-1C2EDB9B2137}"/>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6D25644-A990-4F7A-B2FF-5DF1F58EAC65}"/>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2D3E71A-C20D-4292-B378-91C1A5ED008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169037</xdr:rowOff>
    </xdr:from>
    <xdr:to>
      <xdr:col>76</xdr:col>
      <xdr:colOff>73025</xdr:colOff>
      <xdr:row>30</xdr:row>
      <xdr:rowOff>99187</xdr:rowOff>
    </xdr:to>
    <xdr:sp macro="" textlink="">
      <xdr:nvSpPr>
        <xdr:cNvPr id="143" name="楕円 142">
          <a:extLst>
            <a:ext uri="{FF2B5EF4-FFF2-40B4-BE49-F238E27FC236}">
              <a16:creationId xmlns:a16="http://schemas.microsoft.com/office/drawing/2014/main" id="{D55FACD8-7EDD-45AB-AF9F-6B54E64ACEB9}"/>
            </a:ext>
          </a:extLst>
        </xdr:cNvPr>
        <xdr:cNvSpPr/>
      </xdr:nvSpPr>
      <xdr:spPr>
        <a:xfrm>
          <a:off x="13001625" y="58002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147464</xdr:rowOff>
    </xdr:from>
    <xdr:ext cx="469744" cy="259045"/>
    <xdr:sp macro="" textlink="">
      <xdr:nvSpPr>
        <xdr:cNvPr id="144" name="債務償還比率該当値テキスト">
          <a:extLst>
            <a:ext uri="{FF2B5EF4-FFF2-40B4-BE49-F238E27FC236}">
              <a16:creationId xmlns:a16="http://schemas.microsoft.com/office/drawing/2014/main" id="{76A90DC8-4E31-4FD3-9736-93AB34D3CFC8}"/>
            </a:ext>
          </a:extLst>
        </xdr:cNvPr>
        <xdr:cNvSpPr txBox="1"/>
      </xdr:nvSpPr>
      <xdr:spPr>
        <a:xfrm>
          <a:off x="13080365" y="577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15818</xdr:rowOff>
    </xdr:from>
    <xdr:to>
      <xdr:col>72</xdr:col>
      <xdr:colOff>123825</xdr:colOff>
      <xdr:row>30</xdr:row>
      <xdr:rowOff>117418</xdr:rowOff>
    </xdr:to>
    <xdr:sp macro="" textlink="">
      <xdr:nvSpPr>
        <xdr:cNvPr id="145" name="楕円 144">
          <a:extLst>
            <a:ext uri="{FF2B5EF4-FFF2-40B4-BE49-F238E27FC236}">
              <a16:creationId xmlns:a16="http://schemas.microsoft.com/office/drawing/2014/main" id="{567EB5A2-E7BB-4ED1-A4B9-317A008E1114}"/>
            </a:ext>
          </a:extLst>
        </xdr:cNvPr>
        <xdr:cNvSpPr/>
      </xdr:nvSpPr>
      <xdr:spPr>
        <a:xfrm>
          <a:off x="12359005" y="581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48387</xdr:rowOff>
    </xdr:from>
    <xdr:to>
      <xdr:col>76</xdr:col>
      <xdr:colOff>22225</xdr:colOff>
      <xdr:row>30</xdr:row>
      <xdr:rowOff>66618</xdr:rowOff>
    </xdr:to>
    <xdr:cxnSp macro="">
      <xdr:nvCxnSpPr>
        <xdr:cNvPr id="146" name="直線コネクタ 145">
          <a:extLst>
            <a:ext uri="{FF2B5EF4-FFF2-40B4-BE49-F238E27FC236}">
              <a16:creationId xmlns:a16="http://schemas.microsoft.com/office/drawing/2014/main" id="{DE6AE1B0-48D9-4EB2-8966-FC8AB6E70018}"/>
            </a:ext>
          </a:extLst>
        </xdr:cNvPr>
        <xdr:cNvCxnSpPr/>
      </xdr:nvCxnSpPr>
      <xdr:spPr>
        <a:xfrm flipV="1">
          <a:off x="12409805" y="5847207"/>
          <a:ext cx="61976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116022</xdr:rowOff>
    </xdr:from>
    <xdr:to>
      <xdr:col>68</xdr:col>
      <xdr:colOff>123825</xdr:colOff>
      <xdr:row>30</xdr:row>
      <xdr:rowOff>46172</xdr:rowOff>
    </xdr:to>
    <xdr:sp macro="" textlink="">
      <xdr:nvSpPr>
        <xdr:cNvPr id="147" name="楕円 146">
          <a:extLst>
            <a:ext uri="{FF2B5EF4-FFF2-40B4-BE49-F238E27FC236}">
              <a16:creationId xmlns:a16="http://schemas.microsoft.com/office/drawing/2014/main" id="{17832A01-4D92-4FD0-AF19-F4EC6AFA4B47}"/>
            </a:ext>
          </a:extLst>
        </xdr:cNvPr>
        <xdr:cNvSpPr/>
      </xdr:nvSpPr>
      <xdr:spPr>
        <a:xfrm>
          <a:off x="11688445" y="5747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166822</xdr:rowOff>
    </xdr:from>
    <xdr:to>
      <xdr:col>72</xdr:col>
      <xdr:colOff>73025</xdr:colOff>
      <xdr:row>30</xdr:row>
      <xdr:rowOff>66618</xdr:rowOff>
    </xdr:to>
    <xdr:cxnSp macro="">
      <xdr:nvCxnSpPr>
        <xdr:cNvPr id="148" name="直線コネクタ 147">
          <a:extLst>
            <a:ext uri="{FF2B5EF4-FFF2-40B4-BE49-F238E27FC236}">
              <a16:creationId xmlns:a16="http://schemas.microsoft.com/office/drawing/2014/main" id="{9856F1AB-FC50-4419-B587-96BC9273E243}"/>
            </a:ext>
          </a:extLst>
        </xdr:cNvPr>
        <xdr:cNvCxnSpPr/>
      </xdr:nvCxnSpPr>
      <xdr:spPr>
        <a:xfrm>
          <a:off x="11739245" y="5798002"/>
          <a:ext cx="670560" cy="6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38798</xdr:rowOff>
    </xdr:from>
    <xdr:to>
      <xdr:col>64</xdr:col>
      <xdr:colOff>123825</xdr:colOff>
      <xdr:row>31</xdr:row>
      <xdr:rowOff>140398</xdr:rowOff>
    </xdr:to>
    <xdr:sp macro="" textlink="">
      <xdr:nvSpPr>
        <xdr:cNvPr id="149" name="楕円 148">
          <a:extLst>
            <a:ext uri="{FF2B5EF4-FFF2-40B4-BE49-F238E27FC236}">
              <a16:creationId xmlns:a16="http://schemas.microsoft.com/office/drawing/2014/main" id="{039C52C8-E368-43E6-97ED-540CA9738C29}"/>
            </a:ext>
          </a:extLst>
        </xdr:cNvPr>
        <xdr:cNvSpPr/>
      </xdr:nvSpPr>
      <xdr:spPr>
        <a:xfrm>
          <a:off x="11017885" y="60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166822</xdr:rowOff>
    </xdr:from>
    <xdr:to>
      <xdr:col>68</xdr:col>
      <xdr:colOff>73025</xdr:colOff>
      <xdr:row>31</xdr:row>
      <xdr:rowOff>89598</xdr:rowOff>
    </xdr:to>
    <xdr:cxnSp macro="">
      <xdr:nvCxnSpPr>
        <xdr:cNvPr id="150" name="直線コネクタ 149">
          <a:extLst>
            <a:ext uri="{FF2B5EF4-FFF2-40B4-BE49-F238E27FC236}">
              <a16:creationId xmlns:a16="http://schemas.microsoft.com/office/drawing/2014/main" id="{9685E56C-7B53-44F7-97A8-015C43AE0A12}"/>
            </a:ext>
          </a:extLst>
        </xdr:cNvPr>
        <xdr:cNvCxnSpPr/>
      </xdr:nvCxnSpPr>
      <xdr:spPr>
        <a:xfrm flipV="1">
          <a:off x="11068685" y="5798002"/>
          <a:ext cx="670560" cy="25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90015</xdr:rowOff>
    </xdr:from>
    <xdr:to>
      <xdr:col>60</xdr:col>
      <xdr:colOff>123825</xdr:colOff>
      <xdr:row>32</xdr:row>
      <xdr:rowOff>20165</xdr:rowOff>
    </xdr:to>
    <xdr:sp macro="" textlink="">
      <xdr:nvSpPr>
        <xdr:cNvPr id="151" name="楕円 150">
          <a:extLst>
            <a:ext uri="{FF2B5EF4-FFF2-40B4-BE49-F238E27FC236}">
              <a16:creationId xmlns:a16="http://schemas.microsoft.com/office/drawing/2014/main" id="{F7E49E2B-528A-4F30-8540-BC52B5A31CB4}"/>
            </a:ext>
          </a:extLst>
        </xdr:cNvPr>
        <xdr:cNvSpPr/>
      </xdr:nvSpPr>
      <xdr:spPr>
        <a:xfrm>
          <a:off x="10347325" y="6056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89598</xdr:rowOff>
    </xdr:from>
    <xdr:to>
      <xdr:col>64</xdr:col>
      <xdr:colOff>73025</xdr:colOff>
      <xdr:row>31</xdr:row>
      <xdr:rowOff>140815</xdr:rowOff>
    </xdr:to>
    <xdr:cxnSp macro="">
      <xdr:nvCxnSpPr>
        <xdr:cNvPr id="152" name="直線コネクタ 151">
          <a:extLst>
            <a:ext uri="{FF2B5EF4-FFF2-40B4-BE49-F238E27FC236}">
              <a16:creationId xmlns:a16="http://schemas.microsoft.com/office/drawing/2014/main" id="{97F02B88-92D7-4B54-AE0D-13E5ED6DC458}"/>
            </a:ext>
          </a:extLst>
        </xdr:cNvPr>
        <xdr:cNvCxnSpPr/>
      </xdr:nvCxnSpPr>
      <xdr:spPr>
        <a:xfrm flipV="1">
          <a:off x="10398125" y="6056058"/>
          <a:ext cx="670560" cy="5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F264C549-E59A-4819-A91F-C4643C422587}"/>
            </a:ext>
          </a:extLst>
        </xdr:cNvPr>
        <xdr:cNvSpPr txBox="1"/>
      </xdr:nvSpPr>
      <xdr:spPr>
        <a:xfrm>
          <a:off x="12185092"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2272F525-63B5-4AA3-8AD1-7AA41B8251EF}"/>
            </a:ext>
          </a:extLst>
        </xdr:cNvPr>
        <xdr:cNvSpPr txBox="1"/>
      </xdr:nvSpPr>
      <xdr:spPr>
        <a:xfrm>
          <a:off x="1152723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5BED8D43-AC56-4776-889F-885C27985571}"/>
            </a:ext>
          </a:extLst>
        </xdr:cNvPr>
        <xdr:cNvSpPr txBox="1"/>
      </xdr:nvSpPr>
      <xdr:spPr>
        <a:xfrm>
          <a:off x="1085667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598EB0C2-152B-40F4-BBD8-F18AE205F8DF}"/>
            </a:ext>
          </a:extLst>
        </xdr:cNvPr>
        <xdr:cNvSpPr txBox="1"/>
      </xdr:nvSpPr>
      <xdr:spPr>
        <a:xfrm>
          <a:off x="1018611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108545</xdr:rowOff>
    </xdr:from>
    <xdr:ext cx="469744" cy="259045"/>
    <xdr:sp macro="" textlink="">
      <xdr:nvSpPr>
        <xdr:cNvPr id="157" name="n_1mainValue債務償還比率">
          <a:extLst>
            <a:ext uri="{FF2B5EF4-FFF2-40B4-BE49-F238E27FC236}">
              <a16:creationId xmlns:a16="http://schemas.microsoft.com/office/drawing/2014/main" id="{C4ED9174-14C2-45CE-BD5E-8D9785E4FA81}"/>
            </a:ext>
          </a:extLst>
        </xdr:cNvPr>
        <xdr:cNvSpPr txBox="1"/>
      </xdr:nvSpPr>
      <xdr:spPr>
        <a:xfrm>
          <a:off x="12185092" y="590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37299</xdr:rowOff>
    </xdr:from>
    <xdr:ext cx="469744" cy="259045"/>
    <xdr:sp macro="" textlink="">
      <xdr:nvSpPr>
        <xdr:cNvPr id="158" name="n_2mainValue債務償還比率">
          <a:extLst>
            <a:ext uri="{FF2B5EF4-FFF2-40B4-BE49-F238E27FC236}">
              <a16:creationId xmlns:a16="http://schemas.microsoft.com/office/drawing/2014/main" id="{9015CD64-7410-4303-9953-BF473ECDEB04}"/>
            </a:ext>
          </a:extLst>
        </xdr:cNvPr>
        <xdr:cNvSpPr txBox="1"/>
      </xdr:nvSpPr>
      <xdr:spPr>
        <a:xfrm>
          <a:off x="11527232" y="583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131525</xdr:rowOff>
    </xdr:from>
    <xdr:ext cx="469744" cy="259045"/>
    <xdr:sp macro="" textlink="">
      <xdr:nvSpPr>
        <xdr:cNvPr id="159" name="n_3mainValue債務償還比率">
          <a:extLst>
            <a:ext uri="{FF2B5EF4-FFF2-40B4-BE49-F238E27FC236}">
              <a16:creationId xmlns:a16="http://schemas.microsoft.com/office/drawing/2014/main" id="{0E2A70DD-9DAC-413A-B3D9-A3096C27CF5F}"/>
            </a:ext>
          </a:extLst>
        </xdr:cNvPr>
        <xdr:cNvSpPr txBox="1"/>
      </xdr:nvSpPr>
      <xdr:spPr>
        <a:xfrm>
          <a:off x="10856672" y="609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11292</xdr:rowOff>
    </xdr:from>
    <xdr:ext cx="469744" cy="259045"/>
    <xdr:sp macro="" textlink="">
      <xdr:nvSpPr>
        <xdr:cNvPr id="160" name="n_4mainValue債務償還比率">
          <a:extLst>
            <a:ext uri="{FF2B5EF4-FFF2-40B4-BE49-F238E27FC236}">
              <a16:creationId xmlns:a16="http://schemas.microsoft.com/office/drawing/2014/main" id="{A7CCD05C-24CF-43E5-9DB0-832473D74E47}"/>
            </a:ext>
          </a:extLst>
        </xdr:cNvPr>
        <xdr:cNvSpPr txBox="1"/>
      </xdr:nvSpPr>
      <xdr:spPr>
        <a:xfrm>
          <a:off x="10186112" y="614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36F11C4-3B1D-40C2-BF9F-DBBEE73A5E8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29035C7-E89B-48CE-81D2-F6439B2E0E38}"/>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5786E23-497E-4A19-A809-2F02CC7289A7}"/>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5834DB1-8764-4BCC-BAF3-746D26632A8F}"/>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B358560-97BA-471E-A8E4-D852F5B9039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3F68058-7FD2-4E5E-96B4-43FA902E872C}"/>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167" name="グラフ1">
          <a:extLst>
            <a:ext uri="{FF2B5EF4-FFF2-40B4-BE49-F238E27FC236}">
              <a16:creationId xmlns:a16="http://schemas.microsoft.com/office/drawing/2014/main" id="{0D828657-31B3-4410-B14D-03A6CB25FB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168" name="グラフ2">
          <a:extLst>
            <a:ext uri="{FF2B5EF4-FFF2-40B4-BE49-F238E27FC236}">
              <a16:creationId xmlns:a16="http://schemas.microsoft.com/office/drawing/2014/main" id="{25A81D81-C5FA-4FF0-A66D-D0BE0376C7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169" name="正方形/長方形 168">
          <a:extLst>
            <a:ext uri="{FF2B5EF4-FFF2-40B4-BE49-F238E27FC236}">
              <a16:creationId xmlns:a16="http://schemas.microsoft.com/office/drawing/2014/main" id="{D66B869B-20C1-4624-B04F-57D74A79BCF8}"/>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70" name="正方形/長方形 169">
          <a:extLst>
            <a:ext uri="{FF2B5EF4-FFF2-40B4-BE49-F238E27FC236}">
              <a16:creationId xmlns:a16="http://schemas.microsoft.com/office/drawing/2014/main" id="{9FE2DF6D-665C-464D-87BA-C459092067A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71" name="正方形/長方形 170">
          <a:extLst>
            <a:ext uri="{FF2B5EF4-FFF2-40B4-BE49-F238E27FC236}">
              <a16:creationId xmlns:a16="http://schemas.microsoft.com/office/drawing/2014/main" id="{C20964F6-1D6D-4288-A9F5-E7B1E517E407}"/>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2" name="正方形/長方形 171">
          <a:extLst>
            <a:ext uri="{FF2B5EF4-FFF2-40B4-BE49-F238E27FC236}">
              <a16:creationId xmlns:a16="http://schemas.microsoft.com/office/drawing/2014/main" id="{B09F37C5-89C9-4697-9AD1-0941971B5A0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3" name="正方形/長方形 172">
          <a:extLst>
            <a:ext uri="{FF2B5EF4-FFF2-40B4-BE49-F238E27FC236}">
              <a16:creationId xmlns:a16="http://schemas.microsoft.com/office/drawing/2014/main" id="{D3FEFEC3-DD79-4A7F-9790-A48838332EC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4" name="正方形/長方形 173">
          <a:extLst>
            <a:ext uri="{FF2B5EF4-FFF2-40B4-BE49-F238E27FC236}">
              <a16:creationId xmlns:a16="http://schemas.microsoft.com/office/drawing/2014/main" id="{2CA8EE43-545C-456C-810B-13FDBDB76A5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5" name="正方形/長方形 174">
          <a:extLst>
            <a:ext uri="{FF2B5EF4-FFF2-40B4-BE49-F238E27FC236}">
              <a16:creationId xmlns:a16="http://schemas.microsoft.com/office/drawing/2014/main" id="{CB3B7CD4-2CA5-426A-BF64-02A5A44DA36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6" name="正方形/長方形 175">
          <a:extLst>
            <a:ext uri="{FF2B5EF4-FFF2-40B4-BE49-F238E27FC236}">
              <a16:creationId xmlns:a16="http://schemas.microsoft.com/office/drawing/2014/main" id="{F528D18E-DAED-417F-B018-8E3C6B28D53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7" name="正方形/長方形 176">
          <a:extLst>
            <a:ext uri="{FF2B5EF4-FFF2-40B4-BE49-F238E27FC236}">
              <a16:creationId xmlns:a16="http://schemas.microsoft.com/office/drawing/2014/main" id="{68A5D5A8-760C-490B-920F-B19D6249BD9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8" name="正方形/長方形 177">
          <a:extLst>
            <a:ext uri="{FF2B5EF4-FFF2-40B4-BE49-F238E27FC236}">
              <a16:creationId xmlns:a16="http://schemas.microsoft.com/office/drawing/2014/main" id="{9F6D1BA9-9E52-452C-8050-4C82AA36BB5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32,365
31,593
34.07
12,202,719
11,804,702
365,579
7,335,134
7,431,848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9" name="正方形/長方形 178">
          <a:extLst>
            <a:ext uri="{FF2B5EF4-FFF2-40B4-BE49-F238E27FC236}">
              <a16:creationId xmlns:a16="http://schemas.microsoft.com/office/drawing/2014/main" id="{99CE7FF2-7051-456D-8971-C4E3FCB6C93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0" name="正方形/長方形 179">
          <a:extLst>
            <a:ext uri="{FF2B5EF4-FFF2-40B4-BE49-F238E27FC236}">
              <a16:creationId xmlns:a16="http://schemas.microsoft.com/office/drawing/2014/main" id="{BF0B1F81-7597-4501-853A-D3D2A13F836F}"/>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1" name="正方形/長方形 180">
          <a:extLst>
            <a:ext uri="{FF2B5EF4-FFF2-40B4-BE49-F238E27FC236}">
              <a16:creationId xmlns:a16="http://schemas.microsoft.com/office/drawing/2014/main" id="{C8F7D86C-504B-41B7-8E54-E3659E7492D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2" name="正方形/長方形 181">
          <a:extLst>
            <a:ext uri="{FF2B5EF4-FFF2-40B4-BE49-F238E27FC236}">
              <a16:creationId xmlns:a16="http://schemas.microsoft.com/office/drawing/2014/main" id="{717D3B1D-BF0B-4932-BBDB-BE3239E9B298}"/>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3" name="正方形/長方形 182">
          <a:extLst>
            <a:ext uri="{FF2B5EF4-FFF2-40B4-BE49-F238E27FC236}">
              <a16:creationId xmlns:a16="http://schemas.microsoft.com/office/drawing/2014/main" id="{86C631AA-847A-41D2-A620-CB282739DDC2}"/>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84" name="正方形/長方形 183">
          <a:extLst>
            <a:ext uri="{FF2B5EF4-FFF2-40B4-BE49-F238E27FC236}">
              <a16:creationId xmlns:a16="http://schemas.microsoft.com/office/drawing/2014/main" id="{25D621B8-3B92-4761-B6F2-A4C07A50A4D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185" name="角丸四角形 19">
          <a:extLst>
            <a:ext uri="{FF2B5EF4-FFF2-40B4-BE49-F238E27FC236}">
              <a16:creationId xmlns:a16="http://schemas.microsoft.com/office/drawing/2014/main" id="{E15BD91D-9AF8-440D-A4DF-85710F2B52E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186" name="正方形/長方形 185">
          <a:extLst>
            <a:ext uri="{FF2B5EF4-FFF2-40B4-BE49-F238E27FC236}">
              <a16:creationId xmlns:a16="http://schemas.microsoft.com/office/drawing/2014/main" id="{79B58333-7394-4E41-B01E-13EC03A3B2E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187" name="正方形/長方形 186">
          <a:extLst>
            <a:ext uri="{FF2B5EF4-FFF2-40B4-BE49-F238E27FC236}">
              <a16:creationId xmlns:a16="http://schemas.microsoft.com/office/drawing/2014/main" id="{D398199E-788D-4A32-99BA-EFA4AF702D01}"/>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188" name="正方形/長方形 187">
          <a:extLst>
            <a:ext uri="{FF2B5EF4-FFF2-40B4-BE49-F238E27FC236}">
              <a16:creationId xmlns:a16="http://schemas.microsoft.com/office/drawing/2014/main" id="{08E3942D-8BA1-422E-8BC0-18D73D773996}"/>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189" name="直線コネクタ 188">
          <a:extLst>
            <a:ext uri="{FF2B5EF4-FFF2-40B4-BE49-F238E27FC236}">
              <a16:creationId xmlns:a16="http://schemas.microsoft.com/office/drawing/2014/main" id="{018DD894-D41A-4E42-906F-1E6FD720C724}"/>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190" name="楕円 189">
          <a:extLst>
            <a:ext uri="{FF2B5EF4-FFF2-40B4-BE49-F238E27FC236}">
              <a16:creationId xmlns:a16="http://schemas.microsoft.com/office/drawing/2014/main" id="{466CC850-5AAB-48D9-9E93-C786490C461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191" name="フローチャート: 判断 190">
          <a:extLst>
            <a:ext uri="{FF2B5EF4-FFF2-40B4-BE49-F238E27FC236}">
              <a16:creationId xmlns:a16="http://schemas.microsoft.com/office/drawing/2014/main" id="{5CF3FD94-6803-4149-A02C-B5B1F6BD96D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192" name="直線コネクタ 191">
          <a:extLst>
            <a:ext uri="{FF2B5EF4-FFF2-40B4-BE49-F238E27FC236}">
              <a16:creationId xmlns:a16="http://schemas.microsoft.com/office/drawing/2014/main" id="{DABA52D8-771F-4D75-A3B0-9DF3C1F6266A}"/>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193" name="直線コネクタ 192">
          <a:extLst>
            <a:ext uri="{FF2B5EF4-FFF2-40B4-BE49-F238E27FC236}">
              <a16:creationId xmlns:a16="http://schemas.microsoft.com/office/drawing/2014/main" id="{6715C8A2-BE0E-443D-B1A7-CE66E97A8BA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194" name="直線コネクタ 193">
          <a:extLst>
            <a:ext uri="{FF2B5EF4-FFF2-40B4-BE49-F238E27FC236}">
              <a16:creationId xmlns:a16="http://schemas.microsoft.com/office/drawing/2014/main" id="{F4C4BDBA-9019-4FD2-B374-7AE3E2A6E2B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195" name="直線コネクタ 194">
          <a:extLst>
            <a:ext uri="{FF2B5EF4-FFF2-40B4-BE49-F238E27FC236}">
              <a16:creationId xmlns:a16="http://schemas.microsoft.com/office/drawing/2014/main" id="{090AF803-1108-4E53-B52A-20317C52345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196" name="テキスト ボックス 195">
          <a:extLst>
            <a:ext uri="{FF2B5EF4-FFF2-40B4-BE49-F238E27FC236}">
              <a16:creationId xmlns:a16="http://schemas.microsoft.com/office/drawing/2014/main" id="{E4A0AD77-8DDF-4263-80B0-37F41BB45F87}"/>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197" name="テキスト ボックス 196">
          <a:extLst>
            <a:ext uri="{FF2B5EF4-FFF2-40B4-BE49-F238E27FC236}">
              <a16:creationId xmlns:a16="http://schemas.microsoft.com/office/drawing/2014/main" id="{9606AC3F-3A53-4167-9276-41D55748387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198" name="テキスト ボックス 197">
          <a:extLst>
            <a:ext uri="{FF2B5EF4-FFF2-40B4-BE49-F238E27FC236}">
              <a16:creationId xmlns:a16="http://schemas.microsoft.com/office/drawing/2014/main" id="{C04B31CD-AB70-447B-A6FB-EA4E209640F1}"/>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199" name="テキスト ボックス 198">
          <a:extLst>
            <a:ext uri="{FF2B5EF4-FFF2-40B4-BE49-F238E27FC236}">
              <a16:creationId xmlns:a16="http://schemas.microsoft.com/office/drawing/2014/main" id="{6205D8E0-3479-4904-BCB6-328EDB6CEC58}"/>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200" name="テキスト ボックス 199">
          <a:extLst>
            <a:ext uri="{FF2B5EF4-FFF2-40B4-BE49-F238E27FC236}">
              <a16:creationId xmlns:a16="http://schemas.microsoft.com/office/drawing/2014/main" id="{AC111359-CAEB-46C0-9AF5-75B87F59A75A}"/>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201" name="正方形/長方形 200">
          <a:extLst>
            <a:ext uri="{FF2B5EF4-FFF2-40B4-BE49-F238E27FC236}">
              <a16:creationId xmlns:a16="http://schemas.microsoft.com/office/drawing/2014/main" id="{F8BEF0F3-CA1A-4794-A2FF-93CA5F9AC2EC}"/>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202" name="正方形/長方形 201">
          <a:extLst>
            <a:ext uri="{FF2B5EF4-FFF2-40B4-BE49-F238E27FC236}">
              <a16:creationId xmlns:a16="http://schemas.microsoft.com/office/drawing/2014/main" id="{F1691D40-4A67-41CE-896A-9256A0E1238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203" name="正方形/長方形 202">
          <a:extLst>
            <a:ext uri="{FF2B5EF4-FFF2-40B4-BE49-F238E27FC236}">
              <a16:creationId xmlns:a16="http://schemas.microsoft.com/office/drawing/2014/main" id="{F484D53E-A5E4-41E5-80FC-AA53B75E575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204" name="正方形/長方形 203">
          <a:extLst>
            <a:ext uri="{FF2B5EF4-FFF2-40B4-BE49-F238E27FC236}">
              <a16:creationId xmlns:a16="http://schemas.microsoft.com/office/drawing/2014/main" id="{A168A23D-E8D8-481D-801A-9B7F1AA684F3}"/>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205" name="正方形/長方形 204">
          <a:extLst>
            <a:ext uri="{FF2B5EF4-FFF2-40B4-BE49-F238E27FC236}">
              <a16:creationId xmlns:a16="http://schemas.microsoft.com/office/drawing/2014/main" id="{294E792F-FD40-47B0-A666-AA55696156B4}"/>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206" name="正方形/長方形 205">
          <a:extLst>
            <a:ext uri="{FF2B5EF4-FFF2-40B4-BE49-F238E27FC236}">
              <a16:creationId xmlns:a16="http://schemas.microsoft.com/office/drawing/2014/main" id="{89427880-74A0-412F-A5B5-718118CC28C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207" name="正方形/長方形 206">
          <a:extLst>
            <a:ext uri="{FF2B5EF4-FFF2-40B4-BE49-F238E27FC236}">
              <a16:creationId xmlns:a16="http://schemas.microsoft.com/office/drawing/2014/main" id="{570BAAAE-F93E-49A4-ACF2-45D80C49C6B1}"/>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208" name="正方形/長方形 207">
          <a:extLst>
            <a:ext uri="{FF2B5EF4-FFF2-40B4-BE49-F238E27FC236}">
              <a16:creationId xmlns:a16="http://schemas.microsoft.com/office/drawing/2014/main" id="{C13F7A0B-4F97-4D8C-927C-72540540005C}"/>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209" name="正方形/長方形 208">
          <a:extLst>
            <a:ext uri="{FF2B5EF4-FFF2-40B4-BE49-F238E27FC236}">
              <a16:creationId xmlns:a16="http://schemas.microsoft.com/office/drawing/2014/main" id="{5B742DDA-7E89-410A-B760-3D313C1AF146}"/>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210" name="正方形/長方形 209">
          <a:extLst>
            <a:ext uri="{FF2B5EF4-FFF2-40B4-BE49-F238E27FC236}">
              <a16:creationId xmlns:a16="http://schemas.microsoft.com/office/drawing/2014/main" id="{BCEE5B3A-3706-40B9-8A85-D7F45F70384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211" name="正方形/長方形 210">
          <a:extLst>
            <a:ext uri="{FF2B5EF4-FFF2-40B4-BE49-F238E27FC236}">
              <a16:creationId xmlns:a16="http://schemas.microsoft.com/office/drawing/2014/main" id="{5ED04398-65AE-4B89-AF5A-37D2251C75B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212" name="正方形/長方形 211">
          <a:extLst>
            <a:ext uri="{FF2B5EF4-FFF2-40B4-BE49-F238E27FC236}">
              <a16:creationId xmlns:a16="http://schemas.microsoft.com/office/drawing/2014/main" id="{F2A6BFEC-B20A-4DC0-94FF-11AAA0F5356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213" name="テキスト ボックス 212">
          <a:extLst>
            <a:ext uri="{FF2B5EF4-FFF2-40B4-BE49-F238E27FC236}">
              <a16:creationId xmlns:a16="http://schemas.microsoft.com/office/drawing/2014/main" id="{4E7D17FB-9FF4-4630-812B-6574FA45874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66.9%</a:t>
          </a:r>
          <a:r>
            <a:rPr kumimoji="1" lang="ja-JP" altLang="en-US" sz="1100">
              <a:latin typeface="ＭＳ Ｐゴシック" panose="020B0600070205080204" pitchFamily="50" charset="-128"/>
              <a:ea typeface="ＭＳ Ｐゴシック" panose="020B0600070205080204" pitchFamily="50" charset="-128"/>
            </a:rPr>
            <a:t>であり、前年度と比較し</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増加し、類似団体と比較においても</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多い結果となった。</a:t>
          </a:r>
        </a:p>
        <a:p>
          <a:r>
            <a:rPr kumimoji="1" lang="ja-JP" altLang="en-US" sz="1100">
              <a:latin typeface="ＭＳ Ｐゴシック" panose="020B0600070205080204" pitchFamily="50" charset="-128"/>
              <a:ea typeface="ＭＳ Ｐゴシック" panose="020B0600070205080204" pitchFamily="50" charset="-128"/>
            </a:rPr>
            <a:t>　当町では昭和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年代にかけて多くの公共施設を整備したため、多くの施設は建設後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年経過しており、建替えや大規模改修等の時期を迎えることが予想される。公共施設等総合管理計画及び個別施設計画に基づき、適正な資産管理に努めていく。</a:t>
          </a:r>
        </a:p>
      </xdr:txBody>
    </xdr:sp>
    <xdr:clientData/>
  </xdr:twoCellAnchor>
  <xdr:oneCellAnchor>
    <xdr:from>
      <xdr:col>4</xdr:col>
      <xdr:colOff>174625</xdr:colOff>
      <xdr:row>23</xdr:row>
      <xdr:rowOff>47625</xdr:rowOff>
    </xdr:from>
    <xdr:ext cx="349839" cy="225703"/>
    <xdr:sp macro="" textlink="">
      <xdr:nvSpPr>
        <xdr:cNvPr id="214" name="テキスト ボックス 213">
          <a:extLst>
            <a:ext uri="{FF2B5EF4-FFF2-40B4-BE49-F238E27FC236}">
              <a16:creationId xmlns:a16="http://schemas.microsoft.com/office/drawing/2014/main" id="{2A76114D-0D70-4420-A9DC-10D8023353B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215" name="直線コネクタ 214">
          <a:extLst>
            <a:ext uri="{FF2B5EF4-FFF2-40B4-BE49-F238E27FC236}">
              <a16:creationId xmlns:a16="http://schemas.microsoft.com/office/drawing/2014/main" id="{A8125674-C1CB-469D-A434-5F2CBF9C4048}"/>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216" name="テキスト ボックス 215">
          <a:extLst>
            <a:ext uri="{FF2B5EF4-FFF2-40B4-BE49-F238E27FC236}">
              <a16:creationId xmlns:a16="http://schemas.microsoft.com/office/drawing/2014/main" id="{D8D8EFF3-3E4B-4643-A73F-BD7395D8F32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217" name="直線コネクタ 216">
          <a:extLst>
            <a:ext uri="{FF2B5EF4-FFF2-40B4-BE49-F238E27FC236}">
              <a16:creationId xmlns:a16="http://schemas.microsoft.com/office/drawing/2014/main" id="{6AE00673-95A6-46A5-AB5D-87C243A2EF07}"/>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218" name="テキスト ボックス 217">
          <a:extLst>
            <a:ext uri="{FF2B5EF4-FFF2-40B4-BE49-F238E27FC236}">
              <a16:creationId xmlns:a16="http://schemas.microsoft.com/office/drawing/2014/main" id="{3584B3CA-8583-49B8-B910-983F19583CA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219" name="直線コネクタ 218">
          <a:extLst>
            <a:ext uri="{FF2B5EF4-FFF2-40B4-BE49-F238E27FC236}">
              <a16:creationId xmlns:a16="http://schemas.microsoft.com/office/drawing/2014/main" id="{CACFF20B-9983-450B-849C-86D46CE3BF1C}"/>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220" name="テキスト ボックス 219">
          <a:extLst>
            <a:ext uri="{FF2B5EF4-FFF2-40B4-BE49-F238E27FC236}">
              <a16:creationId xmlns:a16="http://schemas.microsoft.com/office/drawing/2014/main" id="{D3DE9B99-55B0-4BE3-AC03-9527633996B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221" name="直線コネクタ 220">
          <a:extLst>
            <a:ext uri="{FF2B5EF4-FFF2-40B4-BE49-F238E27FC236}">
              <a16:creationId xmlns:a16="http://schemas.microsoft.com/office/drawing/2014/main" id="{6CF0C2AE-E798-4B84-A20F-DB2EA4E9FAF4}"/>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222" name="テキスト ボックス 221">
          <a:extLst>
            <a:ext uri="{FF2B5EF4-FFF2-40B4-BE49-F238E27FC236}">
              <a16:creationId xmlns:a16="http://schemas.microsoft.com/office/drawing/2014/main" id="{956497B3-69E4-44E4-B501-101EED0EE99F}"/>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223" name="直線コネクタ 222">
          <a:extLst>
            <a:ext uri="{FF2B5EF4-FFF2-40B4-BE49-F238E27FC236}">
              <a16:creationId xmlns:a16="http://schemas.microsoft.com/office/drawing/2014/main" id="{517D149F-7369-4E9D-99F9-F5D8CE95E03D}"/>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224" name="テキスト ボックス 223">
          <a:extLst>
            <a:ext uri="{FF2B5EF4-FFF2-40B4-BE49-F238E27FC236}">
              <a16:creationId xmlns:a16="http://schemas.microsoft.com/office/drawing/2014/main" id="{C7EAA998-32A0-40B8-A039-8B60E2438935}"/>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225" name="直線コネクタ 224">
          <a:extLst>
            <a:ext uri="{FF2B5EF4-FFF2-40B4-BE49-F238E27FC236}">
              <a16:creationId xmlns:a16="http://schemas.microsoft.com/office/drawing/2014/main" id="{ADE5FA1E-51EC-4FA3-A9A2-CA10B39EDF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226" name="テキスト ボックス 225">
          <a:extLst>
            <a:ext uri="{FF2B5EF4-FFF2-40B4-BE49-F238E27FC236}">
              <a16:creationId xmlns:a16="http://schemas.microsoft.com/office/drawing/2014/main" id="{A33573AE-EE63-40AA-8FD2-BCE0EA66295C}"/>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227" name="直線コネクタ 226">
          <a:extLst>
            <a:ext uri="{FF2B5EF4-FFF2-40B4-BE49-F238E27FC236}">
              <a16:creationId xmlns:a16="http://schemas.microsoft.com/office/drawing/2014/main" id="{731D184A-02CB-492B-B8FB-478B2854915D}"/>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228" name="テキスト ボックス 227">
          <a:extLst>
            <a:ext uri="{FF2B5EF4-FFF2-40B4-BE49-F238E27FC236}">
              <a16:creationId xmlns:a16="http://schemas.microsoft.com/office/drawing/2014/main" id="{ABEADD6A-69AF-4DAF-9C9C-9A82FF6B496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229" name="有形固定資産減価償却率グラフ枠">
          <a:extLst>
            <a:ext uri="{FF2B5EF4-FFF2-40B4-BE49-F238E27FC236}">
              <a16:creationId xmlns:a16="http://schemas.microsoft.com/office/drawing/2014/main" id="{EE068683-C649-4283-8BE9-4DF778329BE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230" name="直線コネクタ 229">
          <a:extLst>
            <a:ext uri="{FF2B5EF4-FFF2-40B4-BE49-F238E27FC236}">
              <a16:creationId xmlns:a16="http://schemas.microsoft.com/office/drawing/2014/main" id="{AE1E4103-D6E3-4AC7-83A7-E21385E5729C}"/>
            </a:ext>
          </a:extLst>
        </xdr:cNvPr>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231" name="有形固定資産減価償却率最小値テキスト">
          <a:extLst>
            <a:ext uri="{FF2B5EF4-FFF2-40B4-BE49-F238E27FC236}">
              <a16:creationId xmlns:a16="http://schemas.microsoft.com/office/drawing/2014/main" id="{34949C0B-E0E7-426F-BB20-591781BE3BE1}"/>
            </a:ext>
          </a:extLst>
        </xdr:cNvPr>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232" name="直線コネクタ 231">
          <a:extLst>
            <a:ext uri="{FF2B5EF4-FFF2-40B4-BE49-F238E27FC236}">
              <a16:creationId xmlns:a16="http://schemas.microsoft.com/office/drawing/2014/main" id="{AE62C648-4FB4-415E-93A6-A9358E016096}"/>
            </a:ext>
          </a:extLst>
        </xdr:cNvPr>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233" name="有形固定資産減価償却率最大値テキスト">
          <a:extLst>
            <a:ext uri="{FF2B5EF4-FFF2-40B4-BE49-F238E27FC236}">
              <a16:creationId xmlns:a16="http://schemas.microsoft.com/office/drawing/2014/main" id="{26CDA206-1C1F-4A09-BFAE-C325114BADB6}"/>
            </a:ext>
          </a:extLst>
        </xdr:cNvPr>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234" name="直線コネクタ 233">
          <a:extLst>
            <a:ext uri="{FF2B5EF4-FFF2-40B4-BE49-F238E27FC236}">
              <a16:creationId xmlns:a16="http://schemas.microsoft.com/office/drawing/2014/main" id="{9E229CAB-1EDA-423A-AF3C-5F6D52D57107}"/>
            </a:ext>
          </a:extLst>
        </xdr:cNvPr>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235" name="有形固定資産減価償却率平均値テキスト">
          <a:extLst>
            <a:ext uri="{FF2B5EF4-FFF2-40B4-BE49-F238E27FC236}">
              <a16:creationId xmlns:a16="http://schemas.microsoft.com/office/drawing/2014/main" id="{546C50DB-A023-4D4C-B7FA-4BF8EC6A5BC3}"/>
            </a:ext>
          </a:extLst>
        </xdr:cNvPr>
        <xdr:cNvSpPr txBox="1"/>
      </xdr:nvSpPr>
      <xdr:spPr>
        <a:xfrm>
          <a:off x="4258945" y="5842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236" name="フローチャート: 判断 235">
          <a:extLst>
            <a:ext uri="{FF2B5EF4-FFF2-40B4-BE49-F238E27FC236}">
              <a16:creationId xmlns:a16="http://schemas.microsoft.com/office/drawing/2014/main" id="{BD6D743C-188C-4EC5-A1D5-086B218CE6DF}"/>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237" name="フローチャート: 判断 236">
          <a:extLst>
            <a:ext uri="{FF2B5EF4-FFF2-40B4-BE49-F238E27FC236}">
              <a16:creationId xmlns:a16="http://schemas.microsoft.com/office/drawing/2014/main" id="{9AFB984A-9B8D-4418-85A0-E8DE88306859}"/>
            </a:ext>
          </a:extLst>
        </xdr:cNvPr>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238" name="フローチャート: 判断 237">
          <a:extLst>
            <a:ext uri="{FF2B5EF4-FFF2-40B4-BE49-F238E27FC236}">
              <a16:creationId xmlns:a16="http://schemas.microsoft.com/office/drawing/2014/main" id="{CDA03041-6C59-4168-9584-958E0A064ADC}"/>
            </a:ext>
          </a:extLst>
        </xdr:cNvPr>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239" name="フローチャート: 判断 238">
          <a:extLst>
            <a:ext uri="{FF2B5EF4-FFF2-40B4-BE49-F238E27FC236}">
              <a16:creationId xmlns:a16="http://schemas.microsoft.com/office/drawing/2014/main" id="{541E7CC4-7911-43E4-A9AF-349AD048A1DC}"/>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240" name="フローチャート: 判断 239">
          <a:extLst>
            <a:ext uri="{FF2B5EF4-FFF2-40B4-BE49-F238E27FC236}">
              <a16:creationId xmlns:a16="http://schemas.microsoft.com/office/drawing/2014/main" id="{F95EFB55-29A2-40E9-81E3-967CD8F39DFE}"/>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241" name="テキスト ボックス 240">
          <a:extLst>
            <a:ext uri="{FF2B5EF4-FFF2-40B4-BE49-F238E27FC236}">
              <a16:creationId xmlns:a16="http://schemas.microsoft.com/office/drawing/2014/main" id="{C3603CEA-9F5F-416B-9B3E-2C4DCDAF4E5D}"/>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242" name="テキスト ボックス 241">
          <a:extLst>
            <a:ext uri="{FF2B5EF4-FFF2-40B4-BE49-F238E27FC236}">
              <a16:creationId xmlns:a16="http://schemas.microsoft.com/office/drawing/2014/main" id="{BACA4679-0DFA-47B9-837B-7D916B1405F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243" name="テキスト ボックス 242">
          <a:extLst>
            <a:ext uri="{FF2B5EF4-FFF2-40B4-BE49-F238E27FC236}">
              <a16:creationId xmlns:a16="http://schemas.microsoft.com/office/drawing/2014/main" id="{74A7A8CB-210A-4941-8392-D1DBEC242E32}"/>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244" name="テキスト ボックス 243">
          <a:extLst>
            <a:ext uri="{FF2B5EF4-FFF2-40B4-BE49-F238E27FC236}">
              <a16:creationId xmlns:a16="http://schemas.microsoft.com/office/drawing/2014/main" id="{11DDE868-0AA3-4789-8C74-C5A08471571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245" name="テキスト ボックス 244">
          <a:extLst>
            <a:ext uri="{FF2B5EF4-FFF2-40B4-BE49-F238E27FC236}">
              <a16:creationId xmlns:a16="http://schemas.microsoft.com/office/drawing/2014/main" id="{BD1F37B5-8577-40A6-BBD4-BC9940BE756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246" name="楕円 245">
          <a:extLst>
            <a:ext uri="{FF2B5EF4-FFF2-40B4-BE49-F238E27FC236}">
              <a16:creationId xmlns:a16="http://schemas.microsoft.com/office/drawing/2014/main" id="{85C7874B-23F0-4EF6-8D8E-39B6B27E9444}"/>
            </a:ext>
          </a:extLst>
        </xdr:cNvPr>
        <xdr:cNvSpPr/>
      </xdr:nvSpPr>
      <xdr:spPr>
        <a:xfrm>
          <a:off x="4157345"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247" name="有形固定資産減価償却率該当値テキスト">
          <a:extLst>
            <a:ext uri="{FF2B5EF4-FFF2-40B4-BE49-F238E27FC236}">
              <a16:creationId xmlns:a16="http://schemas.microsoft.com/office/drawing/2014/main" id="{C34EFDD7-D214-4F4D-9F4E-FF8AC021E4E1}"/>
            </a:ext>
          </a:extLst>
        </xdr:cNvPr>
        <xdr:cNvSpPr txBox="1"/>
      </xdr:nvSpPr>
      <xdr:spPr>
        <a:xfrm>
          <a:off x="4258945"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248" name="楕円 247">
          <a:extLst>
            <a:ext uri="{FF2B5EF4-FFF2-40B4-BE49-F238E27FC236}">
              <a16:creationId xmlns:a16="http://schemas.microsoft.com/office/drawing/2014/main" id="{F66FD5C9-A921-42F3-9980-8665CEE2DC2B}"/>
            </a:ext>
          </a:extLst>
        </xdr:cNvPr>
        <xdr:cNvSpPr/>
      </xdr:nvSpPr>
      <xdr:spPr>
        <a:xfrm>
          <a:off x="3537585" y="60487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32</xdr:row>
      <xdr:rowOff>22860</xdr:rowOff>
    </xdr:to>
    <xdr:cxnSp macro="">
      <xdr:nvCxnSpPr>
        <xdr:cNvPr id="249" name="直線コネクタ 248">
          <a:extLst>
            <a:ext uri="{FF2B5EF4-FFF2-40B4-BE49-F238E27FC236}">
              <a16:creationId xmlns:a16="http://schemas.microsoft.com/office/drawing/2014/main" id="{1D7DE3C2-3B44-47BA-9CC0-459A40053DE7}"/>
            </a:ext>
          </a:extLst>
        </xdr:cNvPr>
        <xdr:cNvCxnSpPr/>
      </xdr:nvCxnSpPr>
      <xdr:spPr>
        <a:xfrm>
          <a:off x="3588385" y="6099598"/>
          <a:ext cx="61976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250" name="楕円 249">
          <a:extLst>
            <a:ext uri="{FF2B5EF4-FFF2-40B4-BE49-F238E27FC236}">
              <a16:creationId xmlns:a16="http://schemas.microsoft.com/office/drawing/2014/main" id="{73312483-18B2-4C7E-ACF4-004753AE5F19}"/>
            </a:ext>
          </a:extLst>
        </xdr:cNvPr>
        <xdr:cNvSpPr/>
      </xdr:nvSpPr>
      <xdr:spPr>
        <a:xfrm>
          <a:off x="2867025" y="5976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61172</xdr:rowOff>
    </xdr:from>
    <xdr:to>
      <xdr:col>19</xdr:col>
      <xdr:colOff>136525</xdr:colOff>
      <xdr:row>31</xdr:row>
      <xdr:rowOff>133138</xdr:rowOff>
    </xdr:to>
    <xdr:cxnSp macro="">
      <xdr:nvCxnSpPr>
        <xdr:cNvPr id="251" name="直線コネクタ 250">
          <a:extLst>
            <a:ext uri="{FF2B5EF4-FFF2-40B4-BE49-F238E27FC236}">
              <a16:creationId xmlns:a16="http://schemas.microsoft.com/office/drawing/2014/main" id="{832FB8E2-3A5D-432F-A8FA-BB1A9DC1F3B0}"/>
            </a:ext>
          </a:extLst>
        </xdr:cNvPr>
        <xdr:cNvCxnSpPr/>
      </xdr:nvCxnSpPr>
      <xdr:spPr>
        <a:xfrm>
          <a:off x="2917825" y="6027632"/>
          <a:ext cx="67056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117052</xdr:rowOff>
    </xdr:from>
    <xdr:to>
      <xdr:col>11</xdr:col>
      <xdr:colOff>187325</xdr:colOff>
      <xdr:row>31</xdr:row>
      <xdr:rowOff>47202</xdr:rowOff>
    </xdr:to>
    <xdr:sp macro="" textlink="">
      <xdr:nvSpPr>
        <xdr:cNvPr id="252" name="楕円 251">
          <a:extLst>
            <a:ext uri="{FF2B5EF4-FFF2-40B4-BE49-F238E27FC236}">
              <a16:creationId xmlns:a16="http://schemas.microsoft.com/office/drawing/2014/main" id="{5737837B-3C08-4F9E-8650-EE5EAB44E706}"/>
            </a:ext>
          </a:extLst>
        </xdr:cNvPr>
        <xdr:cNvSpPr/>
      </xdr:nvSpPr>
      <xdr:spPr>
        <a:xfrm>
          <a:off x="2196465" y="5915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167852</xdr:rowOff>
    </xdr:from>
    <xdr:to>
      <xdr:col>15</xdr:col>
      <xdr:colOff>136525</xdr:colOff>
      <xdr:row>31</xdr:row>
      <xdr:rowOff>61172</xdr:rowOff>
    </xdr:to>
    <xdr:cxnSp macro="">
      <xdr:nvCxnSpPr>
        <xdr:cNvPr id="253" name="直線コネクタ 252">
          <a:extLst>
            <a:ext uri="{FF2B5EF4-FFF2-40B4-BE49-F238E27FC236}">
              <a16:creationId xmlns:a16="http://schemas.microsoft.com/office/drawing/2014/main" id="{CDFFEAE9-5318-4383-A769-505CA4199D24}"/>
            </a:ext>
          </a:extLst>
        </xdr:cNvPr>
        <xdr:cNvCxnSpPr/>
      </xdr:nvCxnSpPr>
      <xdr:spPr>
        <a:xfrm>
          <a:off x="2247265" y="5966672"/>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48683</xdr:rowOff>
    </xdr:from>
    <xdr:to>
      <xdr:col>7</xdr:col>
      <xdr:colOff>187325</xdr:colOff>
      <xdr:row>30</xdr:row>
      <xdr:rowOff>150283</xdr:rowOff>
    </xdr:to>
    <xdr:sp macro="" textlink="">
      <xdr:nvSpPr>
        <xdr:cNvPr id="254" name="楕円 253">
          <a:extLst>
            <a:ext uri="{FF2B5EF4-FFF2-40B4-BE49-F238E27FC236}">
              <a16:creationId xmlns:a16="http://schemas.microsoft.com/office/drawing/2014/main" id="{4453AB00-D784-4E0B-96E1-9AF131E50F7C}"/>
            </a:ext>
          </a:extLst>
        </xdr:cNvPr>
        <xdr:cNvSpPr/>
      </xdr:nvSpPr>
      <xdr:spPr>
        <a:xfrm>
          <a:off x="1525905" y="58475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167852</xdr:rowOff>
    </xdr:to>
    <xdr:cxnSp macro="">
      <xdr:nvCxnSpPr>
        <xdr:cNvPr id="255" name="直線コネクタ 254">
          <a:extLst>
            <a:ext uri="{FF2B5EF4-FFF2-40B4-BE49-F238E27FC236}">
              <a16:creationId xmlns:a16="http://schemas.microsoft.com/office/drawing/2014/main" id="{93919314-5CA2-46C3-845C-7AF9806B534E}"/>
            </a:ext>
          </a:extLst>
        </xdr:cNvPr>
        <xdr:cNvCxnSpPr/>
      </xdr:nvCxnSpPr>
      <xdr:spPr>
        <a:xfrm>
          <a:off x="1576705" y="5898303"/>
          <a:ext cx="67056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256" name="n_1aveValue有形固定資産減価償却率">
          <a:extLst>
            <a:ext uri="{FF2B5EF4-FFF2-40B4-BE49-F238E27FC236}">
              <a16:creationId xmlns:a16="http://schemas.microsoft.com/office/drawing/2014/main" id="{C58354E5-6A4F-4F9E-B4E5-C74E352812AB}"/>
            </a:ext>
          </a:extLst>
        </xdr:cNvPr>
        <xdr:cNvSpPr txBox="1"/>
      </xdr:nvSpPr>
      <xdr:spPr>
        <a:xfrm>
          <a:off x="339598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257" name="n_2aveValue有形固定資産減価償却率">
          <a:extLst>
            <a:ext uri="{FF2B5EF4-FFF2-40B4-BE49-F238E27FC236}">
              <a16:creationId xmlns:a16="http://schemas.microsoft.com/office/drawing/2014/main" id="{B60D5AB3-7625-45DC-8E83-E6E6F73333E7}"/>
            </a:ext>
          </a:extLst>
        </xdr:cNvPr>
        <xdr:cNvSpPr txBox="1"/>
      </xdr:nvSpPr>
      <xdr:spPr>
        <a:xfrm>
          <a:off x="273812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258" name="n_3aveValue有形固定資産減価償却率">
          <a:extLst>
            <a:ext uri="{FF2B5EF4-FFF2-40B4-BE49-F238E27FC236}">
              <a16:creationId xmlns:a16="http://schemas.microsoft.com/office/drawing/2014/main" id="{D0DDE46E-7D7D-4E1C-946A-41E3E09CFE48}"/>
            </a:ext>
          </a:extLst>
        </xdr:cNvPr>
        <xdr:cNvSpPr txBox="1"/>
      </xdr:nvSpPr>
      <xdr:spPr>
        <a:xfrm>
          <a:off x="206756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259" name="n_4aveValue有形固定資産減価償却率">
          <a:extLst>
            <a:ext uri="{FF2B5EF4-FFF2-40B4-BE49-F238E27FC236}">
              <a16:creationId xmlns:a16="http://schemas.microsoft.com/office/drawing/2014/main" id="{B0F94134-0FB4-4AF6-B29D-B750A17DD825}"/>
            </a:ext>
          </a:extLst>
        </xdr:cNvPr>
        <xdr:cNvSpPr txBox="1"/>
      </xdr:nvSpPr>
      <xdr:spPr>
        <a:xfrm>
          <a:off x="1397009" y="596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260" name="n_1mainValue有形固定資産減価償却率">
          <a:extLst>
            <a:ext uri="{FF2B5EF4-FFF2-40B4-BE49-F238E27FC236}">
              <a16:creationId xmlns:a16="http://schemas.microsoft.com/office/drawing/2014/main" id="{32F19784-993D-4BE5-B767-982644B2E5D9}"/>
            </a:ext>
          </a:extLst>
        </xdr:cNvPr>
        <xdr:cNvSpPr txBox="1"/>
      </xdr:nvSpPr>
      <xdr:spPr>
        <a:xfrm>
          <a:off x="3395989" y="613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261" name="n_2mainValue有形固定資産減価償却率">
          <a:extLst>
            <a:ext uri="{FF2B5EF4-FFF2-40B4-BE49-F238E27FC236}">
              <a16:creationId xmlns:a16="http://schemas.microsoft.com/office/drawing/2014/main" id="{5FD49E33-5088-48A1-A438-1A1AE98AFB1B}"/>
            </a:ext>
          </a:extLst>
        </xdr:cNvPr>
        <xdr:cNvSpPr txBox="1"/>
      </xdr:nvSpPr>
      <xdr:spPr>
        <a:xfrm>
          <a:off x="273812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262" name="n_3mainValue有形固定資産減価償却率">
          <a:extLst>
            <a:ext uri="{FF2B5EF4-FFF2-40B4-BE49-F238E27FC236}">
              <a16:creationId xmlns:a16="http://schemas.microsoft.com/office/drawing/2014/main" id="{69E15938-84E9-4C37-8974-2E8F4EF89F18}"/>
            </a:ext>
          </a:extLst>
        </xdr:cNvPr>
        <xdr:cNvSpPr txBox="1"/>
      </xdr:nvSpPr>
      <xdr:spPr>
        <a:xfrm>
          <a:off x="206756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166810</xdr:rowOff>
    </xdr:from>
    <xdr:ext cx="405111" cy="259045"/>
    <xdr:sp macro="" textlink="">
      <xdr:nvSpPr>
        <xdr:cNvPr id="263" name="n_4mainValue有形固定資産減価償却率">
          <a:extLst>
            <a:ext uri="{FF2B5EF4-FFF2-40B4-BE49-F238E27FC236}">
              <a16:creationId xmlns:a16="http://schemas.microsoft.com/office/drawing/2014/main" id="{7DD51E9E-58F6-4226-BEED-7D58C49A7A1B}"/>
            </a:ext>
          </a:extLst>
        </xdr:cNvPr>
        <xdr:cNvSpPr txBox="1"/>
      </xdr:nvSpPr>
      <xdr:spPr>
        <a:xfrm>
          <a:off x="1397009" y="563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264" name="正方形/長方形 263">
          <a:extLst>
            <a:ext uri="{FF2B5EF4-FFF2-40B4-BE49-F238E27FC236}">
              <a16:creationId xmlns:a16="http://schemas.microsoft.com/office/drawing/2014/main" id="{A37CC099-9F38-4D67-8BA9-80D4166C61F9}"/>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265" name="正方形/長方形 264">
          <a:extLst>
            <a:ext uri="{FF2B5EF4-FFF2-40B4-BE49-F238E27FC236}">
              <a16:creationId xmlns:a16="http://schemas.microsoft.com/office/drawing/2014/main" id="{B17BA87A-8903-47C2-AD0D-8BF31A188E0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266" name="正方形/長方形 265">
          <a:extLst>
            <a:ext uri="{FF2B5EF4-FFF2-40B4-BE49-F238E27FC236}">
              <a16:creationId xmlns:a16="http://schemas.microsoft.com/office/drawing/2014/main" id="{F235B7D0-CE8E-4088-8873-30D7E56E10C8}"/>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267" name="正方形/長方形 266">
          <a:extLst>
            <a:ext uri="{FF2B5EF4-FFF2-40B4-BE49-F238E27FC236}">
              <a16:creationId xmlns:a16="http://schemas.microsoft.com/office/drawing/2014/main" id="{46E90419-6CDF-41BD-A9BC-257B05ACB2D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268" name="正方形/長方形 267">
          <a:extLst>
            <a:ext uri="{FF2B5EF4-FFF2-40B4-BE49-F238E27FC236}">
              <a16:creationId xmlns:a16="http://schemas.microsoft.com/office/drawing/2014/main" id="{AA350491-FDA6-40E0-8F48-AEAE3FD4D81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269" name="正方形/長方形 268">
          <a:extLst>
            <a:ext uri="{FF2B5EF4-FFF2-40B4-BE49-F238E27FC236}">
              <a16:creationId xmlns:a16="http://schemas.microsoft.com/office/drawing/2014/main" id="{7F8AB293-BBB5-4964-A75F-B23CB7704B2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270" name="正方形/長方形 269">
          <a:extLst>
            <a:ext uri="{FF2B5EF4-FFF2-40B4-BE49-F238E27FC236}">
              <a16:creationId xmlns:a16="http://schemas.microsoft.com/office/drawing/2014/main" id="{2F13A39F-96B1-4E5E-AE16-A4E9B1812FF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271" name="正方形/長方形 270">
          <a:extLst>
            <a:ext uri="{FF2B5EF4-FFF2-40B4-BE49-F238E27FC236}">
              <a16:creationId xmlns:a16="http://schemas.microsoft.com/office/drawing/2014/main" id="{A81A7FD9-D3B0-4F15-A8B7-042F8C54A35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272" name="正方形/長方形 271">
          <a:extLst>
            <a:ext uri="{FF2B5EF4-FFF2-40B4-BE49-F238E27FC236}">
              <a16:creationId xmlns:a16="http://schemas.microsoft.com/office/drawing/2014/main" id="{4C5F3E38-37B2-42E2-A9A3-3789EAAD4F76}"/>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273" name="正方形/長方形 272">
          <a:extLst>
            <a:ext uri="{FF2B5EF4-FFF2-40B4-BE49-F238E27FC236}">
              <a16:creationId xmlns:a16="http://schemas.microsoft.com/office/drawing/2014/main" id="{44AEA51E-21E0-4E9A-97AE-3206392951F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274" name="正方形/長方形 273">
          <a:extLst>
            <a:ext uri="{FF2B5EF4-FFF2-40B4-BE49-F238E27FC236}">
              <a16:creationId xmlns:a16="http://schemas.microsoft.com/office/drawing/2014/main" id="{A1466234-E584-45A8-860E-E66D4651636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275" name="正方形/長方形 274">
          <a:extLst>
            <a:ext uri="{FF2B5EF4-FFF2-40B4-BE49-F238E27FC236}">
              <a16:creationId xmlns:a16="http://schemas.microsoft.com/office/drawing/2014/main" id="{B67AC0A2-314F-474D-914C-B3DD6ED74C21}"/>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276" name="テキスト ボックス 275">
          <a:extLst>
            <a:ext uri="{FF2B5EF4-FFF2-40B4-BE49-F238E27FC236}">
              <a16:creationId xmlns:a16="http://schemas.microsoft.com/office/drawing/2014/main" id="{367ED3BA-F55D-4004-829B-DFE06FFAC2B2}"/>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令和５年度の債務償還比率は</a:t>
          </a:r>
          <a:r>
            <a:rPr kumimoji="1" lang="en-US" altLang="ja-JP" sz="1100">
              <a:latin typeface="ＭＳ Ｐゴシック" panose="020B0600070205080204" pitchFamily="50" charset="-128"/>
              <a:ea typeface="ＭＳ Ｐゴシック" panose="020B0600070205080204" pitchFamily="50" charset="-128"/>
            </a:rPr>
            <a:t>542.4%</a:t>
          </a:r>
          <a:r>
            <a:rPr kumimoji="1" lang="ja-JP" altLang="en-US" sz="1100">
              <a:latin typeface="ＭＳ Ｐゴシック" panose="020B0600070205080204" pitchFamily="50" charset="-128"/>
              <a:ea typeface="ＭＳ Ｐゴシック" panose="020B0600070205080204" pitchFamily="50" charset="-128"/>
            </a:rPr>
            <a:t>であり、前年度と比較し</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減少したものの、依然として類似団体平均、全国平均及び埼玉県平均と比較し高い結果となった。地方債残高は減少しているものの、債務償還に充当できる財源も減少していることが要因だと考えられる。今後も人口減少、少子高齢化が進み、町の財政運営は一層厳しさを増すことが予想される。そのため、既存事業については常に分析をし、新たな事業を実施する際には既存事業の見直しを図り、起債に大きく頼ることのない財政運営に努めていく。</a:t>
          </a:r>
        </a:p>
      </xdr:txBody>
    </xdr:sp>
    <xdr:clientData/>
  </xdr:twoCellAnchor>
  <xdr:oneCellAnchor>
    <xdr:from>
      <xdr:col>57</xdr:col>
      <xdr:colOff>111125</xdr:colOff>
      <xdr:row>23</xdr:row>
      <xdr:rowOff>47625</xdr:rowOff>
    </xdr:from>
    <xdr:ext cx="349839" cy="225703"/>
    <xdr:sp macro="" textlink="">
      <xdr:nvSpPr>
        <xdr:cNvPr id="277" name="テキスト ボックス 276">
          <a:extLst>
            <a:ext uri="{FF2B5EF4-FFF2-40B4-BE49-F238E27FC236}">
              <a16:creationId xmlns:a16="http://schemas.microsoft.com/office/drawing/2014/main" id="{AC81901C-D7F5-43FC-B000-E03D161542B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278" name="直線コネクタ 277">
          <a:extLst>
            <a:ext uri="{FF2B5EF4-FFF2-40B4-BE49-F238E27FC236}">
              <a16:creationId xmlns:a16="http://schemas.microsoft.com/office/drawing/2014/main" id="{9644290E-E436-4EFB-8894-21689E52905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279" name="テキスト ボックス 278">
          <a:extLst>
            <a:ext uri="{FF2B5EF4-FFF2-40B4-BE49-F238E27FC236}">
              <a16:creationId xmlns:a16="http://schemas.microsoft.com/office/drawing/2014/main" id="{49670145-66C8-4C5D-A333-D394B91B6CB1}"/>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280" name="直線コネクタ 279">
          <a:extLst>
            <a:ext uri="{FF2B5EF4-FFF2-40B4-BE49-F238E27FC236}">
              <a16:creationId xmlns:a16="http://schemas.microsoft.com/office/drawing/2014/main" id="{16F9C476-02B1-40D9-B119-17D641CC094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281" name="テキスト ボックス 280">
          <a:extLst>
            <a:ext uri="{FF2B5EF4-FFF2-40B4-BE49-F238E27FC236}">
              <a16:creationId xmlns:a16="http://schemas.microsoft.com/office/drawing/2014/main" id="{AF1462E6-8134-4499-A82D-54256DD36D02}"/>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282" name="直線コネクタ 281">
          <a:extLst>
            <a:ext uri="{FF2B5EF4-FFF2-40B4-BE49-F238E27FC236}">
              <a16:creationId xmlns:a16="http://schemas.microsoft.com/office/drawing/2014/main" id="{2FA383B1-8E4A-44DE-BF31-768752C5F8AB}"/>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283" name="テキスト ボックス 282">
          <a:extLst>
            <a:ext uri="{FF2B5EF4-FFF2-40B4-BE49-F238E27FC236}">
              <a16:creationId xmlns:a16="http://schemas.microsoft.com/office/drawing/2014/main" id="{53DCE72C-3285-43F8-A948-DD2656944F1E}"/>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284" name="直線コネクタ 283">
          <a:extLst>
            <a:ext uri="{FF2B5EF4-FFF2-40B4-BE49-F238E27FC236}">
              <a16:creationId xmlns:a16="http://schemas.microsoft.com/office/drawing/2014/main" id="{19CA96B6-E1F1-4F75-8D62-581F14EDE209}"/>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285" name="テキスト ボックス 284">
          <a:extLst>
            <a:ext uri="{FF2B5EF4-FFF2-40B4-BE49-F238E27FC236}">
              <a16:creationId xmlns:a16="http://schemas.microsoft.com/office/drawing/2014/main" id="{BBF157F4-0C75-48A2-84DB-27F235683CEF}"/>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286" name="直線コネクタ 285">
          <a:extLst>
            <a:ext uri="{FF2B5EF4-FFF2-40B4-BE49-F238E27FC236}">
              <a16:creationId xmlns:a16="http://schemas.microsoft.com/office/drawing/2014/main" id="{8D1DAB93-4D84-42AE-83EB-47095EC64ED1}"/>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287" name="テキスト ボックス 286">
          <a:extLst>
            <a:ext uri="{FF2B5EF4-FFF2-40B4-BE49-F238E27FC236}">
              <a16:creationId xmlns:a16="http://schemas.microsoft.com/office/drawing/2014/main" id="{0F0290CA-BDE7-46C2-988D-CCAF6885EABA}"/>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288" name="直線コネクタ 287">
          <a:extLst>
            <a:ext uri="{FF2B5EF4-FFF2-40B4-BE49-F238E27FC236}">
              <a16:creationId xmlns:a16="http://schemas.microsoft.com/office/drawing/2014/main" id="{18E7DC42-59B1-4FCA-A0DA-895F1325D89D}"/>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289" name="テキスト ボックス 288">
          <a:extLst>
            <a:ext uri="{FF2B5EF4-FFF2-40B4-BE49-F238E27FC236}">
              <a16:creationId xmlns:a16="http://schemas.microsoft.com/office/drawing/2014/main" id="{9D04EEAE-0D19-4981-98D7-13F2C2D71157}"/>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290" name="直線コネクタ 289">
          <a:extLst>
            <a:ext uri="{FF2B5EF4-FFF2-40B4-BE49-F238E27FC236}">
              <a16:creationId xmlns:a16="http://schemas.microsoft.com/office/drawing/2014/main" id="{FA20C978-A2A2-4287-B953-DB7E122EC27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291" name="債務償還比率グラフ枠">
          <a:extLst>
            <a:ext uri="{FF2B5EF4-FFF2-40B4-BE49-F238E27FC236}">
              <a16:creationId xmlns:a16="http://schemas.microsoft.com/office/drawing/2014/main" id="{D120804A-1E8D-432F-A5B0-6E25E3389F22}"/>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292" name="直線コネクタ 291">
          <a:extLst>
            <a:ext uri="{FF2B5EF4-FFF2-40B4-BE49-F238E27FC236}">
              <a16:creationId xmlns:a16="http://schemas.microsoft.com/office/drawing/2014/main" id="{7CAC43C9-9F6C-4986-9AE7-6B0966E3AED7}"/>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293" name="債務償還比率最小値テキスト">
          <a:extLst>
            <a:ext uri="{FF2B5EF4-FFF2-40B4-BE49-F238E27FC236}">
              <a16:creationId xmlns:a16="http://schemas.microsoft.com/office/drawing/2014/main" id="{3883DC6E-71D0-4AF9-9E95-23D471D591F9}"/>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294" name="直線コネクタ 293">
          <a:extLst>
            <a:ext uri="{FF2B5EF4-FFF2-40B4-BE49-F238E27FC236}">
              <a16:creationId xmlns:a16="http://schemas.microsoft.com/office/drawing/2014/main" id="{C11713D0-9567-44A3-BD6E-34D27BFF3EA4}"/>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295" name="債務償還比率最大値テキスト">
          <a:extLst>
            <a:ext uri="{FF2B5EF4-FFF2-40B4-BE49-F238E27FC236}">
              <a16:creationId xmlns:a16="http://schemas.microsoft.com/office/drawing/2014/main" id="{F1E4FE69-D8AE-4504-8485-A697442D3C98}"/>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296" name="直線コネクタ 295">
          <a:extLst>
            <a:ext uri="{FF2B5EF4-FFF2-40B4-BE49-F238E27FC236}">
              <a16:creationId xmlns:a16="http://schemas.microsoft.com/office/drawing/2014/main" id="{1E44011F-CBD5-4886-B7DF-A380A01612C6}"/>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297" name="債務償還比率平均値テキスト">
          <a:extLst>
            <a:ext uri="{FF2B5EF4-FFF2-40B4-BE49-F238E27FC236}">
              <a16:creationId xmlns:a16="http://schemas.microsoft.com/office/drawing/2014/main" id="{3336B4E2-6277-4233-B4E7-4617864579DF}"/>
            </a:ext>
          </a:extLst>
        </xdr:cNvPr>
        <xdr:cNvSpPr txBox="1"/>
      </xdr:nvSpPr>
      <xdr:spPr>
        <a:xfrm>
          <a:off x="13080365" y="55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298" name="フローチャート: 判断 297">
          <a:extLst>
            <a:ext uri="{FF2B5EF4-FFF2-40B4-BE49-F238E27FC236}">
              <a16:creationId xmlns:a16="http://schemas.microsoft.com/office/drawing/2014/main" id="{2E81AC90-5BEA-43BA-A5CC-9D094F6A64DF}"/>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299" name="フローチャート: 判断 298">
          <a:extLst>
            <a:ext uri="{FF2B5EF4-FFF2-40B4-BE49-F238E27FC236}">
              <a16:creationId xmlns:a16="http://schemas.microsoft.com/office/drawing/2014/main" id="{D344B9EB-9080-43A9-88C1-FB7470B27628}"/>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300" name="フローチャート: 判断 299">
          <a:extLst>
            <a:ext uri="{FF2B5EF4-FFF2-40B4-BE49-F238E27FC236}">
              <a16:creationId xmlns:a16="http://schemas.microsoft.com/office/drawing/2014/main" id="{3DC71863-F756-4E34-AFFE-67F5922A967E}"/>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301" name="フローチャート: 判断 300">
          <a:extLst>
            <a:ext uri="{FF2B5EF4-FFF2-40B4-BE49-F238E27FC236}">
              <a16:creationId xmlns:a16="http://schemas.microsoft.com/office/drawing/2014/main" id="{12E52CB8-C6FC-4432-90E9-C0CDAD8C9FAE}"/>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302" name="フローチャート: 判断 301">
          <a:extLst>
            <a:ext uri="{FF2B5EF4-FFF2-40B4-BE49-F238E27FC236}">
              <a16:creationId xmlns:a16="http://schemas.microsoft.com/office/drawing/2014/main" id="{1588CCBF-A841-47C5-97B1-E63EA2536CC1}"/>
            </a:ext>
          </a:extLst>
        </xdr:cNvPr>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303" name="テキスト ボックス 302">
          <a:extLst>
            <a:ext uri="{FF2B5EF4-FFF2-40B4-BE49-F238E27FC236}">
              <a16:creationId xmlns:a16="http://schemas.microsoft.com/office/drawing/2014/main" id="{CFCFE4CC-0DD4-4B91-A488-50C94802BC4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304" name="テキスト ボックス 303">
          <a:extLst>
            <a:ext uri="{FF2B5EF4-FFF2-40B4-BE49-F238E27FC236}">
              <a16:creationId xmlns:a16="http://schemas.microsoft.com/office/drawing/2014/main" id="{87B33361-ABF1-40A3-8279-2C1EB7079E0C}"/>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305" name="テキスト ボックス 304">
          <a:extLst>
            <a:ext uri="{FF2B5EF4-FFF2-40B4-BE49-F238E27FC236}">
              <a16:creationId xmlns:a16="http://schemas.microsoft.com/office/drawing/2014/main" id="{7AC174BA-C48A-4FC7-91E1-4FC2C3A7FF7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306" name="テキスト ボックス 305">
          <a:extLst>
            <a:ext uri="{FF2B5EF4-FFF2-40B4-BE49-F238E27FC236}">
              <a16:creationId xmlns:a16="http://schemas.microsoft.com/office/drawing/2014/main" id="{038572C8-9760-4ECB-8403-3A290BCE9C6B}"/>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307" name="テキスト ボックス 306">
          <a:extLst>
            <a:ext uri="{FF2B5EF4-FFF2-40B4-BE49-F238E27FC236}">
              <a16:creationId xmlns:a16="http://schemas.microsoft.com/office/drawing/2014/main" id="{3F2216CF-A74D-4C0B-8EDA-F998B0A6238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169037</xdr:rowOff>
    </xdr:from>
    <xdr:to>
      <xdr:col>76</xdr:col>
      <xdr:colOff>73025</xdr:colOff>
      <xdr:row>30</xdr:row>
      <xdr:rowOff>99187</xdr:rowOff>
    </xdr:to>
    <xdr:sp macro="" textlink="">
      <xdr:nvSpPr>
        <xdr:cNvPr id="308" name="楕円 307">
          <a:extLst>
            <a:ext uri="{FF2B5EF4-FFF2-40B4-BE49-F238E27FC236}">
              <a16:creationId xmlns:a16="http://schemas.microsoft.com/office/drawing/2014/main" id="{6DFD6835-F4CA-45EF-B702-D79BACA5081B}"/>
            </a:ext>
          </a:extLst>
        </xdr:cNvPr>
        <xdr:cNvSpPr/>
      </xdr:nvSpPr>
      <xdr:spPr>
        <a:xfrm>
          <a:off x="13001625" y="58002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147464</xdr:rowOff>
    </xdr:from>
    <xdr:ext cx="469744" cy="259045"/>
    <xdr:sp macro="" textlink="">
      <xdr:nvSpPr>
        <xdr:cNvPr id="309" name="債務償還比率該当値テキスト">
          <a:extLst>
            <a:ext uri="{FF2B5EF4-FFF2-40B4-BE49-F238E27FC236}">
              <a16:creationId xmlns:a16="http://schemas.microsoft.com/office/drawing/2014/main" id="{31B9A84E-0753-48E7-AC81-6C1A2CEAAEFC}"/>
            </a:ext>
          </a:extLst>
        </xdr:cNvPr>
        <xdr:cNvSpPr txBox="1"/>
      </xdr:nvSpPr>
      <xdr:spPr>
        <a:xfrm>
          <a:off x="13080365" y="577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15818</xdr:rowOff>
    </xdr:from>
    <xdr:to>
      <xdr:col>72</xdr:col>
      <xdr:colOff>123825</xdr:colOff>
      <xdr:row>30</xdr:row>
      <xdr:rowOff>117418</xdr:rowOff>
    </xdr:to>
    <xdr:sp macro="" textlink="">
      <xdr:nvSpPr>
        <xdr:cNvPr id="310" name="楕円 309">
          <a:extLst>
            <a:ext uri="{FF2B5EF4-FFF2-40B4-BE49-F238E27FC236}">
              <a16:creationId xmlns:a16="http://schemas.microsoft.com/office/drawing/2014/main" id="{5028D7EC-CACA-4B8B-8BF4-22D558E9F793}"/>
            </a:ext>
          </a:extLst>
        </xdr:cNvPr>
        <xdr:cNvSpPr/>
      </xdr:nvSpPr>
      <xdr:spPr>
        <a:xfrm>
          <a:off x="12359005" y="581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48387</xdr:rowOff>
    </xdr:from>
    <xdr:to>
      <xdr:col>76</xdr:col>
      <xdr:colOff>22225</xdr:colOff>
      <xdr:row>30</xdr:row>
      <xdr:rowOff>66618</xdr:rowOff>
    </xdr:to>
    <xdr:cxnSp macro="">
      <xdr:nvCxnSpPr>
        <xdr:cNvPr id="311" name="直線コネクタ 310">
          <a:extLst>
            <a:ext uri="{FF2B5EF4-FFF2-40B4-BE49-F238E27FC236}">
              <a16:creationId xmlns:a16="http://schemas.microsoft.com/office/drawing/2014/main" id="{6C9B4F78-3407-4C41-ADC3-7893B36DFB40}"/>
            </a:ext>
          </a:extLst>
        </xdr:cNvPr>
        <xdr:cNvCxnSpPr/>
      </xdr:nvCxnSpPr>
      <xdr:spPr>
        <a:xfrm flipV="1">
          <a:off x="12409805" y="5847207"/>
          <a:ext cx="61976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116022</xdr:rowOff>
    </xdr:from>
    <xdr:to>
      <xdr:col>68</xdr:col>
      <xdr:colOff>123825</xdr:colOff>
      <xdr:row>30</xdr:row>
      <xdr:rowOff>46172</xdr:rowOff>
    </xdr:to>
    <xdr:sp macro="" textlink="">
      <xdr:nvSpPr>
        <xdr:cNvPr id="312" name="楕円 311">
          <a:extLst>
            <a:ext uri="{FF2B5EF4-FFF2-40B4-BE49-F238E27FC236}">
              <a16:creationId xmlns:a16="http://schemas.microsoft.com/office/drawing/2014/main" id="{A85FFBF1-4A1F-4035-9914-E35B01045E90}"/>
            </a:ext>
          </a:extLst>
        </xdr:cNvPr>
        <xdr:cNvSpPr/>
      </xdr:nvSpPr>
      <xdr:spPr>
        <a:xfrm>
          <a:off x="11688445" y="5747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166822</xdr:rowOff>
    </xdr:from>
    <xdr:to>
      <xdr:col>72</xdr:col>
      <xdr:colOff>73025</xdr:colOff>
      <xdr:row>30</xdr:row>
      <xdr:rowOff>66618</xdr:rowOff>
    </xdr:to>
    <xdr:cxnSp macro="">
      <xdr:nvCxnSpPr>
        <xdr:cNvPr id="313" name="直線コネクタ 312">
          <a:extLst>
            <a:ext uri="{FF2B5EF4-FFF2-40B4-BE49-F238E27FC236}">
              <a16:creationId xmlns:a16="http://schemas.microsoft.com/office/drawing/2014/main" id="{494AC7AE-5FD0-47BA-9348-EEAD86F81954}"/>
            </a:ext>
          </a:extLst>
        </xdr:cNvPr>
        <xdr:cNvCxnSpPr/>
      </xdr:nvCxnSpPr>
      <xdr:spPr>
        <a:xfrm>
          <a:off x="11739245" y="5798002"/>
          <a:ext cx="670560" cy="6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38798</xdr:rowOff>
    </xdr:from>
    <xdr:to>
      <xdr:col>64</xdr:col>
      <xdr:colOff>123825</xdr:colOff>
      <xdr:row>31</xdr:row>
      <xdr:rowOff>140398</xdr:rowOff>
    </xdr:to>
    <xdr:sp macro="" textlink="">
      <xdr:nvSpPr>
        <xdr:cNvPr id="314" name="楕円 313">
          <a:extLst>
            <a:ext uri="{FF2B5EF4-FFF2-40B4-BE49-F238E27FC236}">
              <a16:creationId xmlns:a16="http://schemas.microsoft.com/office/drawing/2014/main" id="{E53C7176-A3BA-4F5B-86BF-98ECFAF27CC9}"/>
            </a:ext>
          </a:extLst>
        </xdr:cNvPr>
        <xdr:cNvSpPr/>
      </xdr:nvSpPr>
      <xdr:spPr>
        <a:xfrm>
          <a:off x="11017885" y="60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166822</xdr:rowOff>
    </xdr:from>
    <xdr:to>
      <xdr:col>68</xdr:col>
      <xdr:colOff>73025</xdr:colOff>
      <xdr:row>31</xdr:row>
      <xdr:rowOff>89598</xdr:rowOff>
    </xdr:to>
    <xdr:cxnSp macro="">
      <xdr:nvCxnSpPr>
        <xdr:cNvPr id="315" name="直線コネクタ 314">
          <a:extLst>
            <a:ext uri="{FF2B5EF4-FFF2-40B4-BE49-F238E27FC236}">
              <a16:creationId xmlns:a16="http://schemas.microsoft.com/office/drawing/2014/main" id="{68ADC5DD-971D-4195-AFE6-CC62CDEE7DD4}"/>
            </a:ext>
          </a:extLst>
        </xdr:cNvPr>
        <xdr:cNvCxnSpPr/>
      </xdr:nvCxnSpPr>
      <xdr:spPr>
        <a:xfrm flipV="1">
          <a:off x="11068685" y="5798002"/>
          <a:ext cx="670560" cy="25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90015</xdr:rowOff>
    </xdr:from>
    <xdr:to>
      <xdr:col>60</xdr:col>
      <xdr:colOff>123825</xdr:colOff>
      <xdr:row>32</xdr:row>
      <xdr:rowOff>20165</xdr:rowOff>
    </xdr:to>
    <xdr:sp macro="" textlink="">
      <xdr:nvSpPr>
        <xdr:cNvPr id="316" name="楕円 315">
          <a:extLst>
            <a:ext uri="{FF2B5EF4-FFF2-40B4-BE49-F238E27FC236}">
              <a16:creationId xmlns:a16="http://schemas.microsoft.com/office/drawing/2014/main" id="{7BA4AA4E-F705-42B0-ADA8-6E0ED61AA13D}"/>
            </a:ext>
          </a:extLst>
        </xdr:cNvPr>
        <xdr:cNvSpPr/>
      </xdr:nvSpPr>
      <xdr:spPr>
        <a:xfrm>
          <a:off x="10347325" y="6056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89598</xdr:rowOff>
    </xdr:from>
    <xdr:to>
      <xdr:col>64</xdr:col>
      <xdr:colOff>73025</xdr:colOff>
      <xdr:row>31</xdr:row>
      <xdr:rowOff>140815</xdr:rowOff>
    </xdr:to>
    <xdr:cxnSp macro="">
      <xdr:nvCxnSpPr>
        <xdr:cNvPr id="317" name="直線コネクタ 316">
          <a:extLst>
            <a:ext uri="{FF2B5EF4-FFF2-40B4-BE49-F238E27FC236}">
              <a16:creationId xmlns:a16="http://schemas.microsoft.com/office/drawing/2014/main" id="{41EC6B98-8404-44BC-A4E0-7C0CDE69FCB7}"/>
            </a:ext>
          </a:extLst>
        </xdr:cNvPr>
        <xdr:cNvCxnSpPr/>
      </xdr:nvCxnSpPr>
      <xdr:spPr>
        <a:xfrm flipV="1">
          <a:off x="10398125" y="6056058"/>
          <a:ext cx="670560" cy="5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318" name="n_1aveValue債務償還比率">
          <a:extLst>
            <a:ext uri="{FF2B5EF4-FFF2-40B4-BE49-F238E27FC236}">
              <a16:creationId xmlns:a16="http://schemas.microsoft.com/office/drawing/2014/main" id="{5199563F-20E7-4287-BC71-AC3BA6C612FD}"/>
            </a:ext>
          </a:extLst>
        </xdr:cNvPr>
        <xdr:cNvSpPr txBox="1"/>
      </xdr:nvSpPr>
      <xdr:spPr>
        <a:xfrm>
          <a:off x="12185092"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319" name="n_2aveValue債務償還比率">
          <a:extLst>
            <a:ext uri="{FF2B5EF4-FFF2-40B4-BE49-F238E27FC236}">
              <a16:creationId xmlns:a16="http://schemas.microsoft.com/office/drawing/2014/main" id="{B07D9B4D-7BFC-4E3F-AC86-4CC5B313DAAC}"/>
            </a:ext>
          </a:extLst>
        </xdr:cNvPr>
        <xdr:cNvSpPr txBox="1"/>
      </xdr:nvSpPr>
      <xdr:spPr>
        <a:xfrm>
          <a:off x="1152723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320" name="n_3aveValue債務償還比率">
          <a:extLst>
            <a:ext uri="{FF2B5EF4-FFF2-40B4-BE49-F238E27FC236}">
              <a16:creationId xmlns:a16="http://schemas.microsoft.com/office/drawing/2014/main" id="{000885C3-435A-4E9D-9E25-DD1FAC711F8D}"/>
            </a:ext>
          </a:extLst>
        </xdr:cNvPr>
        <xdr:cNvSpPr txBox="1"/>
      </xdr:nvSpPr>
      <xdr:spPr>
        <a:xfrm>
          <a:off x="1085667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321" name="n_4aveValue債務償還比率">
          <a:extLst>
            <a:ext uri="{FF2B5EF4-FFF2-40B4-BE49-F238E27FC236}">
              <a16:creationId xmlns:a16="http://schemas.microsoft.com/office/drawing/2014/main" id="{8A7177EB-48EE-435F-BD3A-336506D98B8A}"/>
            </a:ext>
          </a:extLst>
        </xdr:cNvPr>
        <xdr:cNvSpPr txBox="1"/>
      </xdr:nvSpPr>
      <xdr:spPr>
        <a:xfrm>
          <a:off x="1018611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108545</xdr:rowOff>
    </xdr:from>
    <xdr:ext cx="469744" cy="259045"/>
    <xdr:sp macro="" textlink="">
      <xdr:nvSpPr>
        <xdr:cNvPr id="322" name="n_1mainValue債務償還比率">
          <a:extLst>
            <a:ext uri="{FF2B5EF4-FFF2-40B4-BE49-F238E27FC236}">
              <a16:creationId xmlns:a16="http://schemas.microsoft.com/office/drawing/2014/main" id="{3A2BCD6B-F873-4A3D-BDC7-96B1FEE2433C}"/>
            </a:ext>
          </a:extLst>
        </xdr:cNvPr>
        <xdr:cNvSpPr txBox="1"/>
      </xdr:nvSpPr>
      <xdr:spPr>
        <a:xfrm>
          <a:off x="12185092" y="590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37299</xdr:rowOff>
    </xdr:from>
    <xdr:ext cx="469744" cy="259045"/>
    <xdr:sp macro="" textlink="">
      <xdr:nvSpPr>
        <xdr:cNvPr id="323" name="n_2mainValue債務償還比率">
          <a:extLst>
            <a:ext uri="{FF2B5EF4-FFF2-40B4-BE49-F238E27FC236}">
              <a16:creationId xmlns:a16="http://schemas.microsoft.com/office/drawing/2014/main" id="{123108A5-9B83-40D3-9CD7-8228586285AA}"/>
            </a:ext>
          </a:extLst>
        </xdr:cNvPr>
        <xdr:cNvSpPr txBox="1"/>
      </xdr:nvSpPr>
      <xdr:spPr>
        <a:xfrm>
          <a:off x="11527232" y="583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131525</xdr:rowOff>
    </xdr:from>
    <xdr:ext cx="469744" cy="259045"/>
    <xdr:sp macro="" textlink="">
      <xdr:nvSpPr>
        <xdr:cNvPr id="324" name="n_3mainValue債務償還比率">
          <a:extLst>
            <a:ext uri="{FF2B5EF4-FFF2-40B4-BE49-F238E27FC236}">
              <a16:creationId xmlns:a16="http://schemas.microsoft.com/office/drawing/2014/main" id="{D29AE646-D153-4253-9FAD-471618B095B5}"/>
            </a:ext>
          </a:extLst>
        </xdr:cNvPr>
        <xdr:cNvSpPr txBox="1"/>
      </xdr:nvSpPr>
      <xdr:spPr>
        <a:xfrm>
          <a:off x="10856672" y="609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11292</xdr:rowOff>
    </xdr:from>
    <xdr:ext cx="469744" cy="259045"/>
    <xdr:sp macro="" textlink="">
      <xdr:nvSpPr>
        <xdr:cNvPr id="325" name="n_4mainValue債務償還比率">
          <a:extLst>
            <a:ext uri="{FF2B5EF4-FFF2-40B4-BE49-F238E27FC236}">
              <a16:creationId xmlns:a16="http://schemas.microsoft.com/office/drawing/2014/main" id="{77CA3C0E-63A5-4D50-98C1-1C97C9744A5C}"/>
            </a:ext>
          </a:extLst>
        </xdr:cNvPr>
        <xdr:cNvSpPr txBox="1"/>
      </xdr:nvSpPr>
      <xdr:spPr>
        <a:xfrm>
          <a:off x="10186112" y="614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326" name="正方形/長方形 325">
          <a:extLst>
            <a:ext uri="{FF2B5EF4-FFF2-40B4-BE49-F238E27FC236}">
              <a16:creationId xmlns:a16="http://schemas.microsoft.com/office/drawing/2014/main" id="{75E48E34-DCC2-4AE3-8E8A-47E4068AF6A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327" name="正方形/長方形 326">
          <a:extLst>
            <a:ext uri="{FF2B5EF4-FFF2-40B4-BE49-F238E27FC236}">
              <a16:creationId xmlns:a16="http://schemas.microsoft.com/office/drawing/2014/main" id="{B93C9D8B-036C-49BB-8EAE-3CE2B273D0AC}"/>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328" name="テキスト ボックス 327">
          <a:extLst>
            <a:ext uri="{FF2B5EF4-FFF2-40B4-BE49-F238E27FC236}">
              <a16:creationId xmlns:a16="http://schemas.microsoft.com/office/drawing/2014/main" id="{28A01FF5-B458-4F9C-9873-3F1F2D90BF7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329" name="テキスト ボックス 328">
          <a:extLst>
            <a:ext uri="{FF2B5EF4-FFF2-40B4-BE49-F238E27FC236}">
              <a16:creationId xmlns:a16="http://schemas.microsoft.com/office/drawing/2014/main" id="{4F793DF9-D8CB-42BE-972B-EB5D0E4CC7B9}"/>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330" name="テキスト ボックス 329">
          <a:extLst>
            <a:ext uri="{FF2B5EF4-FFF2-40B4-BE49-F238E27FC236}">
              <a16:creationId xmlns:a16="http://schemas.microsoft.com/office/drawing/2014/main" id="{EC4DD2E8-FFD0-41CD-BB14-971211251E9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331" name="テキスト ボックス 330">
          <a:extLst>
            <a:ext uri="{FF2B5EF4-FFF2-40B4-BE49-F238E27FC236}">
              <a16:creationId xmlns:a16="http://schemas.microsoft.com/office/drawing/2014/main" id="{59A61950-661F-4918-BFDF-AD5797600E22}"/>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50B908-47C4-45A1-8DD1-057F56F7C0D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C77D6B-EE9E-4314-AA73-B5700567CA8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2A24DF-1351-47A9-B640-A511B0A71B3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69B1D8-AAA9-44A5-950F-035C8B089CB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71C8E2-0320-4319-B295-D3E7D4AD444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75D3D5-ADFB-43E6-A8C7-012E435112C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E8FFA5-DE90-450D-9F5A-4ED4B618696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E99EB7-2A4A-4219-A8DA-1F92093C79E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9C0D2E-7C67-4F77-AB96-E2F6DFF7BF9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8BA057-7046-415D-ADD7-097E3DE677C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32,365
31,593
34.07
12,202,719
11,804,702
365,579
7,335,134
7,431,848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B99D5C-F297-4C00-B6EE-074367028EC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46EE2B-67A2-4FB9-8DEF-C02B40B1C3E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44DA17-DAB7-46BD-ADA8-1709EFA1CCB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B281B9-C629-48DA-8399-5DBF7E0B89C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6F05D7-6516-4783-A97F-27FB042BD08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00C382F-62A7-41C9-8251-6604A1410DF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968980-A2AD-4971-8CD1-91E2FBC462F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9EEB94-015A-42FC-B4C7-C0B874A0DE0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263D6B-245A-4C43-8F2E-4E87E998585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26A583-AE0E-4ED6-B9DD-9E2D70BFCF9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2CF638-8A98-445F-BD17-23AA03FDEF5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2D5B39-C54F-4B16-8016-F96EF7982AA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E8CC95-D2D8-415E-BA34-9BF47157C1F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BFC362-0614-4865-85DC-EDD79E3C8E0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D2ACE3-C797-45A4-9D12-8A039F55EF5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112CD0-BF13-44C5-8582-368B158BECD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DC19FE-1A69-4A2C-A373-9660B189400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54A7D9-2316-4593-AEC7-AE68F875385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DCFEDE-CBAA-4631-B4BA-046363D2F40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0B69AD-5A8C-4BC5-84C4-907BEED2FBF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D47F62-9C9A-4152-B99A-1D99F010573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F2C95E-FBC8-4B90-9ED8-262D510BE13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40027E-711C-408A-AE6F-ADE851EB2DD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38BF573-94DA-45FB-B590-9EA2BAD9261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587C72-C5A0-4BCF-90E9-AD022057CF8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BA3B84-3EC2-4597-AED4-8E04788A6C1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492B56-06B7-466F-98CA-DE6694F6D27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1C129F-B0DC-421D-A14D-F706C637D93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4CCBB8-D113-414C-8889-08B7285CBA3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4CA93F-551A-4255-B7F3-0BDAA76E29D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E4BB635-419C-4B20-BB05-21CE8675DA6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700453-2124-4466-8281-7E29C7854FE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945230A-B970-4888-BE9B-877812BB09A9}"/>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F4A419E-6ED9-4533-9108-73F7E755C77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B425F68-A1CB-46D7-B6A4-C2FB640F6D36}"/>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8E09C75-EB2D-4927-A3F4-F3EC771435E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7770AAE-44FB-4DBE-810A-9531A7D3FEE5}"/>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958A16D-2CE2-4B03-A887-2FC091F48C7D}"/>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9F65B07-8979-44F5-8B32-3B1211C5838A}"/>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660D56B-2DBC-4E2A-86BE-20C5672D4B7E}"/>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B7366AD-647D-42BB-A37D-0EE7A7682A5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43B539D-247D-47B1-941E-E38F6BF39459}"/>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5DAB45D-7DE7-4C91-BB29-8AD97E05349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AF9788F0-BB52-4249-BF16-9CE228C61F84}"/>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FE0AAFF0-5A01-407D-858B-9FF65A04CA7A}"/>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CF9A0BA-55D7-4312-9786-CF2627BE7DCF}"/>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E0CCCFD-9B5A-48D7-843A-1608D81CBF57}"/>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2FE3956-68BF-4219-9FFC-9C5E802DE748}"/>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B1DA2DFF-CEB2-4D77-933A-B66B2212AB64}"/>
            </a:ext>
          </a:extLst>
        </xdr:cNvPr>
        <xdr:cNvSpPr txBox="1"/>
      </xdr:nvSpPr>
      <xdr:spPr>
        <a:xfrm>
          <a:off x="4124960" y="621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E9FE9DE2-9F1A-4752-A698-458C3207B0D5}"/>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2AE78877-8076-40C3-8E5F-32D332C5ECD6}"/>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C2B2A819-A8B3-4DA1-BD6A-1CB925817F0E}"/>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91CAB028-F85D-4C7A-A802-40DADD87C76F}"/>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FB623231-0FF8-4736-93C9-1966FB2AEDD7}"/>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C4390BA-061B-4D8C-AE25-1C6EB51B6F2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D12866B-961A-4C1B-B725-A8E510C204E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936F66-85ED-4D6D-A057-4FF6895F10F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EAAF6E-6E3A-4538-B27A-889EDB141E5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3326EF-A8A4-4872-B415-7E4EF39EEC9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45974</xdr:rowOff>
    </xdr:from>
    <xdr:to>
      <xdr:col>24</xdr:col>
      <xdr:colOff>114300</xdr:colOff>
      <xdr:row>36</xdr:row>
      <xdr:rowOff>147574</xdr:rowOff>
    </xdr:to>
    <xdr:sp macro="" textlink="">
      <xdr:nvSpPr>
        <xdr:cNvPr id="71" name="楕円 70">
          <a:extLst>
            <a:ext uri="{FF2B5EF4-FFF2-40B4-BE49-F238E27FC236}">
              <a16:creationId xmlns:a16="http://schemas.microsoft.com/office/drawing/2014/main" id="{30C701FD-C09D-41B2-94D2-DD28BDDD600D}"/>
            </a:ext>
          </a:extLst>
        </xdr:cNvPr>
        <xdr:cNvSpPr/>
      </xdr:nvSpPr>
      <xdr:spPr>
        <a:xfrm>
          <a:off x="403606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68851</xdr:rowOff>
    </xdr:from>
    <xdr:ext cx="405111" cy="259045"/>
    <xdr:sp macro="" textlink="">
      <xdr:nvSpPr>
        <xdr:cNvPr id="72" name="【道路】&#10;有形固定資産減価償却率該当値テキスト">
          <a:extLst>
            <a:ext uri="{FF2B5EF4-FFF2-40B4-BE49-F238E27FC236}">
              <a16:creationId xmlns:a16="http://schemas.microsoft.com/office/drawing/2014/main" id="{D8E505EE-B8C0-40CE-94C5-A0A7534E7A5F}"/>
            </a:ext>
          </a:extLst>
        </xdr:cNvPr>
        <xdr:cNvSpPr txBox="1"/>
      </xdr:nvSpPr>
      <xdr:spPr>
        <a:xfrm>
          <a:off x="4124960"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29972</xdr:rowOff>
    </xdr:from>
    <xdr:to>
      <xdr:col>20</xdr:col>
      <xdr:colOff>38100</xdr:colOff>
      <xdr:row>36</xdr:row>
      <xdr:rowOff>131572</xdr:rowOff>
    </xdr:to>
    <xdr:sp macro="" textlink="">
      <xdr:nvSpPr>
        <xdr:cNvPr id="73" name="楕円 72">
          <a:extLst>
            <a:ext uri="{FF2B5EF4-FFF2-40B4-BE49-F238E27FC236}">
              <a16:creationId xmlns:a16="http://schemas.microsoft.com/office/drawing/2014/main" id="{67A6B3E1-17F4-4731-8ECD-B077F13C463D}"/>
            </a:ext>
          </a:extLst>
        </xdr:cNvPr>
        <xdr:cNvSpPr/>
      </xdr:nvSpPr>
      <xdr:spPr>
        <a:xfrm>
          <a:off x="3312160" y="60650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80772</xdr:rowOff>
    </xdr:from>
    <xdr:to>
      <xdr:col>24</xdr:col>
      <xdr:colOff>63500</xdr:colOff>
      <xdr:row>36</xdr:row>
      <xdr:rowOff>96774</xdr:rowOff>
    </xdr:to>
    <xdr:cxnSp macro="">
      <xdr:nvCxnSpPr>
        <xdr:cNvPr id="74" name="直線コネクタ 73">
          <a:extLst>
            <a:ext uri="{FF2B5EF4-FFF2-40B4-BE49-F238E27FC236}">
              <a16:creationId xmlns:a16="http://schemas.microsoft.com/office/drawing/2014/main" id="{96F64EE5-0F3C-4F80-8855-D673F4157CE3}"/>
            </a:ext>
          </a:extLst>
        </xdr:cNvPr>
        <xdr:cNvCxnSpPr/>
      </xdr:nvCxnSpPr>
      <xdr:spPr>
        <a:xfrm>
          <a:off x="3355340" y="6115812"/>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125984</xdr:rowOff>
    </xdr:from>
    <xdr:to>
      <xdr:col>15</xdr:col>
      <xdr:colOff>101600</xdr:colOff>
      <xdr:row>36</xdr:row>
      <xdr:rowOff>56134</xdr:rowOff>
    </xdr:to>
    <xdr:sp macro="" textlink="">
      <xdr:nvSpPr>
        <xdr:cNvPr id="75" name="楕円 74">
          <a:extLst>
            <a:ext uri="{FF2B5EF4-FFF2-40B4-BE49-F238E27FC236}">
              <a16:creationId xmlns:a16="http://schemas.microsoft.com/office/drawing/2014/main" id="{7E150097-7ECA-4C54-A284-F42199F010BE}"/>
            </a:ext>
          </a:extLst>
        </xdr:cNvPr>
        <xdr:cNvSpPr/>
      </xdr:nvSpPr>
      <xdr:spPr>
        <a:xfrm>
          <a:off x="2514600" y="5993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xdr:rowOff>
    </xdr:from>
    <xdr:to>
      <xdr:col>19</xdr:col>
      <xdr:colOff>177800</xdr:colOff>
      <xdr:row>36</xdr:row>
      <xdr:rowOff>80772</xdr:rowOff>
    </xdr:to>
    <xdr:cxnSp macro="">
      <xdr:nvCxnSpPr>
        <xdr:cNvPr id="76" name="直線コネクタ 75">
          <a:extLst>
            <a:ext uri="{FF2B5EF4-FFF2-40B4-BE49-F238E27FC236}">
              <a16:creationId xmlns:a16="http://schemas.microsoft.com/office/drawing/2014/main" id="{5B6081DD-8BCE-4F30-9860-83831474FF8F}"/>
            </a:ext>
          </a:extLst>
        </xdr:cNvPr>
        <xdr:cNvCxnSpPr/>
      </xdr:nvCxnSpPr>
      <xdr:spPr>
        <a:xfrm>
          <a:off x="2565400" y="6040374"/>
          <a:ext cx="78994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84836</xdr:rowOff>
    </xdr:from>
    <xdr:to>
      <xdr:col>10</xdr:col>
      <xdr:colOff>165100</xdr:colOff>
      <xdr:row>36</xdr:row>
      <xdr:rowOff>14986</xdr:rowOff>
    </xdr:to>
    <xdr:sp macro="" textlink="">
      <xdr:nvSpPr>
        <xdr:cNvPr id="77" name="楕円 76">
          <a:extLst>
            <a:ext uri="{FF2B5EF4-FFF2-40B4-BE49-F238E27FC236}">
              <a16:creationId xmlns:a16="http://schemas.microsoft.com/office/drawing/2014/main" id="{B2588AFB-0968-4CCA-8DDB-18AC64B211E1}"/>
            </a:ext>
          </a:extLst>
        </xdr:cNvPr>
        <xdr:cNvSpPr/>
      </xdr:nvSpPr>
      <xdr:spPr>
        <a:xfrm>
          <a:off x="1739900" y="5952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135636</xdr:rowOff>
    </xdr:from>
    <xdr:to>
      <xdr:col>15</xdr:col>
      <xdr:colOff>50800</xdr:colOff>
      <xdr:row>36</xdr:row>
      <xdr:rowOff>5334</xdr:rowOff>
    </xdr:to>
    <xdr:cxnSp macro="">
      <xdr:nvCxnSpPr>
        <xdr:cNvPr id="78" name="直線コネクタ 77">
          <a:extLst>
            <a:ext uri="{FF2B5EF4-FFF2-40B4-BE49-F238E27FC236}">
              <a16:creationId xmlns:a16="http://schemas.microsoft.com/office/drawing/2014/main" id="{0784231E-8E72-41D5-B35B-D685A4928CEE}"/>
            </a:ext>
          </a:extLst>
        </xdr:cNvPr>
        <xdr:cNvCxnSpPr/>
      </xdr:nvCxnSpPr>
      <xdr:spPr>
        <a:xfrm>
          <a:off x="1790700" y="6003036"/>
          <a:ext cx="7747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41402</xdr:rowOff>
    </xdr:from>
    <xdr:to>
      <xdr:col>6</xdr:col>
      <xdr:colOff>38100</xdr:colOff>
      <xdr:row>35</xdr:row>
      <xdr:rowOff>143002</xdr:rowOff>
    </xdr:to>
    <xdr:sp macro="" textlink="">
      <xdr:nvSpPr>
        <xdr:cNvPr id="79" name="楕円 78">
          <a:extLst>
            <a:ext uri="{FF2B5EF4-FFF2-40B4-BE49-F238E27FC236}">
              <a16:creationId xmlns:a16="http://schemas.microsoft.com/office/drawing/2014/main" id="{32DE66F6-40D7-430F-84F7-396A78D8EFBF}"/>
            </a:ext>
          </a:extLst>
        </xdr:cNvPr>
        <xdr:cNvSpPr/>
      </xdr:nvSpPr>
      <xdr:spPr>
        <a:xfrm>
          <a:off x="965200" y="59088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92202</xdr:rowOff>
    </xdr:from>
    <xdr:to>
      <xdr:col>10</xdr:col>
      <xdr:colOff>114300</xdr:colOff>
      <xdr:row>35</xdr:row>
      <xdr:rowOff>135636</xdr:rowOff>
    </xdr:to>
    <xdr:cxnSp macro="">
      <xdr:nvCxnSpPr>
        <xdr:cNvPr id="80" name="直線コネクタ 79">
          <a:extLst>
            <a:ext uri="{FF2B5EF4-FFF2-40B4-BE49-F238E27FC236}">
              <a16:creationId xmlns:a16="http://schemas.microsoft.com/office/drawing/2014/main" id="{50CE8735-F514-42BB-82E1-7F6FFDFD6791}"/>
            </a:ext>
          </a:extLst>
        </xdr:cNvPr>
        <xdr:cNvCxnSpPr/>
      </xdr:nvCxnSpPr>
      <xdr:spPr>
        <a:xfrm>
          <a:off x="1008380" y="5959602"/>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48A3FFB2-7BD6-42C1-AA0C-344455FA4639}"/>
            </a:ext>
          </a:extLst>
        </xdr:cNvPr>
        <xdr:cNvSpPr txBox="1"/>
      </xdr:nvSpPr>
      <xdr:spPr>
        <a:xfrm>
          <a:off x="317056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AEB57CA0-564A-4D64-A056-E5A698A71A78}"/>
            </a:ext>
          </a:extLst>
        </xdr:cNvPr>
        <xdr:cNvSpPr txBox="1"/>
      </xdr:nvSpPr>
      <xdr:spPr>
        <a:xfrm>
          <a:off x="23857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15740843-F270-44D3-9B82-379075F2E29F}"/>
            </a:ext>
          </a:extLst>
        </xdr:cNvPr>
        <xdr:cNvSpPr txBox="1"/>
      </xdr:nvSpPr>
      <xdr:spPr>
        <a:xfrm>
          <a:off x="161100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2C3E6C05-34CA-443D-B577-708C96AE39AC}"/>
            </a:ext>
          </a:extLst>
        </xdr:cNvPr>
        <xdr:cNvSpPr txBox="1"/>
      </xdr:nvSpPr>
      <xdr:spPr>
        <a:xfrm>
          <a:off x="83630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148099</xdr:rowOff>
    </xdr:from>
    <xdr:ext cx="405111" cy="259045"/>
    <xdr:sp macro="" textlink="">
      <xdr:nvSpPr>
        <xdr:cNvPr id="85" name="n_1mainValue【道路】&#10;有形固定資産減価償却率">
          <a:extLst>
            <a:ext uri="{FF2B5EF4-FFF2-40B4-BE49-F238E27FC236}">
              <a16:creationId xmlns:a16="http://schemas.microsoft.com/office/drawing/2014/main" id="{96D191E7-648D-4F16-903D-94E7EB1DA22A}"/>
            </a:ext>
          </a:extLst>
        </xdr:cNvPr>
        <xdr:cNvSpPr txBox="1"/>
      </xdr:nvSpPr>
      <xdr:spPr>
        <a:xfrm>
          <a:off x="3170564" y="584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72661</xdr:rowOff>
    </xdr:from>
    <xdr:ext cx="405111" cy="259045"/>
    <xdr:sp macro="" textlink="">
      <xdr:nvSpPr>
        <xdr:cNvPr id="86" name="n_2mainValue【道路】&#10;有形固定資産減価償却率">
          <a:extLst>
            <a:ext uri="{FF2B5EF4-FFF2-40B4-BE49-F238E27FC236}">
              <a16:creationId xmlns:a16="http://schemas.microsoft.com/office/drawing/2014/main" id="{1A8BE23F-5C05-401A-B2D7-E33D57FAC73A}"/>
            </a:ext>
          </a:extLst>
        </xdr:cNvPr>
        <xdr:cNvSpPr txBox="1"/>
      </xdr:nvSpPr>
      <xdr:spPr>
        <a:xfrm>
          <a:off x="2385704" y="577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31513</xdr:rowOff>
    </xdr:from>
    <xdr:ext cx="405111" cy="259045"/>
    <xdr:sp macro="" textlink="">
      <xdr:nvSpPr>
        <xdr:cNvPr id="87" name="n_3mainValue【道路】&#10;有形固定資産減価償却率">
          <a:extLst>
            <a:ext uri="{FF2B5EF4-FFF2-40B4-BE49-F238E27FC236}">
              <a16:creationId xmlns:a16="http://schemas.microsoft.com/office/drawing/2014/main" id="{305ED2C9-239D-45D4-8E23-345DC21C7F23}"/>
            </a:ext>
          </a:extLst>
        </xdr:cNvPr>
        <xdr:cNvSpPr txBox="1"/>
      </xdr:nvSpPr>
      <xdr:spPr>
        <a:xfrm>
          <a:off x="1611004" y="57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159529</xdr:rowOff>
    </xdr:from>
    <xdr:ext cx="405111" cy="259045"/>
    <xdr:sp macro="" textlink="">
      <xdr:nvSpPr>
        <xdr:cNvPr id="88" name="n_4mainValue【道路】&#10;有形固定資産減価償却率">
          <a:extLst>
            <a:ext uri="{FF2B5EF4-FFF2-40B4-BE49-F238E27FC236}">
              <a16:creationId xmlns:a16="http://schemas.microsoft.com/office/drawing/2014/main" id="{04FA87F0-8412-4FE9-B485-76BF64C805FF}"/>
            </a:ext>
          </a:extLst>
        </xdr:cNvPr>
        <xdr:cNvSpPr txBox="1"/>
      </xdr:nvSpPr>
      <xdr:spPr>
        <a:xfrm>
          <a:off x="83630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12B22B2-E847-4D7D-87E7-D4B09F26AB7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A9FEBBE-2C34-415B-BE64-7257BF2D81E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5C3D9FF-815C-47BA-A72B-A1B3CB1896C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A735115-A99E-4453-AC78-DCA5DCFFB88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99D7CAC-86D2-4046-9E44-FB20D436C36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9E913A0-582C-4601-9417-7C9FD65A059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12EBD76-7FD6-4AF8-9C00-53BEC7B52CC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1905E7D-59AC-4266-9AD7-9B6EFEBBAAA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D2A6C4D-628A-4DDE-8E8C-2169B8AB1BA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D1F0E7A-A187-40EE-B307-CDDEEE10B43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5FF109D-2F63-4FCD-A611-90BF4FAC523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7946D59-926D-43A4-BC3D-2D2E7E487B7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E96151B-FD4F-498D-BE74-963DF9379BA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CBA9F62-F724-4088-B7C5-B1A2FAC04BA5}"/>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C80E1A3-7090-4BB6-9988-B6428522ED8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BF83512-F3E8-467F-A52C-B07B92AEA97A}"/>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33060AD-EB1A-4D55-BA2D-389182425FA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44F679A-3E04-4151-BEAC-BC7F7CB6F2E8}"/>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3E1940E-4B80-45E8-8F4E-E3D9E9C8D0E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EEAB667-88C6-4E20-8E65-23A0C0FC97BD}"/>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F768378-C8BB-43E2-806A-79BFA5726A1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CD396F6-6277-4A4C-AE30-FE008A4C52A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DCD45F4-7652-4825-949E-E3149E5BF34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23193217-FC73-4A64-BCEE-AB67F1105313}"/>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1055AEAA-25B1-4180-B98A-7704F4E7F517}"/>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6B9FE7E9-06A9-4FCA-8FA5-2A7BE36B5463}"/>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130D224F-BB1F-44BF-A472-2031928664A6}"/>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F20217BB-39B2-4281-A919-33E099D174F1}"/>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50D9DAE3-C2A5-4A2A-80F7-EAC0B1C737D8}"/>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3D9EC049-57A9-44EF-9507-E6902493ACEC}"/>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F761F6A0-000D-46AF-BC0D-6E9384DA95E4}"/>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627AD4C-FB63-4614-8B4A-AB1DC8A3919B}"/>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303CB856-A329-4EB6-B250-DAE300E42DFC}"/>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F7A97301-86D9-457D-A893-6779D42881F0}"/>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EAC0F46-604E-4BFF-BE86-177BAE6BF5A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9A41973-8BAC-4C7C-869D-E78841FBCFF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8CF1B0C-8710-425D-9BE3-0BA0E4D5197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7A59250-8CCA-4818-8924-8AE805A9777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2916542-AC75-4FED-844A-31D05390892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101714</xdr:rowOff>
    </xdr:from>
    <xdr:to>
      <xdr:col>55</xdr:col>
      <xdr:colOff>50800</xdr:colOff>
      <xdr:row>41</xdr:row>
      <xdr:rowOff>31864</xdr:rowOff>
    </xdr:to>
    <xdr:sp macro="" textlink="">
      <xdr:nvSpPr>
        <xdr:cNvPr id="128" name="楕円 127">
          <a:extLst>
            <a:ext uri="{FF2B5EF4-FFF2-40B4-BE49-F238E27FC236}">
              <a16:creationId xmlns:a16="http://schemas.microsoft.com/office/drawing/2014/main" id="{BEA3A832-9559-495E-9847-613A09835989}"/>
            </a:ext>
          </a:extLst>
        </xdr:cNvPr>
        <xdr:cNvSpPr/>
      </xdr:nvSpPr>
      <xdr:spPr>
        <a:xfrm>
          <a:off x="9192260" y="68073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80141</xdr:rowOff>
    </xdr:from>
    <xdr:ext cx="469744" cy="259045"/>
    <xdr:sp macro="" textlink="">
      <xdr:nvSpPr>
        <xdr:cNvPr id="129" name="【道路】&#10;一人当たり延長該当値テキスト">
          <a:extLst>
            <a:ext uri="{FF2B5EF4-FFF2-40B4-BE49-F238E27FC236}">
              <a16:creationId xmlns:a16="http://schemas.microsoft.com/office/drawing/2014/main" id="{4BAB2208-B106-4D5A-9645-AAE849080E78}"/>
            </a:ext>
          </a:extLst>
        </xdr:cNvPr>
        <xdr:cNvSpPr txBox="1"/>
      </xdr:nvSpPr>
      <xdr:spPr>
        <a:xfrm>
          <a:off x="9258300" y="67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103391</xdr:rowOff>
    </xdr:from>
    <xdr:to>
      <xdr:col>50</xdr:col>
      <xdr:colOff>165100</xdr:colOff>
      <xdr:row>41</xdr:row>
      <xdr:rowOff>33541</xdr:rowOff>
    </xdr:to>
    <xdr:sp macro="" textlink="">
      <xdr:nvSpPr>
        <xdr:cNvPr id="130" name="楕円 129">
          <a:extLst>
            <a:ext uri="{FF2B5EF4-FFF2-40B4-BE49-F238E27FC236}">
              <a16:creationId xmlns:a16="http://schemas.microsoft.com/office/drawing/2014/main" id="{6D858334-CE6A-466C-B91C-921EBC84C173}"/>
            </a:ext>
          </a:extLst>
        </xdr:cNvPr>
        <xdr:cNvSpPr/>
      </xdr:nvSpPr>
      <xdr:spPr>
        <a:xfrm>
          <a:off x="8445500" y="6808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152514</xdr:rowOff>
    </xdr:from>
    <xdr:to>
      <xdr:col>55</xdr:col>
      <xdr:colOff>0</xdr:colOff>
      <xdr:row>40</xdr:row>
      <xdr:rowOff>154191</xdr:rowOff>
    </xdr:to>
    <xdr:cxnSp macro="">
      <xdr:nvCxnSpPr>
        <xdr:cNvPr id="131" name="直線コネクタ 130">
          <a:extLst>
            <a:ext uri="{FF2B5EF4-FFF2-40B4-BE49-F238E27FC236}">
              <a16:creationId xmlns:a16="http://schemas.microsoft.com/office/drawing/2014/main" id="{3CF9E266-11A6-4B34-A77A-FBC9A48DB530}"/>
            </a:ext>
          </a:extLst>
        </xdr:cNvPr>
        <xdr:cNvCxnSpPr/>
      </xdr:nvCxnSpPr>
      <xdr:spPr>
        <a:xfrm flipV="1">
          <a:off x="8496300" y="6858114"/>
          <a:ext cx="7239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105372</xdr:rowOff>
    </xdr:from>
    <xdr:to>
      <xdr:col>46</xdr:col>
      <xdr:colOff>38100</xdr:colOff>
      <xdr:row>41</xdr:row>
      <xdr:rowOff>35522</xdr:rowOff>
    </xdr:to>
    <xdr:sp macro="" textlink="">
      <xdr:nvSpPr>
        <xdr:cNvPr id="132" name="楕円 131">
          <a:extLst>
            <a:ext uri="{FF2B5EF4-FFF2-40B4-BE49-F238E27FC236}">
              <a16:creationId xmlns:a16="http://schemas.microsoft.com/office/drawing/2014/main" id="{76E71DE1-11A9-442A-B616-EE8C1563AE81}"/>
            </a:ext>
          </a:extLst>
        </xdr:cNvPr>
        <xdr:cNvSpPr/>
      </xdr:nvSpPr>
      <xdr:spPr>
        <a:xfrm>
          <a:off x="7670800" y="6810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154191</xdr:rowOff>
    </xdr:from>
    <xdr:to>
      <xdr:col>50</xdr:col>
      <xdr:colOff>114300</xdr:colOff>
      <xdr:row>40</xdr:row>
      <xdr:rowOff>156172</xdr:rowOff>
    </xdr:to>
    <xdr:cxnSp macro="">
      <xdr:nvCxnSpPr>
        <xdr:cNvPr id="133" name="直線コネクタ 132">
          <a:extLst>
            <a:ext uri="{FF2B5EF4-FFF2-40B4-BE49-F238E27FC236}">
              <a16:creationId xmlns:a16="http://schemas.microsoft.com/office/drawing/2014/main" id="{CF775A42-0720-42EA-B090-C378DCA47F51}"/>
            </a:ext>
          </a:extLst>
        </xdr:cNvPr>
        <xdr:cNvCxnSpPr/>
      </xdr:nvCxnSpPr>
      <xdr:spPr>
        <a:xfrm flipV="1">
          <a:off x="7713980" y="6859791"/>
          <a:ext cx="78232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107011</xdr:rowOff>
    </xdr:from>
    <xdr:to>
      <xdr:col>41</xdr:col>
      <xdr:colOff>101600</xdr:colOff>
      <xdr:row>41</xdr:row>
      <xdr:rowOff>37161</xdr:rowOff>
    </xdr:to>
    <xdr:sp macro="" textlink="">
      <xdr:nvSpPr>
        <xdr:cNvPr id="134" name="楕円 133">
          <a:extLst>
            <a:ext uri="{FF2B5EF4-FFF2-40B4-BE49-F238E27FC236}">
              <a16:creationId xmlns:a16="http://schemas.microsoft.com/office/drawing/2014/main" id="{4919F830-67CB-4D04-AA0E-D8ADF5A1C229}"/>
            </a:ext>
          </a:extLst>
        </xdr:cNvPr>
        <xdr:cNvSpPr/>
      </xdr:nvSpPr>
      <xdr:spPr>
        <a:xfrm>
          <a:off x="6873240" y="6812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156172</xdr:rowOff>
    </xdr:from>
    <xdr:to>
      <xdr:col>45</xdr:col>
      <xdr:colOff>177800</xdr:colOff>
      <xdr:row>40</xdr:row>
      <xdr:rowOff>157811</xdr:rowOff>
    </xdr:to>
    <xdr:cxnSp macro="">
      <xdr:nvCxnSpPr>
        <xdr:cNvPr id="135" name="直線コネクタ 134">
          <a:extLst>
            <a:ext uri="{FF2B5EF4-FFF2-40B4-BE49-F238E27FC236}">
              <a16:creationId xmlns:a16="http://schemas.microsoft.com/office/drawing/2014/main" id="{29E515F6-D398-4DB2-B07C-167F84AD42F5}"/>
            </a:ext>
          </a:extLst>
        </xdr:cNvPr>
        <xdr:cNvCxnSpPr/>
      </xdr:nvCxnSpPr>
      <xdr:spPr>
        <a:xfrm flipV="1">
          <a:off x="6924040" y="6861772"/>
          <a:ext cx="78994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109486</xdr:rowOff>
    </xdr:from>
    <xdr:to>
      <xdr:col>36</xdr:col>
      <xdr:colOff>165100</xdr:colOff>
      <xdr:row>41</xdr:row>
      <xdr:rowOff>39636</xdr:rowOff>
    </xdr:to>
    <xdr:sp macro="" textlink="">
      <xdr:nvSpPr>
        <xdr:cNvPr id="136" name="楕円 135">
          <a:extLst>
            <a:ext uri="{FF2B5EF4-FFF2-40B4-BE49-F238E27FC236}">
              <a16:creationId xmlns:a16="http://schemas.microsoft.com/office/drawing/2014/main" id="{9BBE7105-0784-4CE7-961A-2FA6B70EF1EA}"/>
            </a:ext>
          </a:extLst>
        </xdr:cNvPr>
        <xdr:cNvSpPr/>
      </xdr:nvSpPr>
      <xdr:spPr>
        <a:xfrm>
          <a:off x="6098540" y="6815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157811</xdr:rowOff>
    </xdr:from>
    <xdr:to>
      <xdr:col>41</xdr:col>
      <xdr:colOff>50800</xdr:colOff>
      <xdr:row>40</xdr:row>
      <xdr:rowOff>160286</xdr:rowOff>
    </xdr:to>
    <xdr:cxnSp macro="">
      <xdr:nvCxnSpPr>
        <xdr:cNvPr id="137" name="直線コネクタ 136">
          <a:extLst>
            <a:ext uri="{FF2B5EF4-FFF2-40B4-BE49-F238E27FC236}">
              <a16:creationId xmlns:a16="http://schemas.microsoft.com/office/drawing/2014/main" id="{BDE49B2D-90ED-4C9B-A05C-5F6381D10572}"/>
            </a:ext>
          </a:extLst>
        </xdr:cNvPr>
        <xdr:cNvCxnSpPr/>
      </xdr:nvCxnSpPr>
      <xdr:spPr>
        <a:xfrm flipV="1">
          <a:off x="6149340" y="6863411"/>
          <a:ext cx="774700" cy="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BE02965F-B3BA-485A-94F2-E29C7874528A}"/>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149889D7-03D7-4171-9890-0EA8D5BF37D5}"/>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1FCD8DB1-17C1-4297-B6B6-8B24606917C2}"/>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69C153FE-DC86-4E19-930C-F82EB0886F92}"/>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24668</xdr:rowOff>
    </xdr:from>
    <xdr:ext cx="469744" cy="259045"/>
    <xdr:sp macro="" textlink="">
      <xdr:nvSpPr>
        <xdr:cNvPr id="142" name="n_1mainValue【道路】&#10;一人当たり延長">
          <a:extLst>
            <a:ext uri="{FF2B5EF4-FFF2-40B4-BE49-F238E27FC236}">
              <a16:creationId xmlns:a16="http://schemas.microsoft.com/office/drawing/2014/main" id="{876A45F8-8F50-41E6-A08F-D454770DF51F}"/>
            </a:ext>
          </a:extLst>
        </xdr:cNvPr>
        <xdr:cNvSpPr txBox="1"/>
      </xdr:nvSpPr>
      <xdr:spPr>
        <a:xfrm>
          <a:off x="8271587" y="689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26649</xdr:rowOff>
    </xdr:from>
    <xdr:ext cx="469744" cy="259045"/>
    <xdr:sp macro="" textlink="">
      <xdr:nvSpPr>
        <xdr:cNvPr id="143" name="n_2mainValue【道路】&#10;一人当たり延長">
          <a:extLst>
            <a:ext uri="{FF2B5EF4-FFF2-40B4-BE49-F238E27FC236}">
              <a16:creationId xmlns:a16="http://schemas.microsoft.com/office/drawing/2014/main" id="{3ADA914E-58BE-4A8E-9E7D-433545075A2F}"/>
            </a:ext>
          </a:extLst>
        </xdr:cNvPr>
        <xdr:cNvSpPr txBox="1"/>
      </xdr:nvSpPr>
      <xdr:spPr>
        <a:xfrm>
          <a:off x="7509587" y="689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28288</xdr:rowOff>
    </xdr:from>
    <xdr:ext cx="469744" cy="259045"/>
    <xdr:sp macro="" textlink="">
      <xdr:nvSpPr>
        <xdr:cNvPr id="144" name="n_3mainValue【道路】&#10;一人当たり延長">
          <a:extLst>
            <a:ext uri="{FF2B5EF4-FFF2-40B4-BE49-F238E27FC236}">
              <a16:creationId xmlns:a16="http://schemas.microsoft.com/office/drawing/2014/main" id="{5C8D1B31-8D4B-40F6-B9AE-55F2C09EEB9A}"/>
            </a:ext>
          </a:extLst>
        </xdr:cNvPr>
        <xdr:cNvSpPr txBox="1"/>
      </xdr:nvSpPr>
      <xdr:spPr>
        <a:xfrm>
          <a:off x="6712027" y="690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30763</xdr:rowOff>
    </xdr:from>
    <xdr:ext cx="469744" cy="259045"/>
    <xdr:sp macro="" textlink="">
      <xdr:nvSpPr>
        <xdr:cNvPr id="145" name="n_4mainValue【道路】&#10;一人当たり延長">
          <a:extLst>
            <a:ext uri="{FF2B5EF4-FFF2-40B4-BE49-F238E27FC236}">
              <a16:creationId xmlns:a16="http://schemas.microsoft.com/office/drawing/2014/main" id="{2C1A47A5-D528-4939-9436-0119D9647DFE}"/>
            </a:ext>
          </a:extLst>
        </xdr:cNvPr>
        <xdr:cNvSpPr txBox="1"/>
      </xdr:nvSpPr>
      <xdr:spPr>
        <a:xfrm>
          <a:off x="5937327" y="690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7ADE5D5-BF53-4AD4-9FA5-097DCEA9DE3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E380F61-6AB3-489D-9D21-43885316CD1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2E4DE2E-93E7-4582-B400-0EAA864777E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9C6285A-69F0-46CC-A030-A081B82A482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3759FDF-B1DE-4B81-A9FE-F86334746B5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B2CAE35-CF4D-4CCC-9361-945E90F4BC5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FE829AB-78A4-44D6-885B-F078384FF0E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D4EDCA6-52B2-4F2D-8B64-93B98405AA8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12C8847-E5FA-47ED-9DA8-07EF73880F4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AEEA695-34C7-44B0-9916-B49A151EB74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ABCB362-93B1-4C10-A12F-339D18D01F4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AA63E54-C447-40E9-A836-C2CA706C9CB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2EFF19E-3ACB-470F-AC65-0CBA3886BAFB}"/>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CF785E2-2247-493F-9C82-F9F9A3FA391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E6BEF82-7BE8-4ADB-9E9B-D66CB9E88B4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E4E9039-A713-42DF-8372-98CD4DB1E594}"/>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3788674-DD64-41FB-8653-A7275522675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312A462-B38D-411B-8B77-4F369E3DFCC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4520BBB-D952-4935-B035-1FE9254B44C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51AC534-1DBB-4A0C-9D2F-DEEA2CFA940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EC2DE12-9CE7-430D-9D25-38F5EC3DFA3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017CC15-E1BA-47EB-AC53-AB80154599E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C1DA53A-E956-4CF3-9BE3-241CB1734EC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A942583-C2A2-4DC5-B072-ECA601AB03A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10B461D-BF08-4363-849F-AAA7C104C05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814D3ACE-0548-48BB-9000-62F94E4E567E}"/>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7FF2844-AF49-4F20-BF8E-96678BB4C84C}"/>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7439334E-8AE9-413F-8AC6-E312D363B4DD}"/>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4453808-F4F1-4E50-9221-48C388C95E23}"/>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3B113C42-57F6-4026-B739-3B78DCDA1312}"/>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63047D8-DB45-4C09-86B2-A5FFF84BA13E}"/>
            </a:ext>
          </a:extLst>
        </xdr:cNvPr>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10599C91-1666-4F04-82DB-CA0798579D1F}"/>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2229EA45-DC05-466B-A8BE-099A72AC404D}"/>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6996A16A-B4CC-4899-B95A-D8C2CDBAC8F5}"/>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1030E119-C076-4B80-BAA8-1BE8B6ED9E6B}"/>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ED44B50A-3439-4975-8F2E-43230816451E}"/>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8F72EEA-57AD-46B9-9941-5AEFE792B27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1A0A2FE-9496-4F78-B5B6-4F8B5A8A43A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8DE5018-47DE-455B-AF7E-98B63277880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005C850-413E-4643-B945-CB53901612C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C253638-0835-4A29-93DC-AB11A795EA2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7" name="楕円 186">
          <a:extLst>
            <a:ext uri="{FF2B5EF4-FFF2-40B4-BE49-F238E27FC236}">
              <a16:creationId xmlns:a16="http://schemas.microsoft.com/office/drawing/2014/main" id="{CD7E82B0-EC52-482F-96ED-54D57921A2CE}"/>
            </a:ext>
          </a:extLst>
        </xdr:cNvPr>
        <xdr:cNvSpPr/>
      </xdr:nvSpPr>
      <xdr:spPr>
        <a:xfrm>
          <a:off x="4036060" y="102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33762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2A049B8-D656-4533-B70C-8B993F82ABC9}"/>
            </a:ext>
          </a:extLst>
        </xdr:cNvPr>
        <xdr:cNvSpPr txBox="1"/>
      </xdr:nvSpPr>
      <xdr:spPr>
        <a:xfrm>
          <a:off x="4124960"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89" name="楕円 188">
          <a:extLst>
            <a:ext uri="{FF2B5EF4-FFF2-40B4-BE49-F238E27FC236}">
              <a16:creationId xmlns:a16="http://schemas.microsoft.com/office/drawing/2014/main" id="{FED78B03-869B-4973-927E-603C2B9531D4}"/>
            </a:ext>
          </a:extLst>
        </xdr:cNvPr>
        <xdr:cNvSpPr/>
      </xdr:nvSpPr>
      <xdr:spPr>
        <a:xfrm>
          <a:off x="3312160" y="10260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106135</xdr:rowOff>
    </xdr:to>
    <xdr:cxnSp macro="">
      <xdr:nvCxnSpPr>
        <xdr:cNvPr id="190" name="直線コネクタ 189">
          <a:extLst>
            <a:ext uri="{FF2B5EF4-FFF2-40B4-BE49-F238E27FC236}">
              <a16:creationId xmlns:a16="http://schemas.microsoft.com/office/drawing/2014/main" id="{C956B90C-B63D-44F9-AB7E-6786D691AD44}"/>
            </a:ext>
          </a:extLst>
        </xdr:cNvPr>
        <xdr:cNvCxnSpPr/>
      </xdr:nvCxnSpPr>
      <xdr:spPr>
        <a:xfrm>
          <a:off x="3355340" y="10310949"/>
          <a:ext cx="73152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xdr:rowOff>
    </xdr:from>
    <xdr:to>
      <xdr:col>15</xdr:col>
      <xdr:colOff>101600</xdr:colOff>
      <xdr:row>61</xdr:row>
      <xdr:rowOff>114481</xdr:rowOff>
    </xdr:to>
    <xdr:sp macro="" textlink="">
      <xdr:nvSpPr>
        <xdr:cNvPr id="191" name="楕円 190">
          <a:extLst>
            <a:ext uri="{FF2B5EF4-FFF2-40B4-BE49-F238E27FC236}">
              <a16:creationId xmlns:a16="http://schemas.microsoft.com/office/drawing/2014/main" id="{E58FAF2E-9CAA-4167-8A0F-9E344114965C}"/>
            </a:ext>
          </a:extLst>
        </xdr:cNvPr>
        <xdr:cNvSpPr/>
      </xdr:nvSpPr>
      <xdr:spPr>
        <a:xfrm>
          <a:off x="2514600" y="1023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63681</xdr:rowOff>
    </xdr:from>
    <xdr:to>
      <xdr:col>19</xdr:col>
      <xdr:colOff>177800</xdr:colOff>
      <xdr:row>61</xdr:row>
      <xdr:rowOff>84909</xdr:rowOff>
    </xdr:to>
    <xdr:cxnSp macro="">
      <xdr:nvCxnSpPr>
        <xdr:cNvPr id="192" name="直線コネクタ 191">
          <a:extLst>
            <a:ext uri="{FF2B5EF4-FFF2-40B4-BE49-F238E27FC236}">
              <a16:creationId xmlns:a16="http://schemas.microsoft.com/office/drawing/2014/main" id="{60A3D49B-D8A1-4FEC-8E7A-FE2D2200BD64}"/>
            </a:ext>
          </a:extLst>
        </xdr:cNvPr>
        <xdr:cNvCxnSpPr/>
      </xdr:nvCxnSpPr>
      <xdr:spPr>
        <a:xfrm>
          <a:off x="2565400" y="10289721"/>
          <a:ext cx="78994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3" name="楕円 192">
          <a:extLst>
            <a:ext uri="{FF2B5EF4-FFF2-40B4-BE49-F238E27FC236}">
              <a16:creationId xmlns:a16="http://schemas.microsoft.com/office/drawing/2014/main" id="{56425121-2EB1-4D61-9597-BBEC734DE5EF}"/>
            </a:ext>
          </a:extLst>
        </xdr:cNvPr>
        <xdr:cNvSpPr/>
      </xdr:nvSpPr>
      <xdr:spPr>
        <a:xfrm>
          <a:off x="1739900" y="1021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63681</xdr:rowOff>
    </xdr:to>
    <xdr:cxnSp macro="">
      <xdr:nvCxnSpPr>
        <xdr:cNvPr id="194" name="直線コネクタ 193">
          <a:extLst>
            <a:ext uri="{FF2B5EF4-FFF2-40B4-BE49-F238E27FC236}">
              <a16:creationId xmlns:a16="http://schemas.microsoft.com/office/drawing/2014/main" id="{4237C5D6-7D39-4610-B2FD-740C87DC9F50}"/>
            </a:ext>
          </a:extLst>
        </xdr:cNvPr>
        <xdr:cNvCxnSpPr/>
      </xdr:nvCxnSpPr>
      <xdr:spPr>
        <a:xfrm>
          <a:off x="1790700" y="10266862"/>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148409</xdr:rowOff>
    </xdr:from>
    <xdr:to>
      <xdr:col>6</xdr:col>
      <xdr:colOff>38100</xdr:colOff>
      <xdr:row>61</xdr:row>
      <xdr:rowOff>78559</xdr:rowOff>
    </xdr:to>
    <xdr:sp macro="" textlink="">
      <xdr:nvSpPr>
        <xdr:cNvPr id="195" name="楕円 194">
          <a:extLst>
            <a:ext uri="{FF2B5EF4-FFF2-40B4-BE49-F238E27FC236}">
              <a16:creationId xmlns:a16="http://schemas.microsoft.com/office/drawing/2014/main" id="{2542ECCE-DD5F-4DDC-8B1B-46E1527EBAD9}"/>
            </a:ext>
          </a:extLst>
        </xdr:cNvPr>
        <xdr:cNvSpPr/>
      </xdr:nvSpPr>
      <xdr:spPr>
        <a:xfrm>
          <a:off x="965200" y="10206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27759</xdr:rowOff>
    </xdr:from>
    <xdr:to>
      <xdr:col>10</xdr:col>
      <xdr:colOff>114300</xdr:colOff>
      <xdr:row>61</xdr:row>
      <xdr:rowOff>40822</xdr:rowOff>
    </xdr:to>
    <xdr:cxnSp macro="">
      <xdr:nvCxnSpPr>
        <xdr:cNvPr id="196" name="直線コネクタ 195">
          <a:extLst>
            <a:ext uri="{FF2B5EF4-FFF2-40B4-BE49-F238E27FC236}">
              <a16:creationId xmlns:a16="http://schemas.microsoft.com/office/drawing/2014/main" id="{BE1EC1AB-9871-43A7-BBE5-D72478AA4CF7}"/>
            </a:ext>
          </a:extLst>
        </xdr:cNvPr>
        <xdr:cNvCxnSpPr/>
      </xdr:nvCxnSpPr>
      <xdr:spPr>
        <a:xfrm>
          <a:off x="1008380" y="10253799"/>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5F6F5B0-DEBF-4D36-8587-2AC18CF6B5F4}"/>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712E90C-0904-4D2C-A9A5-14DC4A771B47}"/>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31F5D4C-A11F-4FAD-8FD0-202B0238DA2A}"/>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F8577D6-F4B1-43B8-B0E5-2571EF7A8924}"/>
            </a:ext>
          </a:extLst>
        </xdr:cNvPr>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126836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72AB831-3D08-4A22-BDAE-A37A6EBE69CD}"/>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105608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C1D2724-919F-40E2-ABC5-83D5A52264BA}"/>
            </a:ext>
          </a:extLst>
        </xdr:cNvPr>
        <xdr:cNvSpPr txBox="1"/>
      </xdr:nvSpPr>
      <xdr:spPr>
        <a:xfrm>
          <a:off x="2385704" y="10331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05DF69D-C6A3-4C93-9561-6D53544AEA42}"/>
            </a:ext>
          </a:extLst>
        </xdr:cNvPr>
        <xdr:cNvSpPr txBox="1"/>
      </xdr:nvSpPr>
      <xdr:spPr>
        <a:xfrm>
          <a:off x="1611004" y="1030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3A63D95-3F9A-4FEC-A9C5-F76890057AAA}"/>
            </a:ext>
          </a:extLst>
        </xdr:cNvPr>
        <xdr:cNvSpPr txBox="1"/>
      </xdr:nvSpPr>
      <xdr:spPr>
        <a:xfrm>
          <a:off x="8363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89D2502-849C-42E5-8C62-B2E1FEB8A00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F84F7DF-443C-469D-9747-5D6797955D4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65C5BE8-91DE-44B8-8624-57D6882846A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F813C47-17E3-42E5-939D-1624FFBBC20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424F554-6444-47B3-A25F-0B329A5BAE5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6F1E9B9-7F13-4407-A9A6-BA5969DCEEB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496A2AF-4A79-4155-A17B-88C79A92B69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C9C56CA-2C46-4FD3-AE21-96D4D40C08E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F37FFC5-0CE8-422E-9E01-28316BFDDAF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2DC65D0-2E01-4477-BEBE-BB2A4CBD973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6ABECE5-FDA5-4BB4-AECC-A31A931E9E9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07DB716-B30A-413E-B3D8-9CF42962A726}"/>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E124606-8E9C-40B0-B6F2-9ECA362AAB1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EEF12A2-78E8-431B-9AEE-4AB71A96D662}"/>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02058CB-FC3F-47CD-A966-B6FFB6C6276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89FC912E-0499-4A2F-8DC0-1C00C6395E43}"/>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DC37342-5B4C-45EA-B804-8AE4A31F886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E0A80D4-7DB8-4A74-8B58-BD5FD8AA987B}"/>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FD0F1B2-B3B2-4511-ADB6-AA50CD91B39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BBD983F4-0891-44CC-9E38-85932B8EFF49}"/>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6F6F618-7C19-4088-83FF-726F1D6817B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DC40827-304A-4195-95C2-110824E971A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774DA89B-A831-4B36-8127-4B5CCAD0852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CAF6F4B6-471D-48EB-ADFB-880ED5D0EC2E}"/>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05C2FEA-86CB-4BE7-A2FB-404EAB4D5B70}"/>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85E29A32-065C-45AA-85F9-36EE9A5313D5}"/>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73026E4F-2C17-493A-9BED-AA739A25C893}"/>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3D174831-30B2-4A96-B0EC-8ECA61516A5E}"/>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2746A68-B077-46AD-9BD4-15CD4EE7DD79}"/>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7966A031-C52A-4175-917B-C7C271E7E8C3}"/>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C08DF0F6-FE8B-44BA-883D-6407645463C3}"/>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2A07EB7A-8242-4E9F-A7C5-6CC83281191F}"/>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7943FF44-8904-42FC-A6B5-CCE8813B1F6C}"/>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34F4A870-D843-4335-969C-278783C6A498}"/>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55BAECB-DEA3-4B07-91AD-C211009AAEF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761C4DE-F025-4E3F-8F36-C0AD126AFE3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B5DE4BF-9AE4-4C43-AFA1-4F941CC0E36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21C98D0-408C-40B4-9743-4C2F4CB61AF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681FB4F-0E8B-4C84-849A-570AB7DF736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111014</xdr:rowOff>
    </xdr:from>
    <xdr:to>
      <xdr:col>55</xdr:col>
      <xdr:colOff>50800</xdr:colOff>
      <xdr:row>64</xdr:row>
      <xdr:rowOff>41164</xdr:rowOff>
    </xdr:to>
    <xdr:sp macro="" textlink="">
      <xdr:nvSpPr>
        <xdr:cNvPr id="244" name="楕円 243">
          <a:extLst>
            <a:ext uri="{FF2B5EF4-FFF2-40B4-BE49-F238E27FC236}">
              <a16:creationId xmlns:a16="http://schemas.microsoft.com/office/drawing/2014/main" id="{208C5661-89A9-42BC-87C8-5BE57597E479}"/>
            </a:ext>
          </a:extLst>
        </xdr:cNvPr>
        <xdr:cNvSpPr/>
      </xdr:nvSpPr>
      <xdr:spPr>
        <a:xfrm>
          <a:off x="9192260" y="10672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25941</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D7254457-947B-4BE8-82DC-44303B83A1D3}"/>
            </a:ext>
          </a:extLst>
        </xdr:cNvPr>
        <xdr:cNvSpPr txBox="1"/>
      </xdr:nvSpPr>
      <xdr:spPr>
        <a:xfrm>
          <a:off x="9258300" y="105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111821</xdr:rowOff>
    </xdr:from>
    <xdr:to>
      <xdr:col>50</xdr:col>
      <xdr:colOff>165100</xdr:colOff>
      <xdr:row>64</xdr:row>
      <xdr:rowOff>41971</xdr:rowOff>
    </xdr:to>
    <xdr:sp macro="" textlink="">
      <xdr:nvSpPr>
        <xdr:cNvPr id="246" name="楕円 245">
          <a:extLst>
            <a:ext uri="{FF2B5EF4-FFF2-40B4-BE49-F238E27FC236}">
              <a16:creationId xmlns:a16="http://schemas.microsoft.com/office/drawing/2014/main" id="{2A8E557E-3F87-4B38-9D92-B15627B41B62}"/>
            </a:ext>
          </a:extLst>
        </xdr:cNvPr>
        <xdr:cNvSpPr/>
      </xdr:nvSpPr>
      <xdr:spPr>
        <a:xfrm>
          <a:off x="8445500" y="106731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161814</xdr:rowOff>
    </xdr:from>
    <xdr:to>
      <xdr:col>55</xdr:col>
      <xdr:colOff>0</xdr:colOff>
      <xdr:row>63</xdr:row>
      <xdr:rowOff>162621</xdr:rowOff>
    </xdr:to>
    <xdr:cxnSp macro="">
      <xdr:nvCxnSpPr>
        <xdr:cNvPr id="247" name="直線コネクタ 246">
          <a:extLst>
            <a:ext uri="{FF2B5EF4-FFF2-40B4-BE49-F238E27FC236}">
              <a16:creationId xmlns:a16="http://schemas.microsoft.com/office/drawing/2014/main" id="{82874A3E-0CE6-4FCF-ACF8-4FD8E999783E}"/>
            </a:ext>
          </a:extLst>
        </xdr:cNvPr>
        <xdr:cNvCxnSpPr/>
      </xdr:nvCxnSpPr>
      <xdr:spPr>
        <a:xfrm flipV="1">
          <a:off x="8496300" y="10723134"/>
          <a:ext cx="7239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112555</xdr:rowOff>
    </xdr:from>
    <xdr:to>
      <xdr:col>46</xdr:col>
      <xdr:colOff>38100</xdr:colOff>
      <xdr:row>64</xdr:row>
      <xdr:rowOff>42705</xdr:rowOff>
    </xdr:to>
    <xdr:sp macro="" textlink="">
      <xdr:nvSpPr>
        <xdr:cNvPr id="248" name="楕円 247">
          <a:extLst>
            <a:ext uri="{FF2B5EF4-FFF2-40B4-BE49-F238E27FC236}">
              <a16:creationId xmlns:a16="http://schemas.microsoft.com/office/drawing/2014/main" id="{C2F62D98-F695-41CD-ACCF-669992649ECF}"/>
            </a:ext>
          </a:extLst>
        </xdr:cNvPr>
        <xdr:cNvSpPr/>
      </xdr:nvSpPr>
      <xdr:spPr>
        <a:xfrm>
          <a:off x="7670800" y="10673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162621</xdr:rowOff>
    </xdr:from>
    <xdr:to>
      <xdr:col>50</xdr:col>
      <xdr:colOff>114300</xdr:colOff>
      <xdr:row>63</xdr:row>
      <xdr:rowOff>163355</xdr:rowOff>
    </xdr:to>
    <xdr:cxnSp macro="">
      <xdr:nvCxnSpPr>
        <xdr:cNvPr id="249" name="直線コネクタ 248">
          <a:extLst>
            <a:ext uri="{FF2B5EF4-FFF2-40B4-BE49-F238E27FC236}">
              <a16:creationId xmlns:a16="http://schemas.microsoft.com/office/drawing/2014/main" id="{CD70B3C0-91AE-4682-B391-E493ADD0D900}"/>
            </a:ext>
          </a:extLst>
        </xdr:cNvPr>
        <xdr:cNvCxnSpPr/>
      </xdr:nvCxnSpPr>
      <xdr:spPr>
        <a:xfrm flipV="1">
          <a:off x="7713980" y="10723941"/>
          <a:ext cx="78232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113261</xdr:rowOff>
    </xdr:from>
    <xdr:to>
      <xdr:col>41</xdr:col>
      <xdr:colOff>101600</xdr:colOff>
      <xdr:row>64</xdr:row>
      <xdr:rowOff>43411</xdr:rowOff>
    </xdr:to>
    <xdr:sp macro="" textlink="">
      <xdr:nvSpPr>
        <xdr:cNvPr id="250" name="楕円 249">
          <a:extLst>
            <a:ext uri="{FF2B5EF4-FFF2-40B4-BE49-F238E27FC236}">
              <a16:creationId xmlns:a16="http://schemas.microsoft.com/office/drawing/2014/main" id="{BD0CDB8B-BCBC-44A7-870D-C374B3E9022D}"/>
            </a:ext>
          </a:extLst>
        </xdr:cNvPr>
        <xdr:cNvSpPr/>
      </xdr:nvSpPr>
      <xdr:spPr>
        <a:xfrm>
          <a:off x="6873240" y="10674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163355</xdr:rowOff>
    </xdr:from>
    <xdr:to>
      <xdr:col>45</xdr:col>
      <xdr:colOff>177800</xdr:colOff>
      <xdr:row>63</xdr:row>
      <xdr:rowOff>164061</xdr:rowOff>
    </xdr:to>
    <xdr:cxnSp macro="">
      <xdr:nvCxnSpPr>
        <xdr:cNvPr id="251" name="直線コネクタ 250">
          <a:extLst>
            <a:ext uri="{FF2B5EF4-FFF2-40B4-BE49-F238E27FC236}">
              <a16:creationId xmlns:a16="http://schemas.microsoft.com/office/drawing/2014/main" id="{7C7D2274-2FAF-48E3-8A6B-F92BA9DB9B53}"/>
            </a:ext>
          </a:extLst>
        </xdr:cNvPr>
        <xdr:cNvCxnSpPr/>
      </xdr:nvCxnSpPr>
      <xdr:spPr>
        <a:xfrm flipV="1">
          <a:off x="6924040" y="10724675"/>
          <a:ext cx="78994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114994</xdr:rowOff>
    </xdr:from>
    <xdr:to>
      <xdr:col>36</xdr:col>
      <xdr:colOff>165100</xdr:colOff>
      <xdr:row>64</xdr:row>
      <xdr:rowOff>45144</xdr:rowOff>
    </xdr:to>
    <xdr:sp macro="" textlink="">
      <xdr:nvSpPr>
        <xdr:cNvPr id="252" name="楕円 251">
          <a:extLst>
            <a:ext uri="{FF2B5EF4-FFF2-40B4-BE49-F238E27FC236}">
              <a16:creationId xmlns:a16="http://schemas.microsoft.com/office/drawing/2014/main" id="{93906083-AD47-4E13-9B52-02BCB9859ACD}"/>
            </a:ext>
          </a:extLst>
        </xdr:cNvPr>
        <xdr:cNvSpPr/>
      </xdr:nvSpPr>
      <xdr:spPr>
        <a:xfrm>
          <a:off x="6098540" y="10676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164061</xdr:rowOff>
    </xdr:from>
    <xdr:to>
      <xdr:col>41</xdr:col>
      <xdr:colOff>50800</xdr:colOff>
      <xdr:row>63</xdr:row>
      <xdr:rowOff>165794</xdr:rowOff>
    </xdr:to>
    <xdr:cxnSp macro="">
      <xdr:nvCxnSpPr>
        <xdr:cNvPr id="253" name="直線コネクタ 252">
          <a:extLst>
            <a:ext uri="{FF2B5EF4-FFF2-40B4-BE49-F238E27FC236}">
              <a16:creationId xmlns:a16="http://schemas.microsoft.com/office/drawing/2014/main" id="{22FBAA9D-8FB8-4CBA-9F3E-71B7C999A146}"/>
            </a:ext>
          </a:extLst>
        </xdr:cNvPr>
        <xdr:cNvCxnSpPr/>
      </xdr:nvCxnSpPr>
      <xdr:spPr>
        <a:xfrm flipV="1">
          <a:off x="6149340" y="10725381"/>
          <a:ext cx="7747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76726292-8CD4-45C9-A4EE-76C7B45C781C}"/>
            </a:ext>
          </a:extLst>
        </xdr:cNvPr>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DD20D4E-435B-4BDA-A1AD-6B8EBF31456D}"/>
            </a:ext>
          </a:extLst>
        </xdr:cNvPr>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F168C34-7C90-4F70-B984-D8BF4CB5FA94}"/>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B99FDE2-61EC-4DA7-B1AF-FCC10B99CD17}"/>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33098</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A4BE6416-1BE8-433B-BBC6-B0B0809925EF}"/>
            </a:ext>
          </a:extLst>
        </xdr:cNvPr>
        <xdr:cNvSpPr txBox="1"/>
      </xdr:nvSpPr>
      <xdr:spPr>
        <a:xfrm>
          <a:off x="8239271" y="1076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33832</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1AAF7BB3-494E-45A2-8DA4-ED32E1E40840}"/>
            </a:ext>
          </a:extLst>
        </xdr:cNvPr>
        <xdr:cNvSpPr txBox="1"/>
      </xdr:nvSpPr>
      <xdr:spPr>
        <a:xfrm>
          <a:off x="7477271" y="10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34538</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E0C836FE-8AF4-4314-9F49-EF3D3E52EE2F}"/>
            </a:ext>
          </a:extLst>
        </xdr:cNvPr>
        <xdr:cNvSpPr txBox="1"/>
      </xdr:nvSpPr>
      <xdr:spPr>
        <a:xfrm>
          <a:off x="6702571" y="1076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36271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9C75867E-8753-4F3F-B9A6-6CC75A9583C7}"/>
            </a:ext>
          </a:extLst>
        </xdr:cNvPr>
        <xdr:cNvSpPr txBox="1"/>
      </xdr:nvSpPr>
      <xdr:spPr>
        <a:xfrm>
          <a:off x="5905011" y="1076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1EB704D-FB50-44EA-ACE6-104AE765386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FE89A5E-3E81-44E2-BCD0-8B40CDFEA85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F8E3FD0-3200-401A-8065-DBD1A067E9B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7CE7DDE-4669-411C-8701-3EFA395FBC5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3AA9E3B-2241-49DB-BFCF-68C0A877774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4A69591-7A5B-425E-8E94-DA7FCD46E7A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1EB5C9C-BF60-4E4D-B508-9BC97939999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FE9E045-1D57-4FF6-A4B2-62E9841BE3D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01A3934-7C6F-4A5C-8297-023F91FCF4B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AFA5555-EDB8-42C6-B9BB-2333FC09168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E187E5A-F6FE-405D-B8BE-F6D5E76A056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E9EEDC1D-62BE-4D1E-BCF9-6E1E980EB007}"/>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A86EF727-A97E-4795-964E-A4A7DE2470B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1E808233-4327-459C-A902-2F2FE0FC2C3D}"/>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7316E9A-6780-417B-BCFD-3849381786E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1B157D17-657A-4ECF-B7EC-CD412175093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1000EFF-301B-4417-A9FD-DBFD47351ECA}"/>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C192660C-972A-4F59-A2FD-90877662FA1C}"/>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8FF13A9B-F7D6-4ABC-90B5-FB75CA96CC7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D45BE8D-10B1-40DD-A02D-FAFF70100F87}"/>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BAB69C6-E815-4FA7-A364-0E140659569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DB2BAD1C-79CD-4C0E-B936-4992F4E7B64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DAB6888-F264-4A7C-B1A1-844E4E67537F}"/>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A97A64A-8BD5-4F01-9D3A-AC6E13E83A2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62A5478A-F271-4488-A72A-AD28D4AB44E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BFDDAD2B-3102-4243-AA5A-D7571A2DBB9F}"/>
            </a:ext>
          </a:extLst>
        </xdr:cNvPr>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BD5CC094-678F-4E5A-BC2E-AECCCEEC08B4}"/>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489006DB-EAE0-4C89-A495-7C7FB0A77C94}"/>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399BA3F0-C85C-40A3-AECA-723E0412BC0F}"/>
            </a:ext>
          </a:extLst>
        </xdr:cNvPr>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7954181D-861E-4BA7-A73A-275B95B954F1}"/>
            </a:ext>
          </a:extLst>
        </xdr:cNvPr>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04EDB7E-E0EF-4122-AF6C-AC890E58110E}"/>
            </a:ext>
          </a:extLst>
        </xdr:cNvPr>
        <xdr:cNvSpPr txBox="1"/>
      </xdr:nvSpPr>
      <xdr:spPr>
        <a:xfrm>
          <a:off x="4124960" y="1383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5B52AB80-5872-4E0F-99ED-230CFA8C50C6}"/>
            </a:ext>
          </a:extLst>
        </xdr:cNvPr>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9FAFA902-1DD2-4D8D-8F16-4F4CCA2A80DF}"/>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E581BA44-DC90-44E1-888A-831C42EDA12B}"/>
            </a:ext>
          </a:extLst>
        </xdr:cNvPr>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6BABA2A8-D485-4B5B-882F-0070DFAF7464}"/>
            </a:ext>
          </a:extLst>
        </xdr:cNvPr>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76FF0B69-43D4-4AF2-9FC2-1CE6E196310B}"/>
            </a:ext>
          </a:extLst>
        </xdr:cNvPr>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0036204-88ED-415F-B110-F3D47290667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5887617-4895-4838-9E8B-D555B08830D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41CE8EF-2A92-4230-9B43-BF3C16903E5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CCF83DB-BD3A-4D0C-926A-4127CE30252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A4F1D41-E0C1-4009-8CD3-0A7937CE14B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93436</xdr:rowOff>
    </xdr:from>
    <xdr:to>
      <xdr:col>24</xdr:col>
      <xdr:colOff>114300</xdr:colOff>
      <xdr:row>84</xdr:row>
      <xdr:rowOff>23586</xdr:rowOff>
    </xdr:to>
    <xdr:sp macro="" textlink="">
      <xdr:nvSpPr>
        <xdr:cNvPr id="303" name="楕円 302">
          <a:extLst>
            <a:ext uri="{FF2B5EF4-FFF2-40B4-BE49-F238E27FC236}">
              <a16:creationId xmlns:a16="http://schemas.microsoft.com/office/drawing/2014/main" id="{2C93B391-55ED-482A-89FA-2B4D7B06597F}"/>
            </a:ext>
          </a:extLst>
        </xdr:cNvPr>
        <xdr:cNvSpPr/>
      </xdr:nvSpPr>
      <xdr:spPr>
        <a:xfrm>
          <a:off x="4036060" y="14007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71863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D6B8CDB-8E73-49DC-9F37-2E9507FCCF8D}"/>
            </a:ext>
          </a:extLst>
        </xdr:cNvPr>
        <xdr:cNvSpPr txBox="1"/>
      </xdr:nvSpPr>
      <xdr:spPr>
        <a:xfrm>
          <a:off x="4124960" y="13985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57513</xdr:rowOff>
    </xdr:from>
    <xdr:to>
      <xdr:col>20</xdr:col>
      <xdr:colOff>38100</xdr:colOff>
      <xdr:row>83</xdr:row>
      <xdr:rowOff>159113</xdr:rowOff>
    </xdr:to>
    <xdr:sp macro="" textlink="">
      <xdr:nvSpPr>
        <xdr:cNvPr id="305" name="楕円 304">
          <a:extLst>
            <a:ext uri="{FF2B5EF4-FFF2-40B4-BE49-F238E27FC236}">
              <a16:creationId xmlns:a16="http://schemas.microsoft.com/office/drawing/2014/main" id="{FAD94E90-46E9-4302-A92D-27E02CADB57B}"/>
            </a:ext>
          </a:extLst>
        </xdr:cNvPr>
        <xdr:cNvSpPr/>
      </xdr:nvSpPr>
      <xdr:spPr>
        <a:xfrm>
          <a:off x="3312160" y="139716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108313</xdr:rowOff>
    </xdr:from>
    <xdr:to>
      <xdr:col>24</xdr:col>
      <xdr:colOff>63500</xdr:colOff>
      <xdr:row>83</xdr:row>
      <xdr:rowOff>144236</xdr:rowOff>
    </xdr:to>
    <xdr:cxnSp macro="">
      <xdr:nvCxnSpPr>
        <xdr:cNvPr id="306" name="直線コネクタ 305">
          <a:extLst>
            <a:ext uri="{FF2B5EF4-FFF2-40B4-BE49-F238E27FC236}">
              <a16:creationId xmlns:a16="http://schemas.microsoft.com/office/drawing/2014/main" id="{AF7AB4A7-1BA0-4FAF-A0F6-8BF7BFBB3DE8}"/>
            </a:ext>
          </a:extLst>
        </xdr:cNvPr>
        <xdr:cNvCxnSpPr/>
      </xdr:nvCxnSpPr>
      <xdr:spPr>
        <a:xfrm>
          <a:off x="3355340" y="14022433"/>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19957</xdr:rowOff>
    </xdr:from>
    <xdr:to>
      <xdr:col>15</xdr:col>
      <xdr:colOff>101600</xdr:colOff>
      <xdr:row>83</xdr:row>
      <xdr:rowOff>121557</xdr:rowOff>
    </xdr:to>
    <xdr:sp macro="" textlink="">
      <xdr:nvSpPr>
        <xdr:cNvPr id="307" name="楕円 306">
          <a:extLst>
            <a:ext uri="{FF2B5EF4-FFF2-40B4-BE49-F238E27FC236}">
              <a16:creationId xmlns:a16="http://schemas.microsoft.com/office/drawing/2014/main" id="{7AAD1349-EDC9-44D7-A2D1-D2F32B0CA439}"/>
            </a:ext>
          </a:extLst>
        </xdr:cNvPr>
        <xdr:cNvSpPr/>
      </xdr:nvSpPr>
      <xdr:spPr>
        <a:xfrm>
          <a:off x="2514600" y="139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70757</xdr:rowOff>
    </xdr:from>
    <xdr:to>
      <xdr:col>19</xdr:col>
      <xdr:colOff>177800</xdr:colOff>
      <xdr:row>83</xdr:row>
      <xdr:rowOff>108313</xdr:rowOff>
    </xdr:to>
    <xdr:cxnSp macro="">
      <xdr:nvCxnSpPr>
        <xdr:cNvPr id="308" name="直線コネクタ 307">
          <a:extLst>
            <a:ext uri="{FF2B5EF4-FFF2-40B4-BE49-F238E27FC236}">
              <a16:creationId xmlns:a16="http://schemas.microsoft.com/office/drawing/2014/main" id="{07B64B61-40C0-40FE-A02C-12EAB0BEAC98}"/>
            </a:ext>
          </a:extLst>
        </xdr:cNvPr>
        <xdr:cNvCxnSpPr/>
      </xdr:nvCxnSpPr>
      <xdr:spPr>
        <a:xfrm>
          <a:off x="2565400" y="13984877"/>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157118</xdr:rowOff>
    </xdr:from>
    <xdr:to>
      <xdr:col>10</xdr:col>
      <xdr:colOff>165100</xdr:colOff>
      <xdr:row>83</xdr:row>
      <xdr:rowOff>87268</xdr:rowOff>
    </xdr:to>
    <xdr:sp macro="" textlink="">
      <xdr:nvSpPr>
        <xdr:cNvPr id="309" name="楕円 308">
          <a:extLst>
            <a:ext uri="{FF2B5EF4-FFF2-40B4-BE49-F238E27FC236}">
              <a16:creationId xmlns:a16="http://schemas.microsoft.com/office/drawing/2014/main" id="{C50F00BF-24D7-486A-8797-6205BDF1865C}"/>
            </a:ext>
          </a:extLst>
        </xdr:cNvPr>
        <xdr:cNvSpPr/>
      </xdr:nvSpPr>
      <xdr:spPr>
        <a:xfrm>
          <a:off x="1739900" y="13903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36468</xdr:rowOff>
    </xdr:from>
    <xdr:to>
      <xdr:col>15</xdr:col>
      <xdr:colOff>50800</xdr:colOff>
      <xdr:row>83</xdr:row>
      <xdr:rowOff>70757</xdr:rowOff>
    </xdr:to>
    <xdr:cxnSp macro="">
      <xdr:nvCxnSpPr>
        <xdr:cNvPr id="310" name="直線コネクタ 309">
          <a:extLst>
            <a:ext uri="{FF2B5EF4-FFF2-40B4-BE49-F238E27FC236}">
              <a16:creationId xmlns:a16="http://schemas.microsoft.com/office/drawing/2014/main" id="{28603C27-E416-473E-A345-5B3E2845835A}"/>
            </a:ext>
          </a:extLst>
        </xdr:cNvPr>
        <xdr:cNvCxnSpPr/>
      </xdr:nvCxnSpPr>
      <xdr:spPr>
        <a:xfrm>
          <a:off x="1790700" y="13950588"/>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126093</xdr:rowOff>
    </xdr:from>
    <xdr:to>
      <xdr:col>6</xdr:col>
      <xdr:colOff>38100</xdr:colOff>
      <xdr:row>83</xdr:row>
      <xdr:rowOff>56243</xdr:rowOff>
    </xdr:to>
    <xdr:sp macro="" textlink="">
      <xdr:nvSpPr>
        <xdr:cNvPr id="311" name="楕円 310">
          <a:extLst>
            <a:ext uri="{FF2B5EF4-FFF2-40B4-BE49-F238E27FC236}">
              <a16:creationId xmlns:a16="http://schemas.microsoft.com/office/drawing/2014/main" id="{829D32AB-4EBE-4927-8DB2-0A3497DBBF40}"/>
            </a:ext>
          </a:extLst>
        </xdr:cNvPr>
        <xdr:cNvSpPr/>
      </xdr:nvSpPr>
      <xdr:spPr>
        <a:xfrm>
          <a:off x="965200" y="138725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5443</xdr:rowOff>
    </xdr:from>
    <xdr:to>
      <xdr:col>10</xdr:col>
      <xdr:colOff>114300</xdr:colOff>
      <xdr:row>83</xdr:row>
      <xdr:rowOff>36468</xdr:rowOff>
    </xdr:to>
    <xdr:cxnSp macro="">
      <xdr:nvCxnSpPr>
        <xdr:cNvPr id="312" name="直線コネクタ 311">
          <a:extLst>
            <a:ext uri="{FF2B5EF4-FFF2-40B4-BE49-F238E27FC236}">
              <a16:creationId xmlns:a16="http://schemas.microsoft.com/office/drawing/2014/main" id="{61E3DFAD-DA2C-461C-AC5A-0260377DE2A4}"/>
            </a:ext>
          </a:extLst>
        </xdr:cNvPr>
        <xdr:cNvCxnSpPr/>
      </xdr:nvCxnSpPr>
      <xdr:spPr>
        <a:xfrm>
          <a:off x="1008380" y="13919563"/>
          <a:ext cx="7823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E24289BB-A372-4358-B6BE-15C7CD5E6E4F}"/>
            </a:ext>
          </a:extLst>
        </xdr:cNvPr>
        <xdr:cNvSpPr txBox="1"/>
      </xdr:nvSpPr>
      <xdr:spPr>
        <a:xfrm>
          <a:off x="317056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0BB00C40-19FF-4638-8CF2-A2A345A3DDBE}"/>
            </a:ext>
          </a:extLst>
        </xdr:cNvPr>
        <xdr:cNvSpPr txBox="1"/>
      </xdr:nvSpPr>
      <xdr:spPr>
        <a:xfrm>
          <a:off x="23857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15C24537-B19B-4A2B-9B63-50F6C0B8F358}"/>
            </a:ext>
          </a:extLst>
        </xdr:cNvPr>
        <xdr:cNvSpPr txBox="1"/>
      </xdr:nvSpPr>
      <xdr:spPr>
        <a:xfrm>
          <a:off x="161100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87A0D586-1787-4A96-81A4-1F6EE8FF66BF}"/>
            </a:ext>
          </a:extLst>
        </xdr:cNvPr>
        <xdr:cNvSpPr txBox="1"/>
      </xdr:nvSpPr>
      <xdr:spPr>
        <a:xfrm>
          <a:off x="8363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150240</xdr:rowOff>
    </xdr:from>
    <xdr:ext cx="405111" cy="259045"/>
    <xdr:sp macro="" textlink="">
      <xdr:nvSpPr>
        <xdr:cNvPr id="317" name="n_1mainValue【公営住宅】&#10;有形固定資産減価償却率">
          <a:extLst>
            <a:ext uri="{FF2B5EF4-FFF2-40B4-BE49-F238E27FC236}">
              <a16:creationId xmlns:a16="http://schemas.microsoft.com/office/drawing/2014/main" id="{D45AD45B-1A91-4647-9978-9BC2C3ED8CCE}"/>
            </a:ext>
          </a:extLst>
        </xdr:cNvPr>
        <xdr:cNvSpPr txBox="1"/>
      </xdr:nvSpPr>
      <xdr:spPr>
        <a:xfrm>
          <a:off x="3170564" y="1406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112684</xdr:rowOff>
    </xdr:from>
    <xdr:ext cx="405111" cy="259045"/>
    <xdr:sp macro="" textlink="">
      <xdr:nvSpPr>
        <xdr:cNvPr id="318" name="n_2mainValue【公営住宅】&#10;有形固定資産減価償却率">
          <a:extLst>
            <a:ext uri="{FF2B5EF4-FFF2-40B4-BE49-F238E27FC236}">
              <a16:creationId xmlns:a16="http://schemas.microsoft.com/office/drawing/2014/main" id="{32D39D64-974B-4C8B-986D-BACDEB2193F4}"/>
            </a:ext>
          </a:extLst>
        </xdr:cNvPr>
        <xdr:cNvSpPr txBox="1"/>
      </xdr:nvSpPr>
      <xdr:spPr>
        <a:xfrm>
          <a:off x="2385704" y="1402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103795</xdr:rowOff>
    </xdr:from>
    <xdr:ext cx="405111" cy="259045"/>
    <xdr:sp macro="" textlink="">
      <xdr:nvSpPr>
        <xdr:cNvPr id="319" name="n_3mainValue【公営住宅】&#10;有形固定資産減価償却率">
          <a:extLst>
            <a:ext uri="{FF2B5EF4-FFF2-40B4-BE49-F238E27FC236}">
              <a16:creationId xmlns:a16="http://schemas.microsoft.com/office/drawing/2014/main" id="{A17E35D9-9A63-4117-84B3-0E896A2AD396}"/>
            </a:ext>
          </a:extLst>
        </xdr:cNvPr>
        <xdr:cNvSpPr txBox="1"/>
      </xdr:nvSpPr>
      <xdr:spPr>
        <a:xfrm>
          <a:off x="1611004" y="1368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72770</xdr:rowOff>
    </xdr:from>
    <xdr:ext cx="405111" cy="259045"/>
    <xdr:sp macro="" textlink="">
      <xdr:nvSpPr>
        <xdr:cNvPr id="320" name="n_4mainValue【公営住宅】&#10;有形固定資産減価償却率">
          <a:extLst>
            <a:ext uri="{FF2B5EF4-FFF2-40B4-BE49-F238E27FC236}">
              <a16:creationId xmlns:a16="http://schemas.microsoft.com/office/drawing/2014/main" id="{4417D442-DD88-459D-8631-80912699C3DD}"/>
            </a:ext>
          </a:extLst>
        </xdr:cNvPr>
        <xdr:cNvSpPr txBox="1"/>
      </xdr:nvSpPr>
      <xdr:spPr>
        <a:xfrm>
          <a:off x="836304" y="1365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8EFC2BE-CD63-4D04-92CE-E4C32B58488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000EEC9-9616-4958-AED5-0C8F0C27CA8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619D45B-2AD4-474A-926B-CABA16D28E9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318D482-0958-4DA7-B08E-229CC8DF3E4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7C4DC6F-7C12-4658-8929-4931BB39390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557D393-EEEE-487C-850F-DD786907114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A887217-D57B-463E-BA47-5B7343900B6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24CE6CD-A653-4683-AB63-F1291420BD2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284E0B7-FC49-4054-B40B-13C63DCEA29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B0F299D-4B93-4CAE-8277-C722C6695CF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39A44150-8CE8-45F9-BE57-50D5AC311B98}"/>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6344231F-7C16-4B04-89E1-41131A07BD3F}"/>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1D71087E-D182-43FA-94A8-856881F3281D}"/>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F237EE4D-2562-48AB-95A5-8B4F1F3FB0ED}"/>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FC20109F-E258-48DB-AD32-705C8E79D9A5}"/>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F7A8EE5C-22B2-498A-A532-9E61A4104E83}"/>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84046159-B3F8-4B71-B903-7D9BB50E9A0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FE59CB8D-38B6-4005-9C43-2696C5689EB7}"/>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3BAB249-9FF6-414A-9E5A-E40B69D6DA8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5159E90-39F6-40F4-BC8E-470DBC7C8A9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94E57A1-2AFB-45B5-9863-79AD39B69C1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D0E764A8-D16D-4BF7-8563-6F58CFE3FAAB}"/>
            </a:ext>
          </a:extLst>
        </xdr:cNvPr>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A8D2628B-A566-4727-A097-3E24BDE6C0B1}"/>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B9EADBD2-39DE-4D6F-BD99-D4CAD2301BE6}"/>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4659DB74-A2BB-48F2-A66B-EE5DC12DDD59}"/>
            </a:ext>
          </a:extLst>
        </xdr:cNvPr>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FCA06EEE-AC79-49DF-A3BB-9DA28C34C0E0}"/>
            </a:ext>
          </a:extLst>
        </xdr:cNvPr>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3ED47483-DC02-4563-97B0-3F6268FCE920}"/>
            </a:ext>
          </a:extLst>
        </xdr:cNvPr>
        <xdr:cNvSpPr txBox="1"/>
      </xdr:nvSpPr>
      <xdr:spPr>
        <a:xfrm>
          <a:off x="9258300" y="1413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7502E995-CEE9-4A31-8C17-77D393734E34}"/>
            </a:ext>
          </a:extLst>
        </xdr:cNvPr>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4AF64844-00B0-4F6C-BD59-6EBD614C0897}"/>
            </a:ext>
          </a:extLst>
        </xdr:cNvPr>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169BEEC9-404A-4A0E-B0D6-9DE274B51F14}"/>
            </a:ext>
          </a:extLst>
        </xdr:cNvPr>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DDDE00C3-6BA6-4348-86E8-F9E26214DB27}"/>
            </a:ext>
          </a:extLst>
        </xdr:cNvPr>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4DED8FF7-08BD-4047-9CCF-9A921697DE69}"/>
            </a:ext>
          </a:extLst>
        </xdr:cNvPr>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BA8C5AC-0E04-4B77-BBB8-66BBDC157D9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4115B2D-FFB9-4959-B03D-713EB5B20DF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855A3BD-3890-4EE7-B91C-274B68D9E58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574C214-9D7A-4D3C-85D8-23100EDFD48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2DEC9D7-314B-4CDC-AB03-29A07890B45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124231</xdr:rowOff>
    </xdr:from>
    <xdr:to>
      <xdr:col>55</xdr:col>
      <xdr:colOff>50800</xdr:colOff>
      <xdr:row>86</xdr:row>
      <xdr:rowOff>54381</xdr:rowOff>
    </xdr:to>
    <xdr:sp macro="" textlink="">
      <xdr:nvSpPr>
        <xdr:cNvPr id="358" name="楕円 357">
          <a:extLst>
            <a:ext uri="{FF2B5EF4-FFF2-40B4-BE49-F238E27FC236}">
              <a16:creationId xmlns:a16="http://schemas.microsoft.com/office/drawing/2014/main" id="{2965193E-A4A5-4AA2-A672-E1FCD8EBB116}"/>
            </a:ext>
          </a:extLst>
        </xdr:cNvPr>
        <xdr:cNvSpPr/>
      </xdr:nvSpPr>
      <xdr:spPr>
        <a:xfrm>
          <a:off x="9192260" y="143736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39158</xdr:rowOff>
    </xdr:from>
    <xdr:ext cx="469744" cy="259045"/>
    <xdr:sp macro="" textlink="">
      <xdr:nvSpPr>
        <xdr:cNvPr id="359" name="【公営住宅】&#10;一人当たり面積該当値テキスト">
          <a:extLst>
            <a:ext uri="{FF2B5EF4-FFF2-40B4-BE49-F238E27FC236}">
              <a16:creationId xmlns:a16="http://schemas.microsoft.com/office/drawing/2014/main" id="{E353631A-7870-4EC7-9AD9-B7BC74EC4104}"/>
            </a:ext>
          </a:extLst>
        </xdr:cNvPr>
        <xdr:cNvSpPr txBox="1"/>
      </xdr:nvSpPr>
      <xdr:spPr>
        <a:xfrm>
          <a:off x="9258300" y="1428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360" name="楕円 359">
          <a:extLst>
            <a:ext uri="{FF2B5EF4-FFF2-40B4-BE49-F238E27FC236}">
              <a16:creationId xmlns:a16="http://schemas.microsoft.com/office/drawing/2014/main" id="{EA0F4488-6079-49F3-86B5-AAD01C239151}"/>
            </a:ext>
          </a:extLst>
        </xdr:cNvPr>
        <xdr:cNvSpPr/>
      </xdr:nvSpPr>
      <xdr:spPr>
        <a:xfrm>
          <a:off x="8445500" y="14373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3581</xdr:rowOff>
    </xdr:from>
    <xdr:to>
      <xdr:col>55</xdr:col>
      <xdr:colOff>0</xdr:colOff>
      <xdr:row>86</xdr:row>
      <xdr:rowOff>3811</xdr:rowOff>
    </xdr:to>
    <xdr:cxnSp macro="">
      <xdr:nvCxnSpPr>
        <xdr:cNvPr id="361" name="直線コネクタ 360">
          <a:extLst>
            <a:ext uri="{FF2B5EF4-FFF2-40B4-BE49-F238E27FC236}">
              <a16:creationId xmlns:a16="http://schemas.microsoft.com/office/drawing/2014/main" id="{693520A6-B916-42AA-B77D-5E6EFFA5347F}"/>
            </a:ext>
          </a:extLst>
        </xdr:cNvPr>
        <xdr:cNvCxnSpPr/>
      </xdr:nvCxnSpPr>
      <xdr:spPr>
        <a:xfrm flipV="1">
          <a:off x="8496300" y="14420621"/>
          <a:ext cx="7239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124918</xdr:rowOff>
    </xdr:from>
    <xdr:to>
      <xdr:col>46</xdr:col>
      <xdr:colOff>38100</xdr:colOff>
      <xdr:row>86</xdr:row>
      <xdr:rowOff>55068</xdr:rowOff>
    </xdr:to>
    <xdr:sp macro="" textlink="">
      <xdr:nvSpPr>
        <xdr:cNvPr id="362" name="楕円 361">
          <a:extLst>
            <a:ext uri="{FF2B5EF4-FFF2-40B4-BE49-F238E27FC236}">
              <a16:creationId xmlns:a16="http://schemas.microsoft.com/office/drawing/2014/main" id="{04842509-85C6-4626-A14D-883D1D6EDC21}"/>
            </a:ext>
          </a:extLst>
        </xdr:cNvPr>
        <xdr:cNvSpPr/>
      </xdr:nvSpPr>
      <xdr:spPr>
        <a:xfrm>
          <a:off x="7670800" y="14374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4268</xdr:rowOff>
    </xdr:to>
    <xdr:cxnSp macro="">
      <xdr:nvCxnSpPr>
        <xdr:cNvPr id="363" name="直線コネクタ 362">
          <a:extLst>
            <a:ext uri="{FF2B5EF4-FFF2-40B4-BE49-F238E27FC236}">
              <a16:creationId xmlns:a16="http://schemas.microsoft.com/office/drawing/2014/main" id="{D763792C-0A67-4139-8D93-65AA6F63F579}"/>
            </a:ext>
          </a:extLst>
        </xdr:cNvPr>
        <xdr:cNvCxnSpPr/>
      </xdr:nvCxnSpPr>
      <xdr:spPr>
        <a:xfrm flipV="1">
          <a:off x="7713980" y="14420851"/>
          <a:ext cx="7823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125146</xdr:rowOff>
    </xdr:from>
    <xdr:to>
      <xdr:col>41</xdr:col>
      <xdr:colOff>101600</xdr:colOff>
      <xdr:row>86</xdr:row>
      <xdr:rowOff>55296</xdr:rowOff>
    </xdr:to>
    <xdr:sp macro="" textlink="">
      <xdr:nvSpPr>
        <xdr:cNvPr id="364" name="楕円 363">
          <a:extLst>
            <a:ext uri="{FF2B5EF4-FFF2-40B4-BE49-F238E27FC236}">
              <a16:creationId xmlns:a16="http://schemas.microsoft.com/office/drawing/2014/main" id="{F08DD373-6FE0-4AE1-94DD-A08BBC3B9B52}"/>
            </a:ext>
          </a:extLst>
        </xdr:cNvPr>
        <xdr:cNvSpPr/>
      </xdr:nvSpPr>
      <xdr:spPr>
        <a:xfrm>
          <a:off x="6873240" y="14374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4268</xdr:rowOff>
    </xdr:from>
    <xdr:to>
      <xdr:col>45</xdr:col>
      <xdr:colOff>177800</xdr:colOff>
      <xdr:row>86</xdr:row>
      <xdr:rowOff>4496</xdr:rowOff>
    </xdr:to>
    <xdr:cxnSp macro="">
      <xdr:nvCxnSpPr>
        <xdr:cNvPr id="365" name="直線コネクタ 364">
          <a:extLst>
            <a:ext uri="{FF2B5EF4-FFF2-40B4-BE49-F238E27FC236}">
              <a16:creationId xmlns:a16="http://schemas.microsoft.com/office/drawing/2014/main" id="{457FB89C-ADBE-4C90-89B0-29AF5F72BAE7}"/>
            </a:ext>
          </a:extLst>
        </xdr:cNvPr>
        <xdr:cNvCxnSpPr/>
      </xdr:nvCxnSpPr>
      <xdr:spPr>
        <a:xfrm flipV="1">
          <a:off x="6924040" y="14421308"/>
          <a:ext cx="78994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125603</xdr:rowOff>
    </xdr:from>
    <xdr:to>
      <xdr:col>36</xdr:col>
      <xdr:colOff>165100</xdr:colOff>
      <xdr:row>86</xdr:row>
      <xdr:rowOff>55753</xdr:rowOff>
    </xdr:to>
    <xdr:sp macro="" textlink="">
      <xdr:nvSpPr>
        <xdr:cNvPr id="366" name="楕円 365">
          <a:extLst>
            <a:ext uri="{FF2B5EF4-FFF2-40B4-BE49-F238E27FC236}">
              <a16:creationId xmlns:a16="http://schemas.microsoft.com/office/drawing/2014/main" id="{623824C4-9F88-4933-80BD-9936B5153F0E}"/>
            </a:ext>
          </a:extLst>
        </xdr:cNvPr>
        <xdr:cNvSpPr/>
      </xdr:nvSpPr>
      <xdr:spPr>
        <a:xfrm>
          <a:off x="6098540" y="14375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4496</xdr:rowOff>
    </xdr:from>
    <xdr:to>
      <xdr:col>41</xdr:col>
      <xdr:colOff>50800</xdr:colOff>
      <xdr:row>86</xdr:row>
      <xdr:rowOff>4953</xdr:rowOff>
    </xdr:to>
    <xdr:cxnSp macro="">
      <xdr:nvCxnSpPr>
        <xdr:cNvPr id="367" name="直線コネクタ 366">
          <a:extLst>
            <a:ext uri="{FF2B5EF4-FFF2-40B4-BE49-F238E27FC236}">
              <a16:creationId xmlns:a16="http://schemas.microsoft.com/office/drawing/2014/main" id="{BA6796E6-544E-4361-B671-D72D1A08FB1E}"/>
            </a:ext>
          </a:extLst>
        </xdr:cNvPr>
        <xdr:cNvCxnSpPr/>
      </xdr:nvCxnSpPr>
      <xdr:spPr>
        <a:xfrm flipV="1">
          <a:off x="6149340" y="14421536"/>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7B63C784-70E9-4B70-B1BD-2606CAF42E54}"/>
            </a:ext>
          </a:extLst>
        </xdr:cNvPr>
        <xdr:cNvSpPr txBox="1"/>
      </xdr:nvSpPr>
      <xdr:spPr>
        <a:xfrm>
          <a:off x="8271587" y="1405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3E626D83-B21A-4C1F-9CB9-5C8D656EA221}"/>
            </a:ext>
          </a:extLst>
        </xdr:cNvPr>
        <xdr:cNvSpPr txBox="1"/>
      </xdr:nvSpPr>
      <xdr:spPr>
        <a:xfrm>
          <a:off x="7509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D8437C9A-1B4A-44AC-90CB-5599DB6045CF}"/>
            </a:ext>
          </a:extLst>
        </xdr:cNvPr>
        <xdr:cNvSpPr txBox="1"/>
      </xdr:nvSpPr>
      <xdr:spPr>
        <a:xfrm>
          <a:off x="67120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50538600-1C57-440B-A8BA-AE566E3B7E65}"/>
            </a:ext>
          </a:extLst>
        </xdr:cNvPr>
        <xdr:cNvSpPr txBox="1"/>
      </xdr:nvSpPr>
      <xdr:spPr>
        <a:xfrm>
          <a:off x="593732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372" name="n_1mainValue【公営住宅】&#10;一人当たり面積">
          <a:extLst>
            <a:ext uri="{FF2B5EF4-FFF2-40B4-BE49-F238E27FC236}">
              <a16:creationId xmlns:a16="http://schemas.microsoft.com/office/drawing/2014/main" id="{2D3799E9-FD2C-468A-8AF0-F3D062A37EB7}"/>
            </a:ext>
          </a:extLst>
        </xdr:cNvPr>
        <xdr:cNvSpPr txBox="1"/>
      </xdr:nvSpPr>
      <xdr:spPr>
        <a:xfrm>
          <a:off x="8271587" y="144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46195</xdr:rowOff>
    </xdr:from>
    <xdr:ext cx="469744" cy="259045"/>
    <xdr:sp macro="" textlink="">
      <xdr:nvSpPr>
        <xdr:cNvPr id="373" name="n_2mainValue【公営住宅】&#10;一人当たり面積">
          <a:extLst>
            <a:ext uri="{FF2B5EF4-FFF2-40B4-BE49-F238E27FC236}">
              <a16:creationId xmlns:a16="http://schemas.microsoft.com/office/drawing/2014/main" id="{441065F0-E01F-4BE5-9E79-F0024DD79194}"/>
            </a:ext>
          </a:extLst>
        </xdr:cNvPr>
        <xdr:cNvSpPr txBox="1"/>
      </xdr:nvSpPr>
      <xdr:spPr>
        <a:xfrm>
          <a:off x="7509587" y="1446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46423</xdr:rowOff>
    </xdr:from>
    <xdr:ext cx="469744" cy="259045"/>
    <xdr:sp macro="" textlink="">
      <xdr:nvSpPr>
        <xdr:cNvPr id="374" name="n_3mainValue【公営住宅】&#10;一人当たり面積">
          <a:extLst>
            <a:ext uri="{FF2B5EF4-FFF2-40B4-BE49-F238E27FC236}">
              <a16:creationId xmlns:a16="http://schemas.microsoft.com/office/drawing/2014/main" id="{DB5AA11D-33E6-4E5E-A41A-8A3014A81D20}"/>
            </a:ext>
          </a:extLst>
        </xdr:cNvPr>
        <xdr:cNvSpPr txBox="1"/>
      </xdr:nvSpPr>
      <xdr:spPr>
        <a:xfrm>
          <a:off x="6712027" y="1446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46880</xdr:rowOff>
    </xdr:from>
    <xdr:ext cx="469744" cy="259045"/>
    <xdr:sp macro="" textlink="">
      <xdr:nvSpPr>
        <xdr:cNvPr id="375" name="n_4mainValue【公営住宅】&#10;一人当たり面積">
          <a:extLst>
            <a:ext uri="{FF2B5EF4-FFF2-40B4-BE49-F238E27FC236}">
              <a16:creationId xmlns:a16="http://schemas.microsoft.com/office/drawing/2014/main" id="{5365E5FD-FEA6-4891-8B12-7E35F97339F4}"/>
            </a:ext>
          </a:extLst>
        </xdr:cNvPr>
        <xdr:cNvSpPr txBox="1"/>
      </xdr:nvSpPr>
      <xdr:spPr>
        <a:xfrm>
          <a:off x="5937327" y="144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C772ABC-878C-4BE6-B85A-0E361E67AB6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897B40F-73B8-4174-AF97-672DA93DAF8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57B0E007-BA05-48D4-BF5B-5E1B5D81AAC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EB920BC-24A6-45EA-8F74-5D858D93CE2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AA79035-2CF4-45A1-9520-4451A4D29AC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BBB7751-72E9-4F12-9CCA-D952B7904CD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606E1EF-1937-48E2-AEEF-66966D6E5D9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3FF6060-B8E1-485F-8DF3-495DF9D2721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21707001-ECEB-47FC-95C1-05B91D70752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245BAD2B-BEFB-40DD-8F4A-0AA9C0AAB12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C539DDFB-774B-479E-AF74-16556FE407D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E5992158-FE07-4678-91B8-8A6A54EDF06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6EE841D-54CF-4834-B687-5F4F448FE14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A8B2819A-7E67-40EF-863D-B9E46DB26D2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F82C9DE8-19ED-42B8-92C8-74C8426F6D8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3CAEB680-9B5E-4D65-A763-C445F5AF252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F6A78895-F78C-4A1D-BD88-67CD8D4A7A1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B663B914-F2B6-471F-BAB0-E8CC60BA2A0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54A697B-3C25-43B9-92A5-E750391045F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71DBDAB8-6CC2-4349-B45F-A4EA0FC45EF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1D654B89-E25C-4E8F-9C2A-08E332C9009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57C1DA46-C131-4215-A41D-0D64390D47B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FDE9EBBE-CA10-41E8-8173-7B76690E78C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202F9B5-5164-4D94-9640-37F10396B29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C1CF41E3-2410-4923-8578-64EB7AF5BE4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FD658373-18A3-4BB4-B759-BD3399C8FB8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2DB2C173-E313-459E-B650-709CD7D92DF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A7553755-3191-4531-8035-8B563E7B6F6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577197BE-0750-45DA-9DD2-6C39ED68E56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67680237-5F54-4E7A-9DC9-A48B6BBCA73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4396FFA4-8377-430F-9A9F-A2CA4270BBC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7804473D-E50E-4ECA-908D-EC0A260CDC6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9F29EE9-673C-4247-B91B-C4300B977C2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6C55A292-9EFA-4051-8A0E-5BB7007132E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65D66907-1A09-4EBF-A1D6-9E8ACB77269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5A3E643B-8A32-4FB9-85EE-D5B88DE9E7C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DBB5AF7-E82C-49C4-8C43-075522D3542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A1652449-63EF-4BE3-829F-9EBCB242B164}"/>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F28F9FA6-26AB-46BA-91FF-55A585FD719E}"/>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A91CCA58-5ABC-40A8-B6C9-E6910B9118F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1F3C4881-7D24-4C95-9EF7-02F375087A9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1884B0F-1B93-41EF-B847-760433A3ECBB}"/>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7ECE47F8-5BAD-4AC0-8C65-F03BA67F7E02}"/>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B1E49B22-679F-45ED-B876-DA4C4B727146}"/>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1E04CA19-8296-4855-939A-40431100E708}"/>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70DFB76F-4BF0-430E-9031-ADB52580AC0A}"/>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3A69D3AF-A177-476F-B368-48D347818DA8}"/>
            </a:ext>
          </a:extLst>
        </xdr:cNvPr>
        <xdr:cNvSpPr txBox="1"/>
      </xdr:nvSpPr>
      <xdr:spPr>
        <a:xfrm>
          <a:off x="14414500" y="636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86BE604D-4903-456F-AD08-61A672FF0F8A}"/>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1BD3A121-38FD-429A-B32B-0A233E4C1230}"/>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F5394F81-FBF7-4823-AB0A-DB04C0533301}"/>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0FB70B41-F786-4486-8100-F7880B427136}"/>
            </a:ext>
          </a:extLst>
        </xdr:cNvPr>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1809888B-26FD-4102-BE58-16919417D8F2}"/>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0BA604E-5FFA-48AA-BE3E-0C996110523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6D467A5-8629-4484-954C-4AB12284813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71ACA64-EE04-43D2-AA0C-C873FD7FB1B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F3666FA-DB6E-420C-B80A-0D64C34C2E1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5B772DF-D450-4EF9-98FE-48E18E15293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33" name="楕円 432">
          <a:extLst>
            <a:ext uri="{FF2B5EF4-FFF2-40B4-BE49-F238E27FC236}">
              <a16:creationId xmlns:a16="http://schemas.microsoft.com/office/drawing/2014/main" id="{DC7FA500-0025-407D-890F-AB525560CC33}"/>
            </a:ext>
          </a:extLst>
        </xdr:cNvPr>
        <xdr:cNvSpPr/>
      </xdr:nvSpPr>
      <xdr:spPr>
        <a:xfrm>
          <a:off x="14325600" y="63826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35214</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B8BA0D6C-293A-4491-BBEB-CB874ED1E737}"/>
            </a:ext>
          </a:extLst>
        </xdr:cNvPr>
        <xdr:cNvSpPr txBox="1"/>
      </xdr:nvSpPr>
      <xdr:spPr>
        <a:xfrm>
          <a:off x="14414500"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118473</xdr:rowOff>
    </xdr:from>
    <xdr:to>
      <xdr:col>81</xdr:col>
      <xdr:colOff>101600</xdr:colOff>
      <xdr:row>38</xdr:row>
      <xdr:rowOff>48623</xdr:rowOff>
    </xdr:to>
    <xdr:sp macro="" textlink="">
      <xdr:nvSpPr>
        <xdr:cNvPr id="435" name="楕円 434">
          <a:extLst>
            <a:ext uri="{FF2B5EF4-FFF2-40B4-BE49-F238E27FC236}">
              <a16:creationId xmlns:a16="http://schemas.microsoft.com/office/drawing/2014/main" id="{48CCBC08-090A-489D-9291-D1A261441B6E}"/>
            </a:ext>
          </a:extLst>
        </xdr:cNvPr>
        <xdr:cNvSpPr/>
      </xdr:nvSpPr>
      <xdr:spPr>
        <a:xfrm>
          <a:off x="13578840" y="6321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169273</xdr:rowOff>
    </xdr:from>
    <xdr:to>
      <xdr:col>85</xdr:col>
      <xdr:colOff>127000</xdr:colOff>
      <xdr:row>38</xdr:row>
      <xdr:rowOff>63137</xdr:rowOff>
    </xdr:to>
    <xdr:cxnSp macro="">
      <xdr:nvCxnSpPr>
        <xdr:cNvPr id="436" name="直線コネクタ 435">
          <a:extLst>
            <a:ext uri="{FF2B5EF4-FFF2-40B4-BE49-F238E27FC236}">
              <a16:creationId xmlns:a16="http://schemas.microsoft.com/office/drawing/2014/main" id="{3D0685A6-ED42-4E4B-889F-72FFA86A65FF}"/>
            </a:ext>
          </a:extLst>
        </xdr:cNvPr>
        <xdr:cNvCxnSpPr/>
      </xdr:nvCxnSpPr>
      <xdr:spPr>
        <a:xfrm>
          <a:off x="13629640" y="6371953"/>
          <a:ext cx="74676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46627</xdr:rowOff>
    </xdr:from>
    <xdr:to>
      <xdr:col>76</xdr:col>
      <xdr:colOff>165100</xdr:colOff>
      <xdr:row>37</xdr:row>
      <xdr:rowOff>148227</xdr:rowOff>
    </xdr:to>
    <xdr:sp macro="" textlink="">
      <xdr:nvSpPr>
        <xdr:cNvPr id="437" name="楕円 436">
          <a:extLst>
            <a:ext uri="{FF2B5EF4-FFF2-40B4-BE49-F238E27FC236}">
              <a16:creationId xmlns:a16="http://schemas.microsoft.com/office/drawing/2014/main" id="{0F50F289-B6DD-465C-8A30-0B8489A1F185}"/>
            </a:ext>
          </a:extLst>
        </xdr:cNvPr>
        <xdr:cNvSpPr/>
      </xdr:nvSpPr>
      <xdr:spPr>
        <a:xfrm>
          <a:off x="12804140" y="624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97427</xdr:rowOff>
    </xdr:from>
    <xdr:to>
      <xdr:col>81</xdr:col>
      <xdr:colOff>50800</xdr:colOff>
      <xdr:row>37</xdr:row>
      <xdr:rowOff>169273</xdr:rowOff>
    </xdr:to>
    <xdr:cxnSp macro="">
      <xdr:nvCxnSpPr>
        <xdr:cNvPr id="438" name="直線コネクタ 437">
          <a:extLst>
            <a:ext uri="{FF2B5EF4-FFF2-40B4-BE49-F238E27FC236}">
              <a16:creationId xmlns:a16="http://schemas.microsoft.com/office/drawing/2014/main" id="{7368DB3A-5C48-452E-8C3C-EAF2AC04DF31}"/>
            </a:ext>
          </a:extLst>
        </xdr:cNvPr>
        <xdr:cNvCxnSpPr/>
      </xdr:nvCxnSpPr>
      <xdr:spPr>
        <a:xfrm>
          <a:off x="12854940" y="6300107"/>
          <a:ext cx="7747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147864</xdr:rowOff>
    </xdr:from>
    <xdr:to>
      <xdr:col>72</xdr:col>
      <xdr:colOff>38100</xdr:colOff>
      <xdr:row>37</xdr:row>
      <xdr:rowOff>78014</xdr:rowOff>
    </xdr:to>
    <xdr:sp macro="" textlink="">
      <xdr:nvSpPr>
        <xdr:cNvPr id="439" name="楕円 438">
          <a:extLst>
            <a:ext uri="{FF2B5EF4-FFF2-40B4-BE49-F238E27FC236}">
              <a16:creationId xmlns:a16="http://schemas.microsoft.com/office/drawing/2014/main" id="{FECB1068-FD13-4AF5-A4B5-6552626C760E}"/>
            </a:ext>
          </a:extLst>
        </xdr:cNvPr>
        <xdr:cNvSpPr/>
      </xdr:nvSpPr>
      <xdr:spPr>
        <a:xfrm>
          <a:off x="12029440" y="6182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27214</xdr:rowOff>
    </xdr:from>
    <xdr:to>
      <xdr:col>76</xdr:col>
      <xdr:colOff>114300</xdr:colOff>
      <xdr:row>37</xdr:row>
      <xdr:rowOff>97427</xdr:rowOff>
    </xdr:to>
    <xdr:cxnSp macro="">
      <xdr:nvCxnSpPr>
        <xdr:cNvPr id="440" name="直線コネクタ 439">
          <a:extLst>
            <a:ext uri="{FF2B5EF4-FFF2-40B4-BE49-F238E27FC236}">
              <a16:creationId xmlns:a16="http://schemas.microsoft.com/office/drawing/2014/main" id="{9BE3D994-AF6B-42FA-94C5-6B441A7CD592}"/>
            </a:ext>
          </a:extLst>
        </xdr:cNvPr>
        <xdr:cNvCxnSpPr/>
      </xdr:nvCxnSpPr>
      <xdr:spPr>
        <a:xfrm>
          <a:off x="12072620" y="6229894"/>
          <a:ext cx="78232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77651</xdr:rowOff>
    </xdr:from>
    <xdr:to>
      <xdr:col>67</xdr:col>
      <xdr:colOff>101600</xdr:colOff>
      <xdr:row>37</xdr:row>
      <xdr:rowOff>7801</xdr:rowOff>
    </xdr:to>
    <xdr:sp macro="" textlink="">
      <xdr:nvSpPr>
        <xdr:cNvPr id="441" name="楕円 440">
          <a:extLst>
            <a:ext uri="{FF2B5EF4-FFF2-40B4-BE49-F238E27FC236}">
              <a16:creationId xmlns:a16="http://schemas.microsoft.com/office/drawing/2014/main" id="{D8B33CD3-E50F-4379-9BB9-4928851494B0}"/>
            </a:ext>
          </a:extLst>
        </xdr:cNvPr>
        <xdr:cNvSpPr/>
      </xdr:nvSpPr>
      <xdr:spPr>
        <a:xfrm>
          <a:off x="11231880" y="6112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128451</xdr:rowOff>
    </xdr:from>
    <xdr:to>
      <xdr:col>71</xdr:col>
      <xdr:colOff>177800</xdr:colOff>
      <xdr:row>37</xdr:row>
      <xdr:rowOff>27214</xdr:rowOff>
    </xdr:to>
    <xdr:cxnSp macro="">
      <xdr:nvCxnSpPr>
        <xdr:cNvPr id="442" name="直線コネクタ 441">
          <a:extLst>
            <a:ext uri="{FF2B5EF4-FFF2-40B4-BE49-F238E27FC236}">
              <a16:creationId xmlns:a16="http://schemas.microsoft.com/office/drawing/2014/main" id="{56E50036-B8E5-4648-B032-74F5826E724C}"/>
            </a:ext>
          </a:extLst>
        </xdr:cNvPr>
        <xdr:cNvCxnSpPr/>
      </xdr:nvCxnSpPr>
      <xdr:spPr>
        <a:xfrm>
          <a:off x="11282680" y="6163491"/>
          <a:ext cx="78994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DFFFC708-6E8E-444A-98E2-EB3D164C9B93}"/>
            </a:ext>
          </a:extLst>
        </xdr:cNvPr>
        <xdr:cNvSpPr txBox="1"/>
      </xdr:nvSpPr>
      <xdr:spPr>
        <a:xfrm>
          <a:off x="1343724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E7AF9071-67E9-4601-8E74-A0A44239575F}"/>
            </a:ext>
          </a:extLst>
        </xdr:cNvPr>
        <xdr:cNvSpPr txBox="1"/>
      </xdr:nvSpPr>
      <xdr:spPr>
        <a:xfrm>
          <a:off x="126752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6CD040E8-38AA-4570-905E-85F0E795F12F}"/>
            </a:ext>
          </a:extLst>
        </xdr:cNvPr>
        <xdr:cNvSpPr txBox="1"/>
      </xdr:nvSpPr>
      <xdr:spPr>
        <a:xfrm>
          <a:off x="11900544" y="643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FE21808F-0649-4DF6-AB1E-9D391F85CA99}"/>
            </a:ext>
          </a:extLst>
        </xdr:cNvPr>
        <xdr:cNvSpPr txBox="1"/>
      </xdr:nvSpPr>
      <xdr:spPr>
        <a:xfrm>
          <a:off x="1110298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65150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2795F8DF-B618-4256-A56C-D5142807D792}"/>
            </a:ext>
          </a:extLst>
        </xdr:cNvPr>
        <xdr:cNvSpPr txBox="1"/>
      </xdr:nvSpPr>
      <xdr:spPr>
        <a:xfrm>
          <a:off x="134372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164754</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F69BD1BB-D9FA-45A5-85A4-3CD62DB8DFCC}"/>
            </a:ext>
          </a:extLst>
        </xdr:cNvPr>
        <xdr:cNvSpPr txBox="1"/>
      </xdr:nvSpPr>
      <xdr:spPr>
        <a:xfrm>
          <a:off x="12675244" y="60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94541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C2D071EF-4E60-4782-9361-2923F4E0BB0C}"/>
            </a:ext>
          </a:extLst>
        </xdr:cNvPr>
        <xdr:cNvSpPr txBox="1"/>
      </xdr:nvSpPr>
      <xdr:spPr>
        <a:xfrm>
          <a:off x="11900544" y="59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24328</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B7A47BDA-EA3D-4CE3-BBEA-6A9C886A78C9}"/>
            </a:ext>
          </a:extLst>
        </xdr:cNvPr>
        <xdr:cNvSpPr txBox="1"/>
      </xdr:nvSpPr>
      <xdr:spPr>
        <a:xfrm>
          <a:off x="11102984" y="589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E5EC380E-27F7-4456-9482-7AFDFF13A56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BB613CB-9420-4DC5-9FBA-1FCE2350085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FF6DA1F7-BEC0-43FF-8677-89FFE5644E0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C94792AF-65D3-4631-96EB-15D6B5AF3A7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2055CE2D-118B-47CF-AF6A-83914129BDD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FFA6507-8A0A-41C5-8E1C-A75FA03CF65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6FF5CC77-68C5-4BC1-837D-345A743EBC8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4B67BF31-1F6A-47C4-BE19-33DBEE11985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BD2137CD-4B09-40E5-9586-7F7F76A8773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1188E6B1-84DB-49C5-8816-0BF5A572343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636DAC6F-A2FE-4C44-8A31-D26D38FF134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45B68125-40D5-41C0-9C3C-FAB0ABDB637F}"/>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F51D7F55-6BA4-4AA6-9E35-191477F1F1DA}"/>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3503DD8B-30C2-4F85-86A2-7673BC8635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AAF12764-04D4-48B8-8F43-7C9D991DB23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CAFEA7C6-D21E-4B04-B1F0-7E49F04A2E66}"/>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E4F3C713-37E5-4DC7-8692-982987DC0E9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E5D3C701-81E3-4CEF-A00A-EA3C9E2EB07F}"/>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B82C22E6-8485-4BC8-8F97-AA3455DF200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510E13A1-369F-443C-86A9-87A04266B89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4F70383-B02D-4DCD-B4A6-B4E96339258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913DB907-59DE-4E40-AD82-16AB292159A2}"/>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E6A10420-919A-4023-ADAF-3C193E121D8A}"/>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005FA729-8B62-40E1-BFC2-B1474B19CD7A}"/>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2E02BC2-8E9C-4B90-B085-3F301D389A08}"/>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723B86D5-950B-44D7-8E2E-520D8B16BCFE}"/>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DC85E203-0DD5-414E-ABA7-12AF5AB83FB6}"/>
            </a:ext>
          </a:extLst>
        </xdr:cNvPr>
        <xdr:cNvSpPr txBox="1"/>
      </xdr:nvSpPr>
      <xdr:spPr>
        <a:xfrm>
          <a:off x="19547840" y="654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A04E30CE-2F35-4BD2-880F-1707FD96AF8E}"/>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E24EFD2A-0D21-431A-9EE0-00C288FDE57B}"/>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490B3984-5CBA-46F3-8CFF-9BFD7F97D6A3}"/>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5AA31DD7-9F7C-4157-916F-BBCDC4468197}"/>
            </a:ext>
          </a:extLst>
        </xdr:cNvPr>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2CC190C3-603B-461B-9F1D-B56FFBAD55AD}"/>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DE3A443-8B0D-441A-A2CF-C7505FCD004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B338BC9-DDE8-4F90-AA14-346CA1EA5F1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32B042A-D857-4479-A527-C92A67E5AE0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027647B-14B8-4EF1-B039-B15E310D4DB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CFA7F7D-3944-4729-B73A-EF4212EB527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125984</xdr:rowOff>
    </xdr:from>
    <xdr:to>
      <xdr:col>116</xdr:col>
      <xdr:colOff>114300</xdr:colOff>
      <xdr:row>41</xdr:row>
      <xdr:rowOff>56134</xdr:rowOff>
    </xdr:to>
    <xdr:sp macro="" textlink="">
      <xdr:nvSpPr>
        <xdr:cNvPr id="488" name="楕円 487">
          <a:extLst>
            <a:ext uri="{FF2B5EF4-FFF2-40B4-BE49-F238E27FC236}">
              <a16:creationId xmlns:a16="http://schemas.microsoft.com/office/drawing/2014/main" id="{C5CB1879-73EF-4AB2-8CB2-85C555286046}"/>
            </a:ext>
          </a:extLst>
        </xdr:cNvPr>
        <xdr:cNvSpPr/>
      </xdr:nvSpPr>
      <xdr:spPr>
        <a:xfrm>
          <a:off x="1945894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40911</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F1BDEE5C-B01D-4268-9CCA-B5DC513E3F5D}"/>
            </a:ext>
          </a:extLst>
        </xdr:cNvPr>
        <xdr:cNvSpPr txBox="1"/>
      </xdr:nvSpPr>
      <xdr:spPr>
        <a:xfrm>
          <a:off x="19547840" y="674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128270</xdr:rowOff>
    </xdr:from>
    <xdr:to>
      <xdr:col>112</xdr:col>
      <xdr:colOff>38100</xdr:colOff>
      <xdr:row>41</xdr:row>
      <xdr:rowOff>58420</xdr:rowOff>
    </xdr:to>
    <xdr:sp macro="" textlink="">
      <xdr:nvSpPr>
        <xdr:cNvPr id="490" name="楕円 489">
          <a:extLst>
            <a:ext uri="{FF2B5EF4-FFF2-40B4-BE49-F238E27FC236}">
              <a16:creationId xmlns:a16="http://schemas.microsoft.com/office/drawing/2014/main" id="{123DFEF5-DD5D-491C-B3BE-394623F3EE51}"/>
            </a:ext>
          </a:extLst>
        </xdr:cNvPr>
        <xdr:cNvSpPr/>
      </xdr:nvSpPr>
      <xdr:spPr>
        <a:xfrm>
          <a:off x="18735040" y="683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xdr:rowOff>
    </xdr:from>
    <xdr:to>
      <xdr:col>116</xdr:col>
      <xdr:colOff>63500</xdr:colOff>
      <xdr:row>41</xdr:row>
      <xdr:rowOff>7620</xdr:rowOff>
    </xdr:to>
    <xdr:cxnSp macro="">
      <xdr:nvCxnSpPr>
        <xdr:cNvPr id="491" name="直線コネクタ 490">
          <a:extLst>
            <a:ext uri="{FF2B5EF4-FFF2-40B4-BE49-F238E27FC236}">
              <a16:creationId xmlns:a16="http://schemas.microsoft.com/office/drawing/2014/main" id="{891EBCC1-3355-413A-BB51-120A706779F8}"/>
            </a:ext>
          </a:extLst>
        </xdr:cNvPr>
        <xdr:cNvCxnSpPr/>
      </xdr:nvCxnSpPr>
      <xdr:spPr>
        <a:xfrm flipV="1">
          <a:off x="18778220" y="6878574"/>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128270</xdr:rowOff>
    </xdr:from>
    <xdr:to>
      <xdr:col>107</xdr:col>
      <xdr:colOff>101600</xdr:colOff>
      <xdr:row>41</xdr:row>
      <xdr:rowOff>58420</xdr:rowOff>
    </xdr:to>
    <xdr:sp macro="" textlink="">
      <xdr:nvSpPr>
        <xdr:cNvPr id="492" name="楕円 491">
          <a:extLst>
            <a:ext uri="{FF2B5EF4-FFF2-40B4-BE49-F238E27FC236}">
              <a16:creationId xmlns:a16="http://schemas.microsoft.com/office/drawing/2014/main" id="{34094B92-FA85-409F-8E6A-24E6FB12D833}"/>
            </a:ext>
          </a:extLst>
        </xdr:cNvPr>
        <xdr:cNvSpPr/>
      </xdr:nvSpPr>
      <xdr:spPr>
        <a:xfrm>
          <a:off x="17937480" y="683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xdr:rowOff>
    </xdr:from>
    <xdr:to>
      <xdr:col>111</xdr:col>
      <xdr:colOff>177800</xdr:colOff>
      <xdr:row>41</xdr:row>
      <xdr:rowOff>7620</xdr:rowOff>
    </xdr:to>
    <xdr:cxnSp macro="">
      <xdr:nvCxnSpPr>
        <xdr:cNvPr id="493" name="直線コネクタ 492">
          <a:extLst>
            <a:ext uri="{FF2B5EF4-FFF2-40B4-BE49-F238E27FC236}">
              <a16:creationId xmlns:a16="http://schemas.microsoft.com/office/drawing/2014/main" id="{9B67FC55-EAE3-4685-941E-4C67F6C97DD1}"/>
            </a:ext>
          </a:extLst>
        </xdr:cNvPr>
        <xdr:cNvCxnSpPr/>
      </xdr:nvCxnSpPr>
      <xdr:spPr>
        <a:xfrm>
          <a:off x="17988280" y="6880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130556</xdr:rowOff>
    </xdr:from>
    <xdr:to>
      <xdr:col>102</xdr:col>
      <xdr:colOff>165100</xdr:colOff>
      <xdr:row>41</xdr:row>
      <xdr:rowOff>60706</xdr:rowOff>
    </xdr:to>
    <xdr:sp macro="" textlink="">
      <xdr:nvSpPr>
        <xdr:cNvPr id="494" name="楕円 493">
          <a:extLst>
            <a:ext uri="{FF2B5EF4-FFF2-40B4-BE49-F238E27FC236}">
              <a16:creationId xmlns:a16="http://schemas.microsoft.com/office/drawing/2014/main" id="{A5D0B021-9B0E-45D6-86C4-A9C41DAD4543}"/>
            </a:ext>
          </a:extLst>
        </xdr:cNvPr>
        <xdr:cNvSpPr/>
      </xdr:nvSpPr>
      <xdr:spPr>
        <a:xfrm>
          <a:off x="17162780" y="683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xdr:rowOff>
    </xdr:from>
    <xdr:to>
      <xdr:col>107</xdr:col>
      <xdr:colOff>50800</xdr:colOff>
      <xdr:row>41</xdr:row>
      <xdr:rowOff>9906</xdr:rowOff>
    </xdr:to>
    <xdr:cxnSp macro="">
      <xdr:nvCxnSpPr>
        <xdr:cNvPr id="495" name="直線コネクタ 494">
          <a:extLst>
            <a:ext uri="{FF2B5EF4-FFF2-40B4-BE49-F238E27FC236}">
              <a16:creationId xmlns:a16="http://schemas.microsoft.com/office/drawing/2014/main" id="{98AB5E44-15D6-4353-96C1-7ADA9A08DEF5}"/>
            </a:ext>
          </a:extLst>
        </xdr:cNvPr>
        <xdr:cNvCxnSpPr/>
      </xdr:nvCxnSpPr>
      <xdr:spPr>
        <a:xfrm flipV="1">
          <a:off x="17213580" y="688086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130556</xdr:rowOff>
    </xdr:from>
    <xdr:to>
      <xdr:col>98</xdr:col>
      <xdr:colOff>38100</xdr:colOff>
      <xdr:row>41</xdr:row>
      <xdr:rowOff>60706</xdr:rowOff>
    </xdr:to>
    <xdr:sp macro="" textlink="">
      <xdr:nvSpPr>
        <xdr:cNvPr id="496" name="楕円 495">
          <a:extLst>
            <a:ext uri="{FF2B5EF4-FFF2-40B4-BE49-F238E27FC236}">
              <a16:creationId xmlns:a16="http://schemas.microsoft.com/office/drawing/2014/main" id="{239E375C-22C4-4609-B34D-DB8F91D777E2}"/>
            </a:ext>
          </a:extLst>
        </xdr:cNvPr>
        <xdr:cNvSpPr/>
      </xdr:nvSpPr>
      <xdr:spPr>
        <a:xfrm>
          <a:off x="16388080" y="683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xdr:rowOff>
    </xdr:from>
    <xdr:to>
      <xdr:col>102</xdr:col>
      <xdr:colOff>114300</xdr:colOff>
      <xdr:row>41</xdr:row>
      <xdr:rowOff>9906</xdr:rowOff>
    </xdr:to>
    <xdr:cxnSp macro="">
      <xdr:nvCxnSpPr>
        <xdr:cNvPr id="497" name="直線コネクタ 496">
          <a:extLst>
            <a:ext uri="{FF2B5EF4-FFF2-40B4-BE49-F238E27FC236}">
              <a16:creationId xmlns:a16="http://schemas.microsoft.com/office/drawing/2014/main" id="{0315CB83-0494-41C1-BB9F-2750C9AEA9FF}"/>
            </a:ext>
          </a:extLst>
        </xdr:cNvPr>
        <xdr:cNvCxnSpPr/>
      </xdr:nvCxnSpPr>
      <xdr:spPr>
        <a:xfrm>
          <a:off x="16431260" y="68831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9DD09EA7-72B8-4537-825D-7EC1CD2DAF06}"/>
            </a:ext>
          </a:extLst>
        </xdr:cNvPr>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E89467A-DB68-4682-81C9-1F8AD27E7453}"/>
            </a:ext>
          </a:extLst>
        </xdr:cNvPr>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AEE8E43-B84F-45DC-A4C4-E1CED82BA832}"/>
            </a:ext>
          </a:extLst>
        </xdr:cNvPr>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BDC04769-E125-46F2-AA15-A262CB82F701}"/>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49547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F11E5C8B-C43E-428D-A45E-BEC476985108}"/>
            </a:ext>
          </a:extLst>
        </xdr:cNvPr>
        <xdr:cNvSpPr txBox="1"/>
      </xdr:nvSpPr>
      <xdr:spPr>
        <a:xfrm>
          <a:off x="185611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49547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F6F96C9-0836-4C54-BFB7-53746733AEF0}"/>
            </a:ext>
          </a:extLst>
        </xdr:cNvPr>
        <xdr:cNvSpPr txBox="1"/>
      </xdr:nvSpPr>
      <xdr:spPr>
        <a:xfrm>
          <a:off x="1777626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51833</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C65833EB-70C0-4CED-A76D-29BA5FEEB4F1}"/>
            </a:ext>
          </a:extLst>
        </xdr:cNvPr>
        <xdr:cNvSpPr txBox="1"/>
      </xdr:nvSpPr>
      <xdr:spPr>
        <a:xfrm>
          <a:off x="17001567" y="69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51833</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41D948D7-5637-41A7-B3D3-6A05E148013F}"/>
            </a:ext>
          </a:extLst>
        </xdr:cNvPr>
        <xdr:cNvSpPr txBox="1"/>
      </xdr:nvSpPr>
      <xdr:spPr>
        <a:xfrm>
          <a:off x="16226867" y="69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8B9C93-2570-40B8-B8B8-823880A14F7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3FCCBEF4-5712-4C3B-BB45-AF552741D23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BE48CB04-5555-4001-A790-7461F855970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C896E78D-B384-4901-A859-CC108853211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25E5BB09-AE42-48C3-83A4-E96C05F5201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1B5EDA18-AEC8-4EE5-BE32-01729B941E3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9E641B7D-EC83-4B3C-BC48-B51F5265E56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5591D7C7-3925-4438-85BC-FC5B256D62B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A43FFE85-4523-48B1-851F-02EEA1A72C4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14E1FBA2-C8DD-48F3-8581-A27AAD7CEB0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E70CC97C-A9BD-41C3-80BC-0ED5E5192DC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AEEC8524-B6D2-4831-9F96-A85722CA085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53E642EE-18AE-4D60-A8C1-B9A6BF22D72D}"/>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D1DBCE42-D1C0-4FD9-A152-AABD80158962}"/>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4A56274B-CDC9-4C59-BF5E-4EDED006E41E}"/>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CB8C0FCC-7C1C-4D86-8D12-F2FE7132C1D5}"/>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1E27CB21-6CCB-4582-8A50-0F2C8C32E345}"/>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7F858435-04D9-4743-A441-F1822063BCFD}"/>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5E5EF9A4-710C-49C6-B6F5-02185704021B}"/>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20E2DE7B-E5AA-4D85-BFDE-8427BC4ED11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C5EBCD2D-9E19-417C-B1F9-6D57C83F36E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7EEF7B43-8C3F-45F0-B037-3FE9E671446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0435DAEA-5E70-4D0F-835F-646E3E30F072}"/>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49A1D2E3-8A24-4937-8663-E5F0D99ABFD1}"/>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CED6A227-CD93-4619-A694-7FDB66B6B47E}"/>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9C43A8BC-8718-4A4A-9533-ED1B163D2437}"/>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89247ACF-F47B-4880-9B22-43CC2C07C56A}"/>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D1420FC4-7B64-4DD6-8347-3BDFC5C81CF1}"/>
            </a:ext>
          </a:extLst>
        </xdr:cNvPr>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18F32AC1-BA2A-41FD-9D90-7E873A218857}"/>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A6E2262C-EA94-4751-9C04-A5A07BF2D340}"/>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9EE6C6E6-BC3D-4DAB-886B-D1602A1354F2}"/>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0F122BD7-49A8-4CDE-900A-93D7A263C6A6}"/>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A9E467A4-8AB3-469F-A1A5-DE41718A7020}"/>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B0D4C45-7A7C-4314-B8D4-4A3F8B0EFCE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0CEC8AA-E7A6-4ABE-9A63-0DEFBC9F9EE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B1105AF-EA8C-4456-BFD0-E7F16CE57A0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1C77595-00F1-4AC2-8255-37F9831ACFC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B1ED74B-102C-4348-87F2-92B31A35605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70358</xdr:rowOff>
    </xdr:from>
    <xdr:to>
      <xdr:col>85</xdr:col>
      <xdr:colOff>177800</xdr:colOff>
      <xdr:row>61</xdr:row>
      <xdr:rowOff>508</xdr:rowOff>
    </xdr:to>
    <xdr:sp macro="" textlink="">
      <xdr:nvSpPr>
        <xdr:cNvPr id="544" name="楕円 543">
          <a:extLst>
            <a:ext uri="{FF2B5EF4-FFF2-40B4-BE49-F238E27FC236}">
              <a16:creationId xmlns:a16="http://schemas.microsoft.com/office/drawing/2014/main" id="{9E9433F1-6288-490A-826E-5D4CE20CE0DE}"/>
            </a:ext>
          </a:extLst>
        </xdr:cNvPr>
        <xdr:cNvSpPr/>
      </xdr:nvSpPr>
      <xdr:spPr>
        <a:xfrm>
          <a:off x="14325600" y="101287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48785</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4B51BC38-6B51-4792-A33B-785428C0BD48}"/>
            </a:ext>
          </a:extLst>
        </xdr:cNvPr>
        <xdr:cNvSpPr txBox="1"/>
      </xdr:nvSpPr>
      <xdr:spPr>
        <a:xfrm>
          <a:off x="14414500"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46" name="楕円 545">
          <a:extLst>
            <a:ext uri="{FF2B5EF4-FFF2-40B4-BE49-F238E27FC236}">
              <a16:creationId xmlns:a16="http://schemas.microsoft.com/office/drawing/2014/main" id="{8CCF5C71-A359-4EFB-861A-944B1A7F56C9}"/>
            </a:ext>
          </a:extLst>
        </xdr:cNvPr>
        <xdr:cNvSpPr/>
      </xdr:nvSpPr>
      <xdr:spPr>
        <a:xfrm>
          <a:off x="1357884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121158</xdr:rowOff>
    </xdr:to>
    <xdr:cxnSp macro="">
      <xdr:nvCxnSpPr>
        <xdr:cNvPr id="547" name="直線コネクタ 546">
          <a:extLst>
            <a:ext uri="{FF2B5EF4-FFF2-40B4-BE49-F238E27FC236}">
              <a16:creationId xmlns:a16="http://schemas.microsoft.com/office/drawing/2014/main" id="{1B521943-8CE7-427F-955C-6200F82D912A}"/>
            </a:ext>
          </a:extLst>
        </xdr:cNvPr>
        <xdr:cNvCxnSpPr/>
      </xdr:nvCxnSpPr>
      <xdr:spPr>
        <a:xfrm>
          <a:off x="13629640" y="10149840"/>
          <a:ext cx="74676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xdr:rowOff>
    </xdr:from>
    <xdr:to>
      <xdr:col>76</xdr:col>
      <xdr:colOff>165100</xdr:colOff>
      <xdr:row>60</xdr:row>
      <xdr:rowOff>117094</xdr:rowOff>
    </xdr:to>
    <xdr:sp macro="" textlink="">
      <xdr:nvSpPr>
        <xdr:cNvPr id="548" name="楕円 547">
          <a:extLst>
            <a:ext uri="{FF2B5EF4-FFF2-40B4-BE49-F238E27FC236}">
              <a16:creationId xmlns:a16="http://schemas.microsoft.com/office/drawing/2014/main" id="{8D3E5BAD-B357-45A4-8943-E1F3DD423111}"/>
            </a:ext>
          </a:extLst>
        </xdr:cNvPr>
        <xdr:cNvSpPr/>
      </xdr:nvSpPr>
      <xdr:spPr>
        <a:xfrm>
          <a:off x="1280414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66294</xdr:rowOff>
    </xdr:from>
    <xdr:to>
      <xdr:col>81</xdr:col>
      <xdr:colOff>50800</xdr:colOff>
      <xdr:row>60</xdr:row>
      <xdr:rowOff>91440</xdr:rowOff>
    </xdr:to>
    <xdr:cxnSp macro="">
      <xdr:nvCxnSpPr>
        <xdr:cNvPr id="549" name="直線コネクタ 548">
          <a:extLst>
            <a:ext uri="{FF2B5EF4-FFF2-40B4-BE49-F238E27FC236}">
              <a16:creationId xmlns:a16="http://schemas.microsoft.com/office/drawing/2014/main" id="{9973C0FE-745F-48BC-B6D1-0A1E16B8F928}"/>
            </a:ext>
          </a:extLst>
        </xdr:cNvPr>
        <xdr:cNvCxnSpPr/>
      </xdr:nvCxnSpPr>
      <xdr:spPr>
        <a:xfrm>
          <a:off x="12854940" y="10124694"/>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150368</xdr:rowOff>
    </xdr:from>
    <xdr:to>
      <xdr:col>72</xdr:col>
      <xdr:colOff>38100</xdr:colOff>
      <xdr:row>60</xdr:row>
      <xdr:rowOff>80518</xdr:rowOff>
    </xdr:to>
    <xdr:sp macro="" textlink="">
      <xdr:nvSpPr>
        <xdr:cNvPr id="550" name="楕円 549">
          <a:extLst>
            <a:ext uri="{FF2B5EF4-FFF2-40B4-BE49-F238E27FC236}">
              <a16:creationId xmlns:a16="http://schemas.microsoft.com/office/drawing/2014/main" id="{2D1D7F7F-6FC2-4F30-B4DB-11277D2AB7EC}"/>
            </a:ext>
          </a:extLst>
        </xdr:cNvPr>
        <xdr:cNvSpPr/>
      </xdr:nvSpPr>
      <xdr:spPr>
        <a:xfrm>
          <a:off x="12029440" y="100411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29718</xdr:rowOff>
    </xdr:from>
    <xdr:to>
      <xdr:col>76</xdr:col>
      <xdr:colOff>114300</xdr:colOff>
      <xdr:row>60</xdr:row>
      <xdr:rowOff>66294</xdr:rowOff>
    </xdr:to>
    <xdr:cxnSp macro="">
      <xdr:nvCxnSpPr>
        <xdr:cNvPr id="551" name="直線コネクタ 550">
          <a:extLst>
            <a:ext uri="{FF2B5EF4-FFF2-40B4-BE49-F238E27FC236}">
              <a16:creationId xmlns:a16="http://schemas.microsoft.com/office/drawing/2014/main" id="{5FB85479-A077-4353-8DA0-A6A5E935A74F}"/>
            </a:ext>
          </a:extLst>
        </xdr:cNvPr>
        <xdr:cNvCxnSpPr/>
      </xdr:nvCxnSpPr>
      <xdr:spPr>
        <a:xfrm>
          <a:off x="12072620" y="10088118"/>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116078</xdr:rowOff>
    </xdr:from>
    <xdr:to>
      <xdr:col>67</xdr:col>
      <xdr:colOff>101600</xdr:colOff>
      <xdr:row>60</xdr:row>
      <xdr:rowOff>46228</xdr:rowOff>
    </xdr:to>
    <xdr:sp macro="" textlink="">
      <xdr:nvSpPr>
        <xdr:cNvPr id="552" name="楕円 551">
          <a:extLst>
            <a:ext uri="{FF2B5EF4-FFF2-40B4-BE49-F238E27FC236}">
              <a16:creationId xmlns:a16="http://schemas.microsoft.com/office/drawing/2014/main" id="{9F793A22-526E-41D9-9560-425B0C18904A}"/>
            </a:ext>
          </a:extLst>
        </xdr:cNvPr>
        <xdr:cNvSpPr/>
      </xdr:nvSpPr>
      <xdr:spPr>
        <a:xfrm>
          <a:off x="11231880" y="1000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166878</xdr:rowOff>
    </xdr:from>
    <xdr:to>
      <xdr:col>71</xdr:col>
      <xdr:colOff>177800</xdr:colOff>
      <xdr:row>60</xdr:row>
      <xdr:rowOff>29718</xdr:rowOff>
    </xdr:to>
    <xdr:cxnSp macro="">
      <xdr:nvCxnSpPr>
        <xdr:cNvPr id="553" name="直線コネクタ 552">
          <a:extLst>
            <a:ext uri="{FF2B5EF4-FFF2-40B4-BE49-F238E27FC236}">
              <a16:creationId xmlns:a16="http://schemas.microsoft.com/office/drawing/2014/main" id="{B12D5491-70DA-4584-8370-C2CB8790852A}"/>
            </a:ext>
          </a:extLst>
        </xdr:cNvPr>
        <xdr:cNvCxnSpPr/>
      </xdr:nvCxnSpPr>
      <xdr:spPr>
        <a:xfrm>
          <a:off x="11282680" y="10057638"/>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88B9F46A-0878-4319-9A32-5708D666E248}"/>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BFFDA4E2-F278-4866-832B-BDC782E48F4F}"/>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8FACC88D-A1F0-4B92-944C-21996E3BBFDD}"/>
            </a:ext>
          </a:extLst>
        </xdr:cNvPr>
        <xdr:cNvSpPr txBox="1"/>
      </xdr:nvSpPr>
      <xdr:spPr>
        <a:xfrm>
          <a:off x="119005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20CA1CBA-BB51-4178-BE87-A8B19C2655BE}"/>
            </a:ext>
          </a:extLst>
        </xdr:cNvPr>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558" name="n_1mainValue【学校施設】&#10;有形固定資産減価償却率">
          <a:extLst>
            <a:ext uri="{FF2B5EF4-FFF2-40B4-BE49-F238E27FC236}">
              <a16:creationId xmlns:a16="http://schemas.microsoft.com/office/drawing/2014/main" id="{E00DD9EC-CA58-495D-AD9F-DF6BC6F4A437}"/>
            </a:ext>
          </a:extLst>
        </xdr:cNvPr>
        <xdr:cNvSpPr txBox="1"/>
      </xdr:nvSpPr>
      <xdr:spPr>
        <a:xfrm>
          <a:off x="13437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108221</xdr:rowOff>
    </xdr:from>
    <xdr:ext cx="405111" cy="259045"/>
    <xdr:sp macro="" textlink="">
      <xdr:nvSpPr>
        <xdr:cNvPr id="559" name="n_2mainValue【学校施設】&#10;有形固定資産減価償却率">
          <a:extLst>
            <a:ext uri="{FF2B5EF4-FFF2-40B4-BE49-F238E27FC236}">
              <a16:creationId xmlns:a16="http://schemas.microsoft.com/office/drawing/2014/main" id="{8F97D020-560E-48E7-8A59-D653F6A8F3D0}"/>
            </a:ext>
          </a:extLst>
        </xdr:cNvPr>
        <xdr:cNvSpPr txBox="1"/>
      </xdr:nvSpPr>
      <xdr:spPr>
        <a:xfrm>
          <a:off x="126752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71645</xdr:rowOff>
    </xdr:from>
    <xdr:ext cx="405111" cy="259045"/>
    <xdr:sp macro="" textlink="">
      <xdr:nvSpPr>
        <xdr:cNvPr id="560" name="n_3mainValue【学校施設】&#10;有形固定資産減価償却率">
          <a:extLst>
            <a:ext uri="{FF2B5EF4-FFF2-40B4-BE49-F238E27FC236}">
              <a16:creationId xmlns:a16="http://schemas.microsoft.com/office/drawing/2014/main" id="{7309D87E-F2BF-4C9C-BA19-091A5D1BF98A}"/>
            </a:ext>
          </a:extLst>
        </xdr:cNvPr>
        <xdr:cNvSpPr txBox="1"/>
      </xdr:nvSpPr>
      <xdr:spPr>
        <a:xfrm>
          <a:off x="11900544"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37355</xdr:rowOff>
    </xdr:from>
    <xdr:ext cx="405111" cy="259045"/>
    <xdr:sp macro="" textlink="">
      <xdr:nvSpPr>
        <xdr:cNvPr id="561" name="n_4mainValue【学校施設】&#10;有形固定資産減価償却率">
          <a:extLst>
            <a:ext uri="{FF2B5EF4-FFF2-40B4-BE49-F238E27FC236}">
              <a16:creationId xmlns:a16="http://schemas.microsoft.com/office/drawing/2014/main" id="{EDE443E8-D36E-4966-ACA1-DF30BCF95212}"/>
            </a:ext>
          </a:extLst>
        </xdr:cNvPr>
        <xdr:cNvSpPr txBox="1"/>
      </xdr:nvSpPr>
      <xdr:spPr>
        <a:xfrm>
          <a:off x="11102984"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C611C6EE-DEEE-47F9-A16D-606BCB07976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470A9A44-C368-4B19-92F9-21EF4B2692A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8E7ED837-22CE-43BA-9D37-E7F465ACE24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FA605ED7-9C65-40D5-9EEA-BCE7D4FAA25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E0D82E8-E00C-4416-8D32-B5F1190B589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EF093F9-DB83-44E9-BBCB-7E743B9F08A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9F63DA47-8B2D-4596-85A5-D81B6078245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C8C3DA22-2E1F-425C-8396-CB487554B91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85477BB5-CD6A-414A-992E-503E129BF6D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AD59BA7C-1B4F-4797-A52C-58902E6F178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BF753877-48CC-44D6-B3F2-16ABB5690FAC}"/>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371DFEDD-51C5-4AE8-B8AC-9722283BAE07}"/>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88859A4-9196-4C6F-9F8A-009DB5F5EC7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D0238E08-09BD-463D-9B51-104308E2412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689B7995-25DB-45AC-9F9F-8650EE2483F3}"/>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6BE4DB9B-0798-4AE3-9DA2-1B8B39CC4A0E}"/>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BA9A09AD-86DC-46BB-902B-6C178276F1C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22914D71-45C3-4D84-82DA-E153E634EE46}"/>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A957DE7F-9461-46C6-9745-F4B48905524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85ED477B-5248-4E1C-9086-6DC269B8E04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E52A88F8-2449-4272-A73C-D190AC74D0F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BAE90C03-78C0-4832-BB77-F4A00158F3D3}"/>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18B2A885-2525-4927-93B9-5EBDD1470FD9}"/>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7AC0DF56-64A3-4345-A446-976B306BCC85}"/>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75FC21F5-B278-4C08-9ADB-31317DDF43DF}"/>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F2F6CF17-B4FD-43D2-A9CF-B71C5BCB5D6D}"/>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7AEB2444-9A09-436A-A1ED-EF93E5774516}"/>
            </a:ext>
          </a:extLst>
        </xdr:cNvPr>
        <xdr:cNvSpPr txBox="1"/>
      </xdr:nvSpPr>
      <xdr:spPr>
        <a:xfrm>
          <a:off x="19547840" y="9862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AA055BEE-C458-4025-AF91-DFF4AFCABE90}"/>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1F42C5D3-CE95-4C2D-B0E5-67118FB51F71}"/>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C6E1B804-E503-4A20-A383-58D5EDAB5757}"/>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269302B8-FEFE-457B-8E87-083A5D91048F}"/>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C64EA975-FFAB-47EF-B05B-E8B38B4FA7AF}"/>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8BD8FD8-B624-4C0C-9BC7-92D9ACED38E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ADD075B-B53F-4AC7-861C-6C57B67D05F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20E925F-2B4E-4AE9-8A32-F3F94F6DA6C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DF6217C-DF7A-4025-962B-13A4973FE52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E56CCF9-2625-419C-BD52-7931A576FA7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59386</xdr:rowOff>
    </xdr:from>
    <xdr:to>
      <xdr:col>116</xdr:col>
      <xdr:colOff>114300</xdr:colOff>
      <xdr:row>60</xdr:row>
      <xdr:rowOff>160986</xdr:rowOff>
    </xdr:to>
    <xdr:sp macro="" textlink="">
      <xdr:nvSpPr>
        <xdr:cNvPr id="599" name="楕円 598">
          <a:extLst>
            <a:ext uri="{FF2B5EF4-FFF2-40B4-BE49-F238E27FC236}">
              <a16:creationId xmlns:a16="http://schemas.microsoft.com/office/drawing/2014/main" id="{5B41216E-9E84-48C8-9E93-13FBEAFFE8AF}"/>
            </a:ext>
          </a:extLst>
        </xdr:cNvPr>
        <xdr:cNvSpPr/>
      </xdr:nvSpPr>
      <xdr:spPr>
        <a:xfrm>
          <a:off x="19458940" y="101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37813</xdr:rowOff>
    </xdr:from>
    <xdr:ext cx="469744" cy="259045"/>
    <xdr:sp macro="" textlink="">
      <xdr:nvSpPr>
        <xdr:cNvPr id="600" name="【学校施設】&#10;一人当たり面積該当値テキスト">
          <a:extLst>
            <a:ext uri="{FF2B5EF4-FFF2-40B4-BE49-F238E27FC236}">
              <a16:creationId xmlns:a16="http://schemas.microsoft.com/office/drawing/2014/main" id="{1A9C3FA5-7F47-4F8F-821E-16D4FB8F5520}"/>
            </a:ext>
          </a:extLst>
        </xdr:cNvPr>
        <xdr:cNvSpPr txBox="1"/>
      </xdr:nvSpPr>
      <xdr:spPr>
        <a:xfrm>
          <a:off x="19547840" y="1009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61671</xdr:rowOff>
    </xdr:from>
    <xdr:to>
      <xdr:col>112</xdr:col>
      <xdr:colOff>38100</xdr:colOff>
      <xdr:row>60</xdr:row>
      <xdr:rowOff>163271</xdr:rowOff>
    </xdr:to>
    <xdr:sp macro="" textlink="">
      <xdr:nvSpPr>
        <xdr:cNvPr id="601" name="楕円 600">
          <a:extLst>
            <a:ext uri="{FF2B5EF4-FFF2-40B4-BE49-F238E27FC236}">
              <a16:creationId xmlns:a16="http://schemas.microsoft.com/office/drawing/2014/main" id="{CD90DC46-D1A2-4246-8614-6FA509960406}"/>
            </a:ext>
          </a:extLst>
        </xdr:cNvPr>
        <xdr:cNvSpPr/>
      </xdr:nvSpPr>
      <xdr:spPr>
        <a:xfrm>
          <a:off x="18735040" y="101200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110186</xdr:rowOff>
    </xdr:from>
    <xdr:to>
      <xdr:col>116</xdr:col>
      <xdr:colOff>63500</xdr:colOff>
      <xdr:row>60</xdr:row>
      <xdr:rowOff>112471</xdr:rowOff>
    </xdr:to>
    <xdr:cxnSp macro="">
      <xdr:nvCxnSpPr>
        <xdr:cNvPr id="602" name="直線コネクタ 601">
          <a:extLst>
            <a:ext uri="{FF2B5EF4-FFF2-40B4-BE49-F238E27FC236}">
              <a16:creationId xmlns:a16="http://schemas.microsoft.com/office/drawing/2014/main" id="{AAE1D950-C735-4A3A-BE33-8849AB83E409}"/>
            </a:ext>
          </a:extLst>
        </xdr:cNvPr>
        <xdr:cNvCxnSpPr/>
      </xdr:nvCxnSpPr>
      <xdr:spPr>
        <a:xfrm flipV="1">
          <a:off x="18778220" y="10168586"/>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66701</xdr:rowOff>
    </xdr:from>
    <xdr:to>
      <xdr:col>107</xdr:col>
      <xdr:colOff>101600</xdr:colOff>
      <xdr:row>60</xdr:row>
      <xdr:rowOff>168301</xdr:rowOff>
    </xdr:to>
    <xdr:sp macro="" textlink="">
      <xdr:nvSpPr>
        <xdr:cNvPr id="603" name="楕円 602">
          <a:extLst>
            <a:ext uri="{FF2B5EF4-FFF2-40B4-BE49-F238E27FC236}">
              <a16:creationId xmlns:a16="http://schemas.microsoft.com/office/drawing/2014/main" id="{62677517-853E-494C-AE49-D5B341984F13}"/>
            </a:ext>
          </a:extLst>
        </xdr:cNvPr>
        <xdr:cNvSpPr/>
      </xdr:nvSpPr>
      <xdr:spPr>
        <a:xfrm>
          <a:off x="17937480" y="101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112471</xdr:rowOff>
    </xdr:from>
    <xdr:to>
      <xdr:col>111</xdr:col>
      <xdr:colOff>177800</xdr:colOff>
      <xdr:row>60</xdr:row>
      <xdr:rowOff>117501</xdr:rowOff>
    </xdr:to>
    <xdr:cxnSp macro="">
      <xdr:nvCxnSpPr>
        <xdr:cNvPr id="604" name="直線コネクタ 603">
          <a:extLst>
            <a:ext uri="{FF2B5EF4-FFF2-40B4-BE49-F238E27FC236}">
              <a16:creationId xmlns:a16="http://schemas.microsoft.com/office/drawing/2014/main" id="{66D9D66A-7323-4A7F-A1F4-4D63B23124F0}"/>
            </a:ext>
          </a:extLst>
        </xdr:cNvPr>
        <xdr:cNvCxnSpPr/>
      </xdr:nvCxnSpPr>
      <xdr:spPr>
        <a:xfrm flipV="1">
          <a:off x="17988280" y="10170871"/>
          <a:ext cx="78994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71730</xdr:rowOff>
    </xdr:from>
    <xdr:to>
      <xdr:col>102</xdr:col>
      <xdr:colOff>165100</xdr:colOff>
      <xdr:row>61</xdr:row>
      <xdr:rowOff>1880</xdr:rowOff>
    </xdr:to>
    <xdr:sp macro="" textlink="">
      <xdr:nvSpPr>
        <xdr:cNvPr id="605" name="楕円 604">
          <a:extLst>
            <a:ext uri="{FF2B5EF4-FFF2-40B4-BE49-F238E27FC236}">
              <a16:creationId xmlns:a16="http://schemas.microsoft.com/office/drawing/2014/main" id="{C285B8D9-6E13-4B1E-8C8D-741C119A0311}"/>
            </a:ext>
          </a:extLst>
        </xdr:cNvPr>
        <xdr:cNvSpPr/>
      </xdr:nvSpPr>
      <xdr:spPr>
        <a:xfrm>
          <a:off x="17162780" y="10130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117501</xdr:rowOff>
    </xdr:from>
    <xdr:to>
      <xdr:col>107</xdr:col>
      <xdr:colOff>50800</xdr:colOff>
      <xdr:row>60</xdr:row>
      <xdr:rowOff>122530</xdr:rowOff>
    </xdr:to>
    <xdr:cxnSp macro="">
      <xdr:nvCxnSpPr>
        <xdr:cNvPr id="606" name="直線コネクタ 605">
          <a:extLst>
            <a:ext uri="{FF2B5EF4-FFF2-40B4-BE49-F238E27FC236}">
              <a16:creationId xmlns:a16="http://schemas.microsoft.com/office/drawing/2014/main" id="{E1E10141-8699-4457-B52C-073536F972A8}"/>
            </a:ext>
          </a:extLst>
        </xdr:cNvPr>
        <xdr:cNvCxnSpPr/>
      </xdr:nvCxnSpPr>
      <xdr:spPr>
        <a:xfrm flipV="1">
          <a:off x="17213580" y="10175901"/>
          <a:ext cx="7747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77674</xdr:rowOff>
    </xdr:from>
    <xdr:to>
      <xdr:col>98</xdr:col>
      <xdr:colOff>38100</xdr:colOff>
      <xdr:row>61</xdr:row>
      <xdr:rowOff>7824</xdr:rowOff>
    </xdr:to>
    <xdr:sp macro="" textlink="">
      <xdr:nvSpPr>
        <xdr:cNvPr id="607" name="楕円 606">
          <a:extLst>
            <a:ext uri="{FF2B5EF4-FFF2-40B4-BE49-F238E27FC236}">
              <a16:creationId xmlns:a16="http://schemas.microsoft.com/office/drawing/2014/main" id="{DD6131BA-855A-4091-8674-D67284AEEB13}"/>
            </a:ext>
          </a:extLst>
        </xdr:cNvPr>
        <xdr:cNvSpPr/>
      </xdr:nvSpPr>
      <xdr:spPr>
        <a:xfrm>
          <a:off x="16388080" y="10136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122530</xdr:rowOff>
    </xdr:from>
    <xdr:to>
      <xdr:col>102</xdr:col>
      <xdr:colOff>114300</xdr:colOff>
      <xdr:row>60</xdr:row>
      <xdr:rowOff>128474</xdr:rowOff>
    </xdr:to>
    <xdr:cxnSp macro="">
      <xdr:nvCxnSpPr>
        <xdr:cNvPr id="608" name="直線コネクタ 607">
          <a:extLst>
            <a:ext uri="{FF2B5EF4-FFF2-40B4-BE49-F238E27FC236}">
              <a16:creationId xmlns:a16="http://schemas.microsoft.com/office/drawing/2014/main" id="{CC3DD74E-0E41-47D5-97F1-6DDFECFCB8FC}"/>
            </a:ext>
          </a:extLst>
        </xdr:cNvPr>
        <xdr:cNvCxnSpPr/>
      </xdr:nvCxnSpPr>
      <xdr:spPr>
        <a:xfrm flipV="1">
          <a:off x="16431260" y="10180930"/>
          <a:ext cx="78232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E29187D5-68D3-4076-97DE-07B088E11598}"/>
            </a:ext>
          </a:extLst>
        </xdr:cNvPr>
        <xdr:cNvSpPr txBox="1"/>
      </xdr:nvSpPr>
      <xdr:spPr>
        <a:xfrm>
          <a:off x="18561127" y="979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2FA8E85B-3B06-4D82-AC6D-742E6E8D0B62}"/>
            </a:ext>
          </a:extLst>
        </xdr:cNvPr>
        <xdr:cNvSpPr txBox="1"/>
      </xdr:nvSpPr>
      <xdr:spPr>
        <a:xfrm>
          <a:off x="17776267"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0B2181FF-0C3C-44A6-8725-4119FB8942E3}"/>
            </a:ext>
          </a:extLst>
        </xdr:cNvPr>
        <xdr:cNvSpPr txBox="1"/>
      </xdr:nvSpPr>
      <xdr:spPr>
        <a:xfrm>
          <a:off x="17001567" y="979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36D1C64E-D311-42CB-8FDB-50E619BEB774}"/>
            </a:ext>
          </a:extLst>
        </xdr:cNvPr>
        <xdr:cNvSpPr txBox="1"/>
      </xdr:nvSpPr>
      <xdr:spPr>
        <a:xfrm>
          <a:off x="16226867" y="97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154398</xdr:rowOff>
    </xdr:from>
    <xdr:ext cx="469744" cy="259045"/>
    <xdr:sp macro="" textlink="">
      <xdr:nvSpPr>
        <xdr:cNvPr id="613" name="n_1mainValue【学校施設】&#10;一人当たり面積">
          <a:extLst>
            <a:ext uri="{FF2B5EF4-FFF2-40B4-BE49-F238E27FC236}">
              <a16:creationId xmlns:a16="http://schemas.microsoft.com/office/drawing/2014/main" id="{3897EEDE-3E8A-46FF-89EC-5C1F825B23F7}"/>
            </a:ext>
          </a:extLst>
        </xdr:cNvPr>
        <xdr:cNvSpPr txBox="1"/>
      </xdr:nvSpPr>
      <xdr:spPr>
        <a:xfrm>
          <a:off x="18561127" y="1021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159428</xdr:rowOff>
    </xdr:from>
    <xdr:ext cx="469744" cy="259045"/>
    <xdr:sp macro="" textlink="">
      <xdr:nvSpPr>
        <xdr:cNvPr id="614" name="n_2mainValue【学校施設】&#10;一人当たり面積">
          <a:extLst>
            <a:ext uri="{FF2B5EF4-FFF2-40B4-BE49-F238E27FC236}">
              <a16:creationId xmlns:a16="http://schemas.microsoft.com/office/drawing/2014/main" id="{265F8BBD-26A8-46E7-80CF-A53B461A8E82}"/>
            </a:ext>
          </a:extLst>
        </xdr:cNvPr>
        <xdr:cNvSpPr txBox="1"/>
      </xdr:nvSpPr>
      <xdr:spPr>
        <a:xfrm>
          <a:off x="17776267" y="102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164457</xdr:rowOff>
    </xdr:from>
    <xdr:ext cx="469744" cy="259045"/>
    <xdr:sp macro="" textlink="">
      <xdr:nvSpPr>
        <xdr:cNvPr id="615" name="n_3mainValue【学校施設】&#10;一人当たり面積">
          <a:extLst>
            <a:ext uri="{FF2B5EF4-FFF2-40B4-BE49-F238E27FC236}">
              <a16:creationId xmlns:a16="http://schemas.microsoft.com/office/drawing/2014/main" id="{1B2088DD-ABBB-45D1-B223-06EC32310AB4}"/>
            </a:ext>
          </a:extLst>
        </xdr:cNvPr>
        <xdr:cNvSpPr txBox="1"/>
      </xdr:nvSpPr>
      <xdr:spPr>
        <a:xfrm>
          <a:off x="17001567" y="102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170401</xdr:rowOff>
    </xdr:from>
    <xdr:ext cx="469744" cy="259045"/>
    <xdr:sp macro="" textlink="">
      <xdr:nvSpPr>
        <xdr:cNvPr id="616" name="n_4mainValue【学校施設】&#10;一人当たり面積">
          <a:extLst>
            <a:ext uri="{FF2B5EF4-FFF2-40B4-BE49-F238E27FC236}">
              <a16:creationId xmlns:a16="http://schemas.microsoft.com/office/drawing/2014/main" id="{F84298A6-26C9-4E8D-A83B-4F390FBDB120}"/>
            </a:ext>
          </a:extLst>
        </xdr:cNvPr>
        <xdr:cNvSpPr txBox="1"/>
      </xdr:nvSpPr>
      <xdr:spPr>
        <a:xfrm>
          <a:off x="16226867" y="1022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C270F37-9E5D-4FFC-8033-F359D417991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515C1888-6E96-4A58-A606-AE155A373A8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AB607B94-5ECF-4CAB-A4FB-AFEC1BED8E9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B82920BF-7979-4D17-BD04-924FEF56DF2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E50B056C-03B3-4377-93AF-9B401B6080E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1C7B7BD8-7452-4EF3-8956-740EF8EF90A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9B9E405A-5B07-4420-9B10-0D80F6E7D53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7C0D39E-A390-4DCE-B746-F0B6DCAFA1D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9A7A1CA0-D23C-41C7-854D-B0E6DFAD4E9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64902484-1992-4E6B-A541-7C00C78D3F0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2C88D887-A2B3-4C80-8756-F054CADD572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0BB58BBD-D84D-4DD5-A760-9727448F88A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7C16E825-7DF7-4165-A111-2E77626687B6}"/>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59D2B7DE-35CD-424A-9913-8BF82DFE8837}"/>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56739BAA-C92F-4B5B-8406-F285E6CC615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D4CDEA58-1220-4A06-B73B-5749E83B176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FAC372C4-4608-4B73-9F8F-DCF55B4A8BD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1EB6C721-CA9F-40EA-B8D1-998CF807B08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29227DF3-DECA-41B2-B6BF-62F3615FA96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C9A41E87-B16F-4EDC-AF75-1CB0CD820298}"/>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1E5B100D-EA4C-4FCF-BA1B-2A7079E2C78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C6D6BC18-E6F0-4F9F-AB29-C48BEAB5F37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4752D206-2F74-46B5-857C-A7979CB0FD0E}"/>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BFE8C143-CD08-4F7E-BD84-2B3643D8686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57202AE3-8702-4629-BF58-6582D4B5AB8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4D1AA7A8-5380-45DB-8E43-82B89FF80D59}"/>
            </a:ext>
          </a:extLst>
        </xdr:cNvPr>
        <xdr:cNvCxnSpPr/>
      </xdr:nvCxnSpPr>
      <xdr:spPr>
        <a:xfrm flipV="1">
          <a:off x="14375764" y="13117286"/>
          <a:ext cx="0" cy="146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A53E5CC2-5EDD-45C8-9DEC-4254AE90C4F4}"/>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0D596A69-AA58-4518-91A2-DA13CBDB8B22}"/>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E4D8C276-F687-4C2A-B90B-C82FAEFA6FE5}"/>
            </a:ext>
          </a:extLst>
        </xdr:cNvPr>
        <xdr:cNvSpPr txBox="1"/>
      </xdr:nvSpPr>
      <xdr:spPr>
        <a:xfrm>
          <a:off x="14414500" y="12900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32F87B9E-666F-47C1-BE1C-64A3CDD48559}"/>
            </a:ext>
          </a:extLst>
        </xdr:cNvPr>
        <xdr:cNvCxnSpPr/>
      </xdr:nvCxnSpPr>
      <xdr:spPr>
        <a:xfrm>
          <a:off x="142875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D1C1050B-3FF0-4E9F-A849-D694673D82F4}"/>
            </a:ext>
          </a:extLst>
        </xdr:cNvPr>
        <xdr:cNvSpPr txBox="1"/>
      </xdr:nvSpPr>
      <xdr:spPr>
        <a:xfrm>
          <a:off x="14414500" y="13608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AC8E497A-9130-4E7A-B975-350D5704EEDA}"/>
            </a:ext>
          </a:extLst>
        </xdr:cNvPr>
        <xdr:cNvSpPr/>
      </xdr:nvSpPr>
      <xdr:spPr>
        <a:xfrm>
          <a:off x="14325600" y="137533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5A713B5C-6517-49A6-B1A0-199F9B90CF3F}"/>
            </a:ext>
          </a:extLst>
        </xdr:cNvPr>
        <xdr:cNvSpPr/>
      </xdr:nvSpPr>
      <xdr:spPr>
        <a:xfrm>
          <a:off x="13578840" y="1374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86A433B6-7655-43BB-8561-0147BE9160BC}"/>
            </a:ext>
          </a:extLst>
        </xdr:cNvPr>
        <xdr:cNvSpPr/>
      </xdr:nvSpPr>
      <xdr:spPr>
        <a:xfrm>
          <a:off x="12804140" y="1373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5D30AECE-C92E-4C21-B52F-3EE051C491EB}"/>
            </a:ext>
          </a:extLst>
        </xdr:cNvPr>
        <xdr:cNvSpPr/>
      </xdr:nvSpPr>
      <xdr:spPr>
        <a:xfrm>
          <a:off x="12029440" y="13734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8379FA18-6493-4437-BB8A-ED1ED71245A1}"/>
            </a:ext>
          </a:extLst>
        </xdr:cNvPr>
        <xdr:cNvSpPr/>
      </xdr:nvSpPr>
      <xdr:spPr>
        <a:xfrm>
          <a:off x="1123188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9032CC2-39B2-4773-8AC0-8DC1D4444B9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DD52A0E-E6FE-4DC0-912D-1CEC4A48710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A769B59-353B-4ABF-90EA-D0FA0D9BA15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3A9F9A3-29F6-49B2-BF72-3DF0B000401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EAA5CCE-8D2A-4876-8466-D1F8E945675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658" name="楕円 657">
          <a:extLst>
            <a:ext uri="{FF2B5EF4-FFF2-40B4-BE49-F238E27FC236}">
              <a16:creationId xmlns:a16="http://schemas.microsoft.com/office/drawing/2014/main" id="{D369EF2C-AD72-41C6-A2F4-18849DC0541F}"/>
            </a:ext>
          </a:extLst>
        </xdr:cNvPr>
        <xdr:cNvSpPr/>
      </xdr:nvSpPr>
      <xdr:spPr>
        <a:xfrm>
          <a:off x="14325600" y="140886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156771</xdr:rowOff>
    </xdr:from>
    <xdr:ext cx="405111" cy="259045"/>
    <xdr:sp macro="" textlink="">
      <xdr:nvSpPr>
        <xdr:cNvPr id="659" name="【児童館】&#10;有形固定資産減価償却率該当値テキスト">
          <a:extLst>
            <a:ext uri="{FF2B5EF4-FFF2-40B4-BE49-F238E27FC236}">
              <a16:creationId xmlns:a16="http://schemas.microsoft.com/office/drawing/2014/main" id="{5C3365BE-19B1-4A46-BE6C-A5764DBFB7E7}"/>
            </a:ext>
          </a:extLst>
        </xdr:cNvPr>
        <xdr:cNvSpPr txBox="1"/>
      </xdr:nvSpPr>
      <xdr:spPr>
        <a:xfrm>
          <a:off x="14414500"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140788</xdr:rowOff>
    </xdr:from>
    <xdr:to>
      <xdr:col>81</xdr:col>
      <xdr:colOff>101600</xdr:colOff>
      <xdr:row>84</xdr:row>
      <xdr:rowOff>70938</xdr:rowOff>
    </xdr:to>
    <xdr:sp macro="" textlink="">
      <xdr:nvSpPr>
        <xdr:cNvPr id="660" name="楕円 659">
          <a:extLst>
            <a:ext uri="{FF2B5EF4-FFF2-40B4-BE49-F238E27FC236}">
              <a16:creationId xmlns:a16="http://schemas.microsoft.com/office/drawing/2014/main" id="{65AF7296-4C51-4C9F-B5B7-67D4FA3856F9}"/>
            </a:ext>
          </a:extLst>
        </xdr:cNvPr>
        <xdr:cNvSpPr/>
      </xdr:nvSpPr>
      <xdr:spPr>
        <a:xfrm>
          <a:off x="13578840" y="14054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20138</xdr:rowOff>
    </xdr:from>
    <xdr:to>
      <xdr:col>85</xdr:col>
      <xdr:colOff>127000</xdr:colOff>
      <xdr:row>84</xdr:row>
      <xdr:rowOff>57694</xdr:rowOff>
    </xdr:to>
    <xdr:cxnSp macro="">
      <xdr:nvCxnSpPr>
        <xdr:cNvPr id="661" name="直線コネクタ 660">
          <a:extLst>
            <a:ext uri="{FF2B5EF4-FFF2-40B4-BE49-F238E27FC236}">
              <a16:creationId xmlns:a16="http://schemas.microsoft.com/office/drawing/2014/main" id="{E9490BC2-54D5-418F-8BD3-C244753BE266}"/>
            </a:ext>
          </a:extLst>
        </xdr:cNvPr>
        <xdr:cNvCxnSpPr/>
      </xdr:nvCxnSpPr>
      <xdr:spPr>
        <a:xfrm>
          <a:off x="13629640" y="14101898"/>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104866</xdr:rowOff>
    </xdr:from>
    <xdr:to>
      <xdr:col>76</xdr:col>
      <xdr:colOff>165100</xdr:colOff>
      <xdr:row>84</xdr:row>
      <xdr:rowOff>35016</xdr:rowOff>
    </xdr:to>
    <xdr:sp macro="" textlink="">
      <xdr:nvSpPr>
        <xdr:cNvPr id="662" name="楕円 661">
          <a:extLst>
            <a:ext uri="{FF2B5EF4-FFF2-40B4-BE49-F238E27FC236}">
              <a16:creationId xmlns:a16="http://schemas.microsoft.com/office/drawing/2014/main" id="{BC43E141-3170-45B0-B805-20000B370109}"/>
            </a:ext>
          </a:extLst>
        </xdr:cNvPr>
        <xdr:cNvSpPr/>
      </xdr:nvSpPr>
      <xdr:spPr>
        <a:xfrm>
          <a:off x="12804140" y="14018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155666</xdr:rowOff>
    </xdr:from>
    <xdr:to>
      <xdr:col>81</xdr:col>
      <xdr:colOff>50800</xdr:colOff>
      <xdr:row>84</xdr:row>
      <xdr:rowOff>20138</xdr:rowOff>
    </xdr:to>
    <xdr:cxnSp macro="">
      <xdr:nvCxnSpPr>
        <xdr:cNvPr id="663" name="直線コネクタ 662">
          <a:extLst>
            <a:ext uri="{FF2B5EF4-FFF2-40B4-BE49-F238E27FC236}">
              <a16:creationId xmlns:a16="http://schemas.microsoft.com/office/drawing/2014/main" id="{1C38AA24-5528-4F72-8146-5BE36A1B7F47}"/>
            </a:ext>
          </a:extLst>
        </xdr:cNvPr>
        <xdr:cNvCxnSpPr/>
      </xdr:nvCxnSpPr>
      <xdr:spPr>
        <a:xfrm>
          <a:off x="12854940" y="14069786"/>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85271</xdr:rowOff>
    </xdr:from>
    <xdr:to>
      <xdr:col>72</xdr:col>
      <xdr:colOff>38100</xdr:colOff>
      <xdr:row>84</xdr:row>
      <xdr:rowOff>15421</xdr:rowOff>
    </xdr:to>
    <xdr:sp macro="" textlink="">
      <xdr:nvSpPr>
        <xdr:cNvPr id="664" name="楕円 663">
          <a:extLst>
            <a:ext uri="{FF2B5EF4-FFF2-40B4-BE49-F238E27FC236}">
              <a16:creationId xmlns:a16="http://schemas.microsoft.com/office/drawing/2014/main" id="{3ED2FE8D-6F93-4396-90E1-B088EF85E39D}"/>
            </a:ext>
          </a:extLst>
        </xdr:cNvPr>
        <xdr:cNvSpPr/>
      </xdr:nvSpPr>
      <xdr:spPr>
        <a:xfrm>
          <a:off x="12029440" y="139993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136071</xdr:rowOff>
    </xdr:from>
    <xdr:to>
      <xdr:col>76</xdr:col>
      <xdr:colOff>114300</xdr:colOff>
      <xdr:row>83</xdr:row>
      <xdr:rowOff>155666</xdr:rowOff>
    </xdr:to>
    <xdr:cxnSp macro="">
      <xdr:nvCxnSpPr>
        <xdr:cNvPr id="665" name="直線コネクタ 664">
          <a:extLst>
            <a:ext uri="{FF2B5EF4-FFF2-40B4-BE49-F238E27FC236}">
              <a16:creationId xmlns:a16="http://schemas.microsoft.com/office/drawing/2014/main" id="{4E9ECFED-2548-48D6-BE04-A45598ED0CAD}"/>
            </a:ext>
          </a:extLst>
        </xdr:cNvPr>
        <xdr:cNvCxnSpPr/>
      </xdr:nvCxnSpPr>
      <xdr:spPr>
        <a:xfrm>
          <a:off x="12072620" y="14050191"/>
          <a:ext cx="7823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49349</xdr:rowOff>
    </xdr:from>
    <xdr:to>
      <xdr:col>67</xdr:col>
      <xdr:colOff>101600</xdr:colOff>
      <xdr:row>83</xdr:row>
      <xdr:rowOff>150949</xdr:rowOff>
    </xdr:to>
    <xdr:sp macro="" textlink="">
      <xdr:nvSpPr>
        <xdr:cNvPr id="666" name="楕円 665">
          <a:extLst>
            <a:ext uri="{FF2B5EF4-FFF2-40B4-BE49-F238E27FC236}">
              <a16:creationId xmlns:a16="http://schemas.microsoft.com/office/drawing/2014/main" id="{66E20DA7-9493-4AA0-8244-BBFD13D2F61A}"/>
            </a:ext>
          </a:extLst>
        </xdr:cNvPr>
        <xdr:cNvSpPr/>
      </xdr:nvSpPr>
      <xdr:spPr>
        <a:xfrm>
          <a:off x="11231880" y="1396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100149</xdr:rowOff>
    </xdr:from>
    <xdr:to>
      <xdr:col>71</xdr:col>
      <xdr:colOff>177800</xdr:colOff>
      <xdr:row>83</xdr:row>
      <xdr:rowOff>136071</xdr:rowOff>
    </xdr:to>
    <xdr:cxnSp macro="">
      <xdr:nvCxnSpPr>
        <xdr:cNvPr id="667" name="直線コネクタ 666">
          <a:extLst>
            <a:ext uri="{FF2B5EF4-FFF2-40B4-BE49-F238E27FC236}">
              <a16:creationId xmlns:a16="http://schemas.microsoft.com/office/drawing/2014/main" id="{9CC809FA-E28F-404C-B18B-C875663C0999}"/>
            </a:ext>
          </a:extLst>
        </xdr:cNvPr>
        <xdr:cNvCxnSpPr/>
      </xdr:nvCxnSpPr>
      <xdr:spPr>
        <a:xfrm>
          <a:off x="11282680" y="14014269"/>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23D71857-1D84-4D97-9189-2D8426A8A94D}"/>
            </a:ext>
          </a:extLst>
        </xdr:cNvPr>
        <xdr:cNvSpPr txBox="1"/>
      </xdr:nvSpPr>
      <xdr:spPr>
        <a:xfrm>
          <a:off x="13437244" y="1352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C5A42FA8-A7A4-40B8-A361-3FDC21A38697}"/>
            </a:ext>
          </a:extLst>
        </xdr:cNvPr>
        <xdr:cNvSpPr txBox="1"/>
      </xdr:nvSpPr>
      <xdr:spPr>
        <a:xfrm>
          <a:off x="12675244" y="1351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9AC1BDE5-9D16-49A3-9F47-9EC4FB686877}"/>
            </a:ext>
          </a:extLst>
        </xdr:cNvPr>
        <xdr:cNvSpPr txBox="1"/>
      </xdr:nvSpPr>
      <xdr:spPr>
        <a:xfrm>
          <a:off x="11900544" y="1351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3ABD1DCB-7DB1-4BC2-942E-78748FE68CB7}"/>
            </a:ext>
          </a:extLst>
        </xdr:cNvPr>
        <xdr:cNvSpPr txBox="1"/>
      </xdr:nvSpPr>
      <xdr:spPr>
        <a:xfrm>
          <a:off x="1110298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62065</xdr:rowOff>
    </xdr:from>
    <xdr:ext cx="405111" cy="259045"/>
    <xdr:sp macro="" textlink="">
      <xdr:nvSpPr>
        <xdr:cNvPr id="672" name="n_1mainValue【児童館】&#10;有形固定資産減価償却率">
          <a:extLst>
            <a:ext uri="{FF2B5EF4-FFF2-40B4-BE49-F238E27FC236}">
              <a16:creationId xmlns:a16="http://schemas.microsoft.com/office/drawing/2014/main" id="{538F4D6E-1BF5-4D84-B02B-A710F7CBB2C9}"/>
            </a:ext>
          </a:extLst>
        </xdr:cNvPr>
        <xdr:cNvSpPr txBox="1"/>
      </xdr:nvSpPr>
      <xdr:spPr>
        <a:xfrm>
          <a:off x="13437244" y="14143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26143</xdr:rowOff>
    </xdr:from>
    <xdr:ext cx="405111" cy="259045"/>
    <xdr:sp macro="" textlink="">
      <xdr:nvSpPr>
        <xdr:cNvPr id="673" name="n_2mainValue【児童館】&#10;有形固定資産減価償却率">
          <a:extLst>
            <a:ext uri="{FF2B5EF4-FFF2-40B4-BE49-F238E27FC236}">
              <a16:creationId xmlns:a16="http://schemas.microsoft.com/office/drawing/2014/main" id="{929EBED2-37D4-4A0F-B7C9-435E321F88DE}"/>
            </a:ext>
          </a:extLst>
        </xdr:cNvPr>
        <xdr:cNvSpPr txBox="1"/>
      </xdr:nvSpPr>
      <xdr:spPr>
        <a:xfrm>
          <a:off x="12675244" y="1410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6548</xdr:rowOff>
    </xdr:from>
    <xdr:ext cx="405111" cy="259045"/>
    <xdr:sp macro="" textlink="">
      <xdr:nvSpPr>
        <xdr:cNvPr id="674" name="n_3mainValue【児童館】&#10;有形固定資産減価償却率">
          <a:extLst>
            <a:ext uri="{FF2B5EF4-FFF2-40B4-BE49-F238E27FC236}">
              <a16:creationId xmlns:a16="http://schemas.microsoft.com/office/drawing/2014/main" id="{0746117F-A88B-49B3-BF34-8BF7000FBE58}"/>
            </a:ext>
          </a:extLst>
        </xdr:cNvPr>
        <xdr:cNvSpPr txBox="1"/>
      </xdr:nvSpPr>
      <xdr:spPr>
        <a:xfrm>
          <a:off x="11900544"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142076</xdr:rowOff>
    </xdr:from>
    <xdr:ext cx="405111" cy="259045"/>
    <xdr:sp macro="" textlink="">
      <xdr:nvSpPr>
        <xdr:cNvPr id="675" name="n_4mainValue【児童館】&#10;有形固定資産減価償却率">
          <a:extLst>
            <a:ext uri="{FF2B5EF4-FFF2-40B4-BE49-F238E27FC236}">
              <a16:creationId xmlns:a16="http://schemas.microsoft.com/office/drawing/2014/main" id="{9A7395EC-D3E4-4618-AF91-4F952E5DBE35}"/>
            </a:ext>
          </a:extLst>
        </xdr:cNvPr>
        <xdr:cNvSpPr txBox="1"/>
      </xdr:nvSpPr>
      <xdr:spPr>
        <a:xfrm>
          <a:off x="1110298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ADBDBA49-E4E3-4F62-A19E-45332D1754D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41C45DC4-0388-4AD9-9CC2-EC1FF94C31B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BEDABF71-5B8A-46DC-9A62-B90B72F8E0B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9E5A3420-EA3A-4AA2-BD6C-20F763C87F7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6DD29CFE-C12F-4FCA-9EF8-E2B56D01775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A37BE62B-7CB1-4D52-BD90-629AC10DE93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6DF16F2-3EAB-4E47-956E-1B63036A0EF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24E70837-35AC-4DE5-BEF1-6E9E8C506E6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B7C1466F-A99C-4AEB-B04A-9618F333E4C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B0EE46AB-EB17-4FEF-A5EE-6D90CF34A9C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CBEDFB46-BE09-4955-957A-78E160246B7F}"/>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34A165D5-4464-40B1-85A4-1236B683FE2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56B280D3-B4BA-4B34-8FB9-589785A0BD61}"/>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D02478D7-BB34-49FF-AB30-7A4724695D8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FF43E096-8E68-4F1D-BC76-C71C3171184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A9575938-6210-40ED-B05D-B4E0973166E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9A303701-D310-4414-BAAD-3C52B546995B}"/>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24C4DABA-AD33-43A1-A19C-F045D210CA19}"/>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6EF08E23-74BB-44C0-B5AB-A730AE92C49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9B6E0044-385D-4358-A762-9E516A0E3C0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A3C30058-F1BF-4879-97D5-DD3E1D4322C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E42E9567-F54D-4788-AE48-0C8A99F930B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AF9FEAE7-AB96-427D-8E01-4D87A806542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F218424C-E821-4C41-9782-86E8AA140DFB}"/>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F1C38B0E-6D4D-4434-BADA-04257AA63B16}"/>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5FFE2A1F-7F33-4849-BEA7-86D26A9D7E1F}"/>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13EC1189-D87A-4861-9D23-BB778703EFF1}"/>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BAA2657A-2007-4571-8DC2-A5C20C72C544}"/>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6CDADA6B-EED4-4F0A-BDC1-063871D1262B}"/>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57E245FA-B712-4DCC-A503-C89571C3243C}"/>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1B0C93F8-D3D3-406A-82C1-B0B440132F46}"/>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655AF775-722B-42FE-8414-4664F2FDB798}"/>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9114AFD2-8213-47F6-8AC8-C0B793D93DC3}"/>
            </a:ext>
          </a:extLst>
        </xdr:cNvPr>
        <xdr:cNvSpPr/>
      </xdr:nvSpPr>
      <xdr:spPr>
        <a:xfrm>
          <a:off x="171627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066154F7-A7C6-4F7F-AA36-DE4F90431B4D}"/>
            </a:ext>
          </a:extLst>
        </xdr:cNvPr>
        <xdr:cNvSpPr/>
      </xdr:nvSpPr>
      <xdr:spPr>
        <a:xfrm>
          <a:off x="1638808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1B5F795-F2DE-425E-9D0E-D3DB9BA103F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98C6EEC-69BA-47E1-8B0E-6EB22335B9D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2E15B5-2A7B-49A3-A700-39F948C206A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FDDACA16-AF21-4A48-B22F-58555E924B6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463C1656-554C-4919-B37C-D2B8BEFC44C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15" name="楕円 714">
          <a:extLst>
            <a:ext uri="{FF2B5EF4-FFF2-40B4-BE49-F238E27FC236}">
              <a16:creationId xmlns:a16="http://schemas.microsoft.com/office/drawing/2014/main" id="{AB69E0B8-8DCF-4F6C-9CD5-51AE69CD5AE3}"/>
            </a:ext>
          </a:extLst>
        </xdr:cNvPr>
        <xdr:cNvSpPr/>
      </xdr:nvSpPr>
      <xdr:spPr>
        <a:xfrm>
          <a:off x="1945894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16" name="【児童館】&#10;一人当たり面積該当値テキスト">
          <a:extLst>
            <a:ext uri="{FF2B5EF4-FFF2-40B4-BE49-F238E27FC236}">
              <a16:creationId xmlns:a16="http://schemas.microsoft.com/office/drawing/2014/main" id="{3B7F1D48-3920-4566-8F0D-A33123C23093}"/>
            </a:ext>
          </a:extLst>
        </xdr:cNvPr>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17" name="楕円 716">
          <a:extLst>
            <a:ext uri="{FF2B5EF4-FFF2-40B4-BE49-F238E27FC236}">
              <a16:creationId xmlns:a16="http://schemas.microsoft.com/office/drawing/2014/main" id="{D1B5F21B-3934-4BCD-A869-9EB7BE3FE931}"/>
            </a:ext>
          </a:extLst>
        </xdr:cNvPr>
        <xdr:cNvSpPr/>
      </xdr:nvSpPr>
      <xdr:spPr>
        <a:xfrm>
          <a:off x="1873504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18" name="直線コネクタ 717">
          <a:extLst>
            <a:ext uri="{FF2B5EF4-FFF2-40B4-BE49-F238E27FC236}">
              <a16:creationId xmlns:a16="http://schemas.microsoft.com/office/drawing/2014/main" id="{FC15BF65-4807-4D97-81AA-64E473B8369E}"/>
            </a:ext>
          </a:extLst>
        </xdr:cNvPr>
        <xdr:cNvCxnSpPr/>
      </xdr:nvCxnSpPr>
      <xdr:spPr>
        <a:xfrm>
          <a:off x="18778220" y="14417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19" name="楕円 718">
          <a:extLst>
            <a:ext uri="{FF2B5EF4-FFF2-40B4-BE49-F238E27FC236}">
              <a16:creationId xmlns:a16="http://schemas.microsoft.com/office/drawing/2014/main" id="{97642E14-AC7F-4313-91F6-1E5250E5DD96}"/>
            </a:ext>
          </a:extLst>
        </xdr:cNvPr>
        <xdr:cNvSpPr/>
      </xdr:nvSpPr>
      <xdr:spPr>
        <a:xfrm>
          <a:off x="179374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20" name="直線コネクタ 719">
          <a:extLst>
            <a:ext uri="{FF2B5EF4-FFF2-40B4-BE49-F238E27FC236}">
              <a16:creationId xmlns:a16="http://schemas.microsoft.com/office/drawing/2014/main" id="{59D504A9-6F0F-4A8C-95CA-8A719986C812}"/>
            </a:ext>
          </a:extLst>
        </xdr:cNvPr>
        <xdr:cNvCxnSpPr/>
      </xdr:nvCxnSpPr>
      <xdr:spPr>
        <a:xfrm>
          <a:off x="17988280" y="1441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1" name="楕円 720">
          <a:extLst>
            <a:ext uri="{FF2B5EF4-FFF2-40B4-BE49-F238E27FC236}">
              <a16:creationId xmlns:a16="http://schemas.microsoft.com/office/drawing/2014/main" id="{CBF9EFEA-98B1-4A55-8BC2-3369F13411A2}"/>
            </a:ext>
          </a:extLst>
        </xdr:cNvPr>
        <xdr:cNvSpPr/>
      </xdr:nvSpPr>
      <xdr:spPr>
        <a:xfrm>
          <a:off x="171627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22" name="直線コネクタ 721">
          <a:extLst>
            <a:ext uri="{FF2B5EF4-FFF2-40B4-BE49-F238E27FC236}">
              <a16:creationId xmlns:a16="http://schemas.microsoft.com/office/drawing/2014/main" id="{5137DBD0-A38E-4BA0-B695-3A8DF6EE3C34}"/>
            </a:ext>
          </a:extLst>
        </xdr:cNvPr>
        <xdr:cNvCxnSpPr/>
      </xdr:nvCxnSpPr>
      <xdr:spPr>
        <a:xfrm>
          <a:off x="17213580" y="14417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23" name="楕円 722">
          <a:extLst>
            <a:ext uri="{FF2B5EF4-FFF2-40B4-BE49-F238E27FC236}">
              <a16:creationId xmlns:a16="http://schemas.microsoft.com/office/drawing/2014/main" id="{79DFE372-B01D-4C93-B7BD-B074343F1D2C}"/>
            </a:ext>
          </a:extLst>
        </xdr:cNvPr>
        <xdr:cNvSpPr/>
      </xdr:nvSpPr>
      <xdr:spPr>
        <a:xfrm>
          <a:off x="1638808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24" name="直線コネクタ 723">
          <a:extLst>
            <a:ext uri="{FF2B5EF4-FFF2-40B4-BE49-F238E27FC236}">
              <a16:creationId xmlns:a16="http://schemas.microsoft.com/office/drawing/2014/main" id="{42932848-96BB-4123-B344-F7F3B6832778}"/>
            </a:ext>
          </a:extLst>
        </xdr:cNvPr>
        <xdr:cNvCxnSpPr/>
      </xdr:nvCxnSpPr>
      <xdr:spPr>
        <a:xfrm>
          <a:off x="16431260" y="144170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E2CE5C57-28D2-4DF8-98EA-14B7F22A0132}"/>
            </a:ext>
          </a:extLst>
        </xdr:cNvPr>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EF165773-AFB1-4E82-B1E5-775B91A6E5F0}"/>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D220C93C-E8BE-4625-B87D-500AE065C53A}"/>
            </a:ext>
          </a:extLst>
        </xdr:cNvPr>
        <xdr:cNvSpPr txBox="1"/>
      </xdr:nvSpPr>
      <xdr:spPr>
        <a:xfrm>
          <a:off x="170015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D4D7C904-C7F5-4655-9375-E60A802581B3}"/>
            </a:ext>
          </a:extLst>
        </xdr:cNvPr>
        <xdr:cNvSpPr txBox="1"/>
      </xdr:nvSpPr>
      <xdr:spPr>
        <a:xfrm>
          <a:off x="162268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29" name="n_1mainValue【児童館】&#10;一人当たり面積">
          <a:extLst>
            <a:ext uri="{FF2B5EF4-FFF2-40B4-BE49-F238E27FC236}">
              <a16:creationId xmlns:a16="http://schemas.microsoft.com/office/drawing/2014/main" id="{6E7E0F6B-5E1F-4310-B024-794B65D533C5}"/>
            </a:ext>
          </a:extLst>
        </xdr:cNvPr>
        <xdr:cNvSpPr txBox="1"/>
      </xdr:nvSpPr>
      <xdr:spPr>
        <a:xfrm>
          <a:off x="185611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0" name="n_2mainValue【児童館】&#10;一人当たり面積">
          <a:extLst>
            <a:ext uri="{FF2B5EF4-FFF2-40B4-BE49-F238E27FC236}">
              <a16:creationId xmlns:a16="http://schemas.microsoft.com/office/drawing/2014/main" id="{A1E8F21B-9529-4543-82E1-B9F7E554EB5A}"/>
            </a:ext>
          </a:extLst>
        </xdr:cNvPr>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1" name="n_3mainValue【児童館】&#10;一人当たり面積">
          <a:extLst>
            <a:ext uri="{FF2B5EF4-FFF2-40B4-BE49-F238E27FC236}">
              <a16:creationId xmlns:a16="http://schemas.microsoft.com/office/drawing/2014/main" id="{52131D11-5FED-4F15-86FA-37605F27AB2E}"/>
            </a:ext>
          </a:extLst>
        </xdr:cNvPr>
        <xdr:cNvSpPr txBox="1"/>
      </xdr:nvSpPr>
      <xdr:spPr>
        <a:xfrm>
          <a:off x="170015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2" name="n_4mainValue【児童館】&#10;一人当たり面積">
          <a:extLst>
            <a:ext uri="{FF2B5EF4-FFF2-40B4-BE49-F238E27FC236}">
              <a16:creationId xmlns:a16="http://schemas.microsoft.com/office/drawing/2014/main" id="{3C58E0C8-A3BF-40CF-BC00-C8BC9C804C52}"/>
            </a:ext>
          </a:extLst>
        </xdr:cNvPr>
        <xdr:cNvSpPr txBox="1"/>
      </xdr:nvSpPr>
      <xdr:spPr>
        <a:xfrm>
          <a:off x="162268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17D6B4D3-632C-4618-B5C6-360103ECAA3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BEFC27DE-37C6-42B7-8E20-D58E2F8818D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53AF8312-0C98-4F3C-B390-077201374EE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EA8E6522-4F9A-40DD-8EA6-B2E9FADF21C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11FF10A1-7A84-484B-B941-C28C19ED7E9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DF2786ED-1937-441E-A9A7-D4D28628E2E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E9AA47E4-C585-4926-A259-B6A24B4400C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B57184AB-2CBB-416C-8E17-CFB69781F8A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58EB63C7-CC11-44C8-9255-A4E0EC9DB6B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4D9FCE72-9F2F-45FF-9F06-1F8F4159A1B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115228B9-012F-4667-87CE-6F6544312FD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974F366C-B6A8-426C-8A5D-0542C0B5571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30DE29D6-4D38-465F-ABA4-54F2111E3112}"/>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6FE3CCCA-14C9-4BED-9D57-D94A72253CD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7921F70D-365B-4292-BFFE-E129E093346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5B3DE0C4-3484-474F-B32B-087DE1EC844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85BBF14F-91F7-4593-8BE4-E0DC7686102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B1A9EACD-AA0B-40C6-95BE-85E04C31CFB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6CD43992-10FD-41BC-982F-141E2BAEEB2C}"/>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F06D4863-0C73-4EC3-8035-139C9D03045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4E1BF735-7142-404D-9DE9-F0ED1542CD9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92BFF323-878A-4AFB-8038-BE15BD38479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C049332A-918A-4D32-883A-0A65213D84A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A0CB7179-3318-40D4-9182-F5A0542ECBD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FD3519D2-FC55-4E2F-89A8-D16CA0F23E9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BBD3850F-5726-4658-AB34-2EAED5A9FA40}"/>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8059A595-3C7D-415E-8D1E-B38AAF448A2A}"/>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54D3DF9D-E9B6-472C-BC5B-6757A2385FE6}"/>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38AC57F8-C6C6-4C72-AC43-12E0976EA75E}"/>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4846A68F-8FCD-458D-A356-28A8422F2FBB}"/>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BDE3BDCE-428E-4D4B-9568-F8DDEEB4C9CD}"/>
            </a:ext>
          </a:extLst>
        </xdr:cNvPr>
        <xdr:cNvSpPr txBox="1"/>
      </xdr:nvSpPr>
      <xdr:spPr>
        <a:xfrm>
          <a:off x="14414500" y="1756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4D9CC003-AEF2-420F-9953-E74C87825E3C}"/>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78A46054-FB3E-418B-AB00-5ABDF83B3365}"/>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7F488E8A-55D0-465F-BB00-573C043769F6}"/>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3A874BFF-0504-46EA-8A7C-3FE1C8B010F3}"/>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69D01C4C-FE83-4B41-A59D-ADABEC80AB33}"/>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6963293B-60A6-4A8B-A959-E50949257B7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8DC21CB-8DF6-459F-A6E8-5496975C113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022646B-9A27-4B4F-A880-A62E9C249D1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23BDEB8-BAD8-4C19-801D-030ECCBC6B6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0D5B2BF-18BC-4FA6-8A9D-FA632098E22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87449</xdr:rowOff>
    </xdr:from>
    <xdr:to>
      <xdr:col>85</xdr:col>
      <xdr:colOff>177800</xdr:colOff>
      <xdr:row>107</xdr:row>
      <xdr:rowOff>17599</xdr:rowOff>
    </xdr:to>
    <xdr:sp macro="" textlink="">
      <xdr:nvSpPr>
        <xdr:cNvPr id="774" name="楕円 773">
          <a:extLst>
            <a:ext uri="{FF2B5EF4-FFF2-40B4-BE49-F238E27FC236}">
              <a16:creationId xmlns:a16="http://schemas.microsoft.com/office/drawing/2014/main" id="{2BB595EB-EDAD-4542-B349-CB98DC42AFED}"/>
            </a:ext>
          </a:extLst>
        </xdr:cNvPr>
        <xdr:cNvSpPr/>
      </xdr:nvSpPr>
      <xdr:spPr>
        <a:xfrm>
          <a:off x="14325600" y="1785728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65876</xdr:rowOff>
    </xdr:from>
    <xdr:ext cx="405111" cy="259045"/>
    <xdr:sp macro="" textlink="">
      <xdr:nvSpPr>
        <xdr:cNvPr id="775" name="【公民館】&#10;有形固定資産減価償却率該当値テキスト">
          <a:extLst>
            <a:ext uri="{FF2B5EF4-FFF2-40B4-BE49-F238E27FC236}">
              <a16:creationId xmlns:a16="http://schemas.microsoft.com/office/drawing/2014/main" id="{BEF6457B-FFB8-4A4C-A24C-A3E48737813F}"/>
            </a:ext>
          </a:extLst>
        </xdr:cNvPr>
        <xdr:cNvSpPr txBox="1"/>
      </xdr:nvSpPr>
      <xdr:spPr>
        <a:xfrm>
          <a:off x="14414500" y="1783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776" name="楕円 775">
          <a:extLst>
            <a:ext uri="{FF2B5EF4-FFF2-40B4-BE49-F238E27FC236}">
              <a16:creationId xmlns:a16="http://schemas.microsoft.com/office/drawing/2014/main" id="{D798737A-2EDD-4DF9-931A-97D3566B29A6}"/>
            </a:ext>
          </a:extLst>
        </xdr:cNvPr>
        <xdr:cNvSpPr/>
      </xdr:nvSpPr>
      <xdr:spPr>
        <a:xfrm>
          <a:off x="13578840" y="17855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106</xdr:row>
      <xdr:rowOff>138249</xdr:rowOff>
    </xdr:to>
    <xdr:cxnSp macro="">
      <xdr:nvCxnSpPr>
        <xdr:cNvPr id="777" name="直線コネクタ 776">
          <a:extLst>
            <a:ext uri="{FF2B5EF4-FFF2-40B4-BE49-F238E27FC236}">
              <a16:creationId xmlns:a16="http://schemas.microsoft.com/office/drawing/2014/main" id="{08E79498-69AF-452D-9FDA-8D9DF009E324}"/>
            </a:ext>
          </a:extLst>
        </xdr:cNvPr>
        <xdr:cNvCxnSpPr/>
      </xdr:nvCxnSpPr>
      <xdr:spPr>
        <a:xfrm>
          <a:off x="13629640" y="17906456"/>
          <a:ext cx="7467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33564</xdr:rowOff>
    </xdr:from>
    <xdr:to>
      <xdr:col>76</xdr:col>
      <xdr:colOff>165100</xdr:colOff>
      <xdr:row>106</xdr:row>
      <xdr:rowOff>135164</xdr:rowOff>
    </xdr:to>
    <xdr:sp macro="" textlink="">
      <xdr:nvSpPr>
        <xdr:cNvPr id="778" name="楕円 777">
          <a:extLst>
            <a:ext uri="{FF2B5EF4-FFF2-40B4-BE49-F238E27FC236}">
              <a16:creationId xmlns:a16="http://schemas.microsoft.com/office/drawing/2014/main" id="{3CB88D01-33B6-4D13-8863-7C58945144D6}"/>
            </a:ext>
          </a:extLst>
        </xdr:cNvPr>
        <xdr:cNvSpPr/>
      </xdr:nvSpPr>
      <xdr:spPr>
        <a:xfrm>
          <a:off x="12804140" y="178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84364</xdr:rowOff>
    </xdr:from>
    <xdr:to>
      <xdr:col>81</xdr:col>
      <xdr:colOff>50800</xdr:colOff>
      <xdr:row>106</xdr:row>
      <xdr:rowOff>136616</xdr:rowOff>
    </xdr:to>
    <xdr:cxnSp macro="">
      <xdr:nvCxnSpPr>
        <xdr:cNvPr id="779" name="直線コネクタ 778">
          <a:extLst>
            <a:ext uri="{FF2B5EF4-FFF2-40B4-BE49-F238E27FC236}">
              <a16:creationId xmlns:a16="http://schemas.microsoft.com/office/drawing/2014/main" id="{1E476801-FAE7-486A-8519-FB63DB43B33F}"/>
            </a:ext>
          </a:extLst>
        </xdr:cNvPr>
        <xdr:cNvCxnSpPr/>
      </xdr:nvCxnSpPr>
      <xdr:spPr>
        <a:xfrm>
          <a:off x="12854940" y="17854204"/>
          <a:ext cx="7747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152763</xdr:rowOff>
    </xdr:from>
    <xdr:to>
      <xdr:col>72</xdr:col>
      <xdr:colOff>38100</xdr:colOff>
      <xdr:row>106</xdr:row>
      <xdr:rowOff>82913</xdr:rowOff>
    </xdr:to>
    <xdr:sp macro="" textlink="">
      <xdr:nvSpPr>
        <xdr:cNvPr id="780" name="楕円 779">
          <a:extLst>
            <a:ext uri="{FF2B5EF4-FFF2-40B4-BE49-F238E27FC236}">
              <a16:creationId xmlns:a16="http://schemas.microsoft.com/office/drawing/2014/main" id="{136C3307-78FF-4696-B2CD-8627A5F6FFCF}"/>
            </a:ext>
          </a:extLst>
        </xdr:cNvPr>
        <xdr:cNvSpPr/>
      </xdr:nvSpPr>
      <xdr:spPr>
        <a:xfrm>
          <a:off x="12029440" y="177549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32113</xdr:rowOff>
    </xdr:from>
    <xdr:to>
      <xdr:col>76</xdr:col>
      <xdr:colOff>114300</xdr:colOff>
      <xdr:row>106</xdr:row>
      <xdr:rowOff>84364</xdr:rowOff>
    </xdr:to>
    <xdr:cxnSp macro="">
      <xdr:nvCxnSpPr>
        <xdr:cNvPr id="781" name="直線コネクタ 780">
          <a:extLst>
            <a:ext uri="{FF2B5EF4-FFF2-40B4-BE49-F238E27FC236}">
              <a16:creationId xmlns:a16="http://schemas.microsoft.com/office/drawing/2014/main" id="{A51922A9-D740-40A5-A6FE-C314BD896055}"/>
            </a:ext>
          </a:extLst>
        </xdr:cNvPr>
        <xdr:cNvCxnSpPr/>
      </xdr:nvCxnSpPr>
      <xdr:spPr>
        <a:xfrm>
          <a:off x="12072620" y="17801953"/>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98879</xdr:rowOff>
    </xdr:from>
    <xdr:to>
      <xdr:col>67</xdr:col>
      <xdr:colOff>101600</xdr:colOff>
      <xdr:row>106</xdr:row>
      <xdr:rowOff>29029</xdr:rowOff>
    </xdr:to>
    <xdr:sp macro="" textlink="">
      <xdr:nvSpPr>
        <xdr:cNvPr id="782" name="楕円 781">
          <a:extLst>
            <a:ext uri="{FF2B5EF4-FFF2-40B4-BE49-F238E27FC236}">
              <a16:creationId xmlns:a16="http://schemas.microsoft.com/office/drawing/2014/main" id="{8AF07A96-E77F-443F-8D9F-34BC8B6DA425}"/>
            </a:ext>
          </a:extLst>
        </xdr:cNvPr>
        <xdr:cNvSpPr/>
      </xdr:nvSpPr>
      <xdr:spPr>
        <a:xfrm>
          <a:off x="11231880" y="17701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149679</xdr:rowOff>
    </xdr:from>
    <xdr:to>
      <xdr:col>71</xdr:col>
      <xdr:colOff>177800</xdr:colOff>
      <xdr:row>106</xdr:row>
      <xdr:rowOff>32113</xdr:rowOff>
    </xdr:to>
    <xdr:cxnSp macro="">
      <xdr:nvCxnSpPr>
        <xdr:cNvPr id="783" name="直線コネクタ 782">
          <a:extLst>
            <a:ext uri="{FF2B5EF4-FFF2-40B4-BE49-F238E27FC236}">
              <a16:creationId xmlns:a16="http://schemas.microsoft.com/office/drawing/2014/main" id="{7BA2CACA-4C3C-4C98-9A0E-2BD1FCC1A857}"/>
            </a:ext>
          </a:extLst>
        </xdr:cNvPr>
        <xdr:cNvCxnSpPr/>
      </xdr:nvCxnSpPr>
      <xdr:spPr>
        <a:xfrm>
          <a:off x="11282680" y="17751879"/>
          <a:ext cx="78994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BB91DAF3-A8CD-4DDB-BA80-093107D6D47D}"/>
            </a:ext>
          </a:extLst>
        </xdr:cNvPr>
        <xdr:cNvSpPr txBox="1"/>
      </xdr:nvSpPr>
      <xdr:spPr>
        <a:xfrm>
          <a:off x="13437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0A8BFD73-A90C-49E4-B09B-48B9C9BA6C55}"/>
            </a:ext>
          </a:extLst>
        </xdr:cNvPr>
        <xdr:cNvSpPr txBox="1"/>
      </xdr:nvSpPr>
      <xdr:spPr>
        <a:xfrm>
          <a:off x="12675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1C86E2AC-BF22-4896-988A-889C3C4B64DB}"/>
            </a:ext>
          </a:extLst>
        </xdr:cNvPr>
        <xdr:cNvSpPr txBox="1"/>
      </xdr:nvSpPr>
      <xdr:spPr>
        <a:xfrm>
          <a:off x="1190054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5AEC70F1-7E84-411F-99DC-FC3D30AEF640}"/>
            </a:ext>
          </a:extLst>
        </xdr:cNvPr>
        <xdr:cNvSpPr txBox="1"/>
      </xdr:nvSpPr>
      <xdr:spPr>
        <a:xfrm>
          <a:off x="1110298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788" name="n_1mainValue【公民館】&#10;有形固定資産減価償却率">
          <a:extLst>
            <a:ext uri="{FF2B5EF4-FFF2-40B4-BE49-F238E27FC236}">
              <a16:creationId xmlns:a16="http://schemas.microsoft.com/office/drawing/2014/main" id="{70DDFAF1-65F5-4805-BDBD-EF64961FB524}"/>
            </a:ext>
          </a:extLst>
        </xdr:cNvPr>
        <xdr:cNvSpPr txBox="1"/>
      </xdr:nvSpPr>
      <xdr:spPr>
        <a:xfrm>
          <a:off x="13437244" y="1794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126291</xdr:rowOff>
    </xdr:from>
    <xdr:ext cx="405111" cy="259045"/>
    <xdr:sp macro="" textlink="">
      <xdr:nvSpPr>
        <xdr:cNvPr id="789" name="n_2mainValue【公民館】&#10;有形固定資産減価償却率">
          <a:extLst>
            <a:ext uri="{FF2B5EF4-FFF2-40B4-BE49-F238E27FC236}">
              <a16:creationId xmlns:a16="http://schemas.microsoft.com/office/drawing/2014/main" id="{FB6E6639-AE62-4316-8806-5C8FC5FFE9E2}"/>
            </a:ext>
          </a:extLst>
        </xdr:cNvPr>
        <xdr:cNvSpPr txBox="1"/>
      </xdr:nvSpPr>
      <xdr:spPr>
        <a:xfrm>
          <a:off x="12675244" y="1789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74040</xdr:rowOff>
    </xdr:from>
    <xdr:ext cx="405111" cy="259045"/>
    <xdr:sp macro="" textlink="">
      <xdr:nvSpPr>
        <xdr:cNvPr id="790" name="n_3mainValue【公民館】&#10;有形固定資産減価償却率">
          <a:extLst>
            <a:ext uri="{FF2B5EF4-FFF2-40B4-BE49-F238E27FC236}">
              <a16:creationId xmlns:a16="http://schemas.microsoft.com/office/drawing/2014/main" id="{250A42F6-9D38-4E7A-ABEC-1BE277A39AB9}"/>
            </a:ext>
          </a:extLst>
        </xdr:cNvPr>
        <xdr:cNvSpPr txBox="1"/>
      </xdr:nvSpPr>
      <xdr:spPr>
        <a:xfrm>
          <a:off x="11900544" y="1784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20156</xdr:rowOff>
    </xdr:from>
    <xdr:ext cx="405111" cy="259045"/>
    <xdr:sp macro="" textlink="">
      <xdr:nvSpPr>
        <xdr:cNvPr id="791" name="n_4mainValue【公民館】&#10;有形固定資産減価償却率">
          <a:extLst>
            <a:ext uri="{FF2B5EF4-FFF2-40B4-BE49-F238E27FC236}">
              <a16:creationId xmlns:a16="http://schemas.microsoft.com/office/drawing/2014/main" id="{E2DA3B23-366D-45F5-92C1-25E2DE518B61}"/>
            </a:ext>
          </a:extLst>
        </xdr:cNvPr>
        <xdr:cNvSpPr txBox="1"/>
      </xdr:nvSpPr>
      <xdr:spPr>
        <a:xfrm>
          <a:off x="11102984" y="1778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E4CA32B1-BA44-479E-806A-D68089751E4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236E8348-2FF3-491A-B1B2-BCEB53425A2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DF589C7A-CC87-4B42-9BC0-86669E72B86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E5E3B262-E313-400E-929D-3058098209D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78B12D69-D526-4206-9AAC-EFBB6231E91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8F7E03CC-DC8F-4E3D-9578-67629C7E3AA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932F855D-B41E-4AC8-B6DB-1FF9E8C0025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4B93553B-FB2C-4A66-87B0-6107E0ED224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C5B49D7D-8359-40E4-B4F3-E6AB01F2EC2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69E8D85D-67F7-44C8-97D2-025CD1B04C9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DA7D5D7C-68EA-4A75-9C25-5739CBBDEB8F}"/>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76A36D81-4F62-404F-AC4A-D5EB3FF3900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34491542-F96F-4FEA-9D27-7746587C65E1}"/>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56D4D6D7-55CA-4E57-9D87-595801C6E50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C376C8CA-DC18-430D-B755-4E13C2B21B9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066B8D45-6DCA-4AA4-8A5D-27C4E8657B9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57A7EAE7-DDE2-4D72-8576-0CD8BB9A658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23768A60-1C56-411F-A291-03B93A2B03F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844A9CE3-717F-4691-AB3B-4D8EFDAF758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DF78F553-95E2-4E29-9127-26A31A1AE01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E53633F9-131A-4DAE-B60E-346BD2547F4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909D800D-0FDD-4231-8979-8F7917BEDCD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A996490E-4B09-4886-8B3A-29CA5CC6A4F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EFB1FBEB-0F38-4127-A6BC-E3FCD9750FF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516D6A07-7B06-416A-B64E-22125B34642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30800C6E-8298-44FC-A2A3-1F9435B6B7A1}"/>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554FAC07-96AC-4E1D-8028-631227C1651A}"/>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97A0C513-81D0-4C61-A91E-B91B01783CE6}"/>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5E7D01E1-B16C-4272-BE9B-7A2AF9D0FE39}"/>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BC02CDDE-42C5-4307-8B73-A338E6B4B8F2}"/>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22" name="【公民館】&#10;一人当たり面積平均値テキスト">
          <a:extLst>
            <a:ext uri="{FF2B5EF4-FFF2-40B4-BE49-F238E27FC236}">
              <a16:creationId xmlns:a16="http://schemas.microsoft.com/office/drawing/2014/main" id="{792F986F-3054-476F-9869-9BA1249F3EBF}"/>
            </a:ext>
          </a:extLst>
        </xdr:cNvPr>
        <xdr:cNvSpPr txBox="1"/>
      </xdr:nvSpPr>
      <xdr:spPr>
        <a:xfrm>
          <a:off x="19547840" y="17838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94FD243B-3506-43F1-8954-5855039C1FA7}"/>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7D989776-17B9-4695-9D05-26C59B08C125}"/>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C24528A6-DE23-4B4E-9F25-A6CD8F34D0C2}"/>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219462E1-F332-4753-A7BB-FF7470284EFB}"/>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33415EFC-FEC8-47B1-81F1-21AC24D01742}"/>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6454125-C96D-4D8A-A182-FE6489F80E3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DFE29CD-3807-424F-971C-4A751791A32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F3C33AD-8E69-4923-BB93-B0DBB27D2DB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4E0B9F1-C4D2-493A-829A-FFA0731382B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ED0F3DE-7C3E-4E4C-B30D-858DC92100C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77651</xdr:rowOff>
    </xdr:from>
    <xdr:to>
      <xdr:col>116</xdr:col>
      <xdr:colOff>114300</xdr:colOff>
      <xdr:row>107</xdr:row>
      <xdr:rowOff>7801</xdr:rowOff>
    </xdr:to>
    <xdr:sp macro="" textlink="">
      <xdr:nvSpPr>
        <xdr:cNvPr id="833" name="楕円 832">
          <a:extLst>
            <a:ext uri="{FF2B5EF4-FFF2-40B4-BE49-F238E27FC236}">
              <a16:creationId xmlns:a16="http://schemas.microsoft.com/office/drawing/2014/main" id="{300F43EF-C228-41E4-A0ED-78D546D681BE}"/>
            </a:ext>
          </a:extLst>
        </xdr:cNvPr>
        <xdr:cNvSpPr/>
      </xdr:nvSpPr>
      <xdr:spPr>
        <a:xfrm>
          <a:off x="19458940" y="17847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100528</xdr:rowOff>
    </xdr:from>
    <xdr:ext cx="469744" cy="259045"/>
    <xdr:sp macro="" textlink="">
      <xdr:nvSpPr>
        <xdr:cNvPr id="834" name="【公民館】&#10;一人当たり面積該当値テキスト">
          <a:extLst>
            <a:ext uri="{FF2B5EF4-FFF2-40B4-BE49-F238E27FC236}">
              <a16:creationId xmlns:a16="http://schemas.microsoft.com/office/drawing/2014/main" id="{6295744A-8F7A-46FC-9FDF-82845655186C}"/>
            </a:ext>
          </a:extLst>
        </xdr:cNvPr>
        <xdr:cNvSpPr txBox="1"/>
      </xdr:nvSpPr>
      <xdr:spPr>
        <a:xfrm>
          <a:off x="19547840" y="1770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80918</xdr:rowOff>
    </xdr:from>
    <xdr:to>
      <xdr:col>112</xdr:col>
      <xdr:colOff>38100</xdr:colOff>
      <xdr:row>107</xdr:row>
      <xdr:rowOff>11068</xdr:rowOff>
    </xdr:to>
    <xdr:sp macro="" textlink="">
      <xdr:nvSpPr>
        <xdr:cNvPr id="835" name="楕円 834">
          <a:extLst>
            <a:ext uri="{FF2B5EF4-FFF2-40B4-BE49-F238E27FC236}">
              <a16:creationId xmlns:a16="http://schemas.microsoft.com/office/drawing/2014/main" id="{5A0BFCAA-FD6B-4C0D-A34C-20BAC61F239B}"/>
            </a:ext>
          </a:extLst>
        </xdr:cNvPr>
        <xdr:cNvSpPr/>
      </xdr:nvSpPr>
      <xdr:spPr>
        <a:xfrm>
          <a:off x="18735040" y="17850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128451</xdr:rowOff>
    </xdr:from>
    <xdr:to>
      <xdr:col>116</xdr:col>
      <xdr:colOff>63500</xdr:colOff>
      <xdr:row>106</xdr:row>
      <xdr:rowOff>131718</xdr:rowOff>
    </xdr:to>
    <xdr:cxnSp macro="">
      <xdr:nvCxnSpPr>
        <xdr:cNvPr id="836" name="直線コネクタ 835">
          <a:extLst>
            <a:ext uri="{FF2B5EF4-FFF2-40B4-BE49-F238E27FC236}">
              <a16:creationId xmlns:a16="http://schemas.microsoft.com/office/drawing/2014/main" id="{9AC7C5F8-D219-4830-97D3-A855B2A29175}"/>
            </a:ext>
          </a:extLst>
        </xdr:cNvPr>
        <xdr:cNvCxnSpPr/>
      </xdr:nvCxnSpPr>
      <xdr:spPr>
        <a:xfrm flipV="1">
          <a:off x="18778220" y="17898291"/>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87449</xdr:rowOff>
    </xdr:from>
    <xdr:to>
      <xdr:col>107</xdr:col>
      <xdr:colOff>101600</xdr:colOff>
      <xdr:row>107</xdr:row>
      <xdr:rowOff>17599</xdr:rowOff>
    </xdr:to>
    <xdr:sp macro="" textlink="">
      <xdr:nvSpPr>
        <xdr:cNvPr id="837" name="楕円 836">
          <a:extLst>
            <a:ext uri="{FF2B5EF4-FFF2-40B4-BE49-F238E27FC236}">
              <a16:creationId xmlns:a16="http://schemas.microsoft.com/office/drawing/2014/main" id="{4606B327-19F0-4FFD-8047-A12AE4A4ADF5}"/>
            </a:ext>
          </a:extLst>
        </xdr:cNvPr>
        <xdr:cNvSpPr/>
      </xdr:nvSpPr>
      <xdr:spPr>
        <a:xfrm>
          <a:off x="17937480" y="1785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131718</xdr:rowOff>
    </xdr:from>
    <xdr:to>
      <xdr:col>111</xdr:col>
      <xdr:colOff>177800</xdr:colOff>
      <xdr:row>106</xdr:row>
      <xdr:rowOff>138249</xdr:rowOff>
    </xdr:to>
    <xdr:cxnSp macro="">
      <xdr:nvCxnSpPr>
        <xdr:cNvPr id="838" name="直線コネクタ 837">
          <a:extLst>
            <a:ext uri="{FF2B5EF4-FFF2-40B4-BE49-F238E27FC236}">
              <a16:creationId xmlns:a16="http://schemas.microsoft.com/office/drawing/2014/main" id="{3C73C1EC-249F-4FAD-94DF-48AA63EE01A5}"/>
            </a:ext>
          </a:extLst>
        </xdr:cNvPr>
        <xdr:cNvCxnSpPr/>
      </xdr:nvCxnSpPr>
      <xdr:spPr>
        <a:xfrm flipV="1">
          <a:off x="17988280" y="17901558"/>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839" name="楕円 838">
          <a:extLst>
            <a:ext uri="{FF2B5EF4-FFF2-40B4-BE49-F238E27FC236}">
              <a16:creationId xmlns:a16="http://schemas.microsoft.com/office/drawing/2014/main" id="{ABCA2093-F5AC-486A-8BDB-617B8E35C9C0}"/>
            </a:ext>
          </a:extLst>
        </xdr:cNvPr>
        <xdr:cNvSpPr/>
      </xdr:nvSpPr>
      <xdr:spPr>
        <a:xfrm>
          <a:off x="17162780" y="17860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138249</xdr:rowOff>
    </xdr:from>
    <xdr:to>
      <xdr:col>107</xdr:col>
      <xdr:colOff>50800</xdr:colOff>
      <xdr:row>106</xdr:row>
      <xdr:rowOff>141514</xdr:rowOff>
    </xdr:to>
    <xdr:cxnSp macro="">
      <xdr:nvCxnSpPr>
        <xdr:cNvPr id="840" name="直線コネクタ 839">
          <a:extLst>
            <a:ext uri="{FF2B5EF4-FFF2-40B4-BE49-F238E27FC236}">
              <a16:creationId xmlns:a16="http://schemas.microsoft.com/office/drawing/2014/main" id="{0B9BBE29-5C7A-4C4C-8256-754C2AC425FA}"/>
            </a:ext>
          </a:extLst>
        </xdr:cNvPr>
        <xdr:cNvCxnSpPr/>
      </xdr:nvCxnSpPr>
      <xdr:spPr>
        <a:xfrm flipV="1">
          <a:off x="17213580" y="17908089"/>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41" name="楕円 840">
          <a:extLst>
            <a:ext uri="{FF2B5EF4-FFF2-40B4-BE49-F238E27FC236}">
              <a16:creationId xmlns:a16="http://schemas.microsoft.com/office/drawing/2014/main" id="{381FECBF-97F0-4EA3-8B08-24DE692B7A51}"/>
            </a:ext>
          </a:extLst>
        </xdr:cNvPr>
        <xdr:cNvSpPr/>
      </xdr:nvSpPr>
      <xdr:spPr>
        <a:xfrm>
          <a:off x="1638808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144780</xdr:rowOff>
    </xdr:to>
    <xdr:cxnSp macro="">
      <xdr:nvCxnSpPr>
        <xdr:cNvPr id="842" name="直線コネクタ 841">
          <a:extLst>
            <a:ext uri="{FF2B5EF4-FFF2-40B4-BE49-F238E27FC236}">
              <a16:creationId xmlns:a16="http://schemas.microsoft.com/office/drawing/2014/main" id="{47DF3BC2-EEE9-4E3D-B914-284FFFF0E291}"/>
            </a:ext>
          </a:extLst>
        </xdr:cNvPr>
        <xdr:cNvCxnSpPr/>
      </xdr:nvCxnSpPr>
      <xdr:spPr>
        <a:xfrm flipV="1">
          <a:off x="16431260" y="17911354"/>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3" name="n_1aveValue【公民館】&#10;一人当たり面積">
          <a:extLst>
            <a:ext uri="{FF2B5EF4-FFF2-40B4-BE49-F238E27FC236}">
              <a16:creationId xmlns:a16="http://schemas.microsoft.com/office/drawing/2014/main" id="{1BB9BD1C-254A-478F-A426-C7E206032B7B}"/>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公民館】&#10;一人当たり面積">
          <a:extLst>
            <a:ext uri="{FF2B5EF4-FFF2-40B4-BE49-F238E27FC236}">
              <a16:creationId xmlns:a16="http://schemas.microsoft.com/office/drawing/2014/main" id="{5034C4C0-A341-4AEC-B6F8-EDFE896D9A22}"/>
            </a:ext>
          </a:extLst>
        </xdr:cNvPr>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5" name="n_3aveValue【公民館】&#10;一人当たり面積">
          <a:extLst>
            <a:ext uri="{FF2B5EF4-FFF2-40B4-BE49-F238E27FC236}">
              <a16:creationId xmlns:a16="http://schemas.microsoft.com/office/drawing/2014/main" id="{B1944C7A-9DDD-4929-92F6-32D27DC92ED5}"/>
            </a:ext>
          </a:extLst>
        </xdr:cNvPr>
        <xdr:cNvSpPr txBox="1"/>
      </xdr:nvSpPr>
      <xdr:spPr>
        <a:xfrm>
          <a:off x="1700156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6" name="n_4aveValue【公民館】&#10;一人当たり面積">
          <a:extLst>
            <a:ext uri="{FF2B5EF4-FFF2-40B4-BE49-F238E27FC236}">
              <a16:creationId xmlns:a16="http://schemas.microsoft.com/office/drawing/2014/main" id="{FF7D989A-CE53-44C2-9F67-E0148BF82197}"/>
            </a:ext>
          </a:extLst>
        </xdr:cNvPr>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27595</xdr:rowOff>
    </xdr:from>
    <xdr:ext cx="469744" cy="259045"/>
    <xdr:sp macro="" textlink="">
      <xdr:nvSpPr>
        <xdr:cNvPr id="847" name="n_1mainValue【公民館】&#10;一人当たり面積">
          <a:extLst>
            <a:ext uri="{FF2B5EF4-FFF2-40B4-BE49-F238E27FC236}">
              <a16:creationId xmlns:a16="http://schemas.microsoft.com/office/drawing/2014/main" id="{D3F6F6F2-A57E-4EBE-A9AC-8C7550420438}"/>
            </a:ext>
          </a:extLst>
        </xdr:cNvPr>
        <xdr:cNvSpPr txBox="1"/>
      </xdr:nvSpPr>
      <xdr:spPr>
        <a:xfrm>
          <a:off x="18561127" y="1762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34126</xdr:rowOff>
    </xdr:from>
    <xdr:ext cx="469744" cy="259045"/>
    <xdr:sp macro="" textlink="">
      <xdr:nvSpPr>
        <xdr:cNvPr id="848" name="n_2mainValue【公民館】&#10;一人当たり面積">
          <a:extLst>
            <a:ext uri="{FF2B5EF4-FFF2-40B4-BE49-F238E27FC236}">
              <a16:creationId xmlns:a16="http://schemas.microsoft.com/office/drawing/2014/main" id="{E7AC6E57-7E44-443A-8CE1-5DBA3B88725C}"/>
            </a:ext>
          </a:extLst>
        </xdr:cNvPr>
        <xdr:cNvSpPr txBox="1"/>
      </xdr:nvSpPr>
      <xdr:spPr>
        <a:xfrm>
          <a:off x="177762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37391</xdr:rowOff>
    </xdr:from>
    <xdr:ext cx="469744" cy="259045"/>
    <xdr:sp macro="" textlink="">
      <xdr:nvSpPr>
        <xdr:cNvPr id="849" name="n_3mainValue【公民館】&#10;一人当たり面積">
          <a:extLst>
            <a:ext uri="{FF2B5EF4-FFF2-40B4-BE49-F238E27FC236}">
              <a16:creationId xmlns:a16="http://schemas.microsoft.com/office/drawing/2014/main" id="{B8834629-C63B-4AAD-9844-9AD2BB8E778D}"/>
            </a:ext>
          </a:extLst>
        </xdr:cNvPr>
        <xdr:cNvSpPr txBox="1"/>
      </xdr:nvSpPr>
      <xdr:spPr>
        <a:xfrm>
          <a:off x="17001567" y="176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850" name="n_4mainValue【公民館】&#10;一人当たり面積">
          <a:extLst>
            <a:ext uri="{FF2B5EF4-FFF2-40B4-BE49-F238E27FC236}">
              <a16:creationId xmlns:a16="http://schemas.microsoft.com/office/drawing/2014/main" id="{F541ED56-BDC2-4E05-BD0C-77735B9763E8}"/>
            </a:ext>
          </a:extLst>
        </xdr:cNvPr>
        <xdr:cNvSpPr txBox="1"/>
      </xdr:nvSpPr>
      <xdr:spPr>
        <a:xfrm>
          <a:off x="162268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C8E348DE-15C8-4E01-8320-BB4B12C34E7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A3F8F5AB-5AC0-4597-A8C9-806FCEFBC5C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26CC3E13-307C-4A20-B7F1-21C4B3C1E60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多くの施設で類似団体と比較し有形固定資産減価償却率が高い結果となった。特に学校施設については有形固定資産減価償却率が</a:t>
          </a:r>
          <a:r>
            <a:rPr kumimoji="1" lang="en-US" altLang="ja-JP" sz="1300" baseline="0">
              <a:latin typeface="ＭＳ Ｐゴシック" panose="020B0600070205080204" pitchFamily="50" charset="-128"/>
              <a:ea typeface="ＭＳ Ｐゴシック" panose="020B0600070205080204" pitchFamily="50" charset="-128"/>
            </a:rPr>
            <a:t>75.3%</a:t>
          </a:r>
          <a:r>
            <a:rPr kumimoji="1" lang="ja-JP" altLang="en-US" sz="1300" baseline="0">
              <a:latin typeface="ＭＳ Ｐゴシック" panose="020B0600070205080204" pitchFamily="50" charset="-128"/>
              <a:ea typeface="ＭＳ Ｐゴシック" panose="020B0600070205080204" pitchFamily="50" charset="-128"/>
            </a:rPr>
            <a:t>と高く、類似団体平均と比較しても</a:t>
          </a:r>
          <a:r>
            <a:rPr kumimoji="1" lang="en-US" altLang="ja-JP" sz="1300" baseline="0">
              <a:latin typeface="ＭＳ Ｐゴシック" panose="020B0600070205080204" pitchFamily="50" charset="-128"/>
              <a:ea typeface="ＭＳ Ｐゴシック" panose="020B0600070205080204" pitchFamily="50" charset="-128"/>
            </a:rPr>
            <a:t>8.7%</a:t>
          </a:r>
          <a:r>
            <a:rPr kumimoji="1" lang="ja-JP" altLang="en-US" sz="1300" baseline="0">
              <a:latin typeface="ＭＳ Ｐゴシック" panose="020B0600070205080204" pitchFamily="50" charset="-128"/>
              <a:ea typeface="ＭＳ Ｐゴシック" panose="020B0600070205080204" pitchFamily="50" charset="-128"/>
            </a:rPr>
            <a:t>高い数値となっている。公共施設総合管理計画及び公共施設個別施設計画に則り、町の財政状況も十二分に鑑みたうえで、修繕、長寿命化、大規模改造、統廃合等の様々な手段を検討し、適切な公共施設の管理を推進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E11ADF-D9DC-4F07-9685-5B63DC63DF3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D7C28C-75B3-4EFA-A16F-4D32E0B1541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C0ABFC-FE19-4D71-BEB1-A1F0372393A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B666EB-A81C-4400-826C-EEF2DC322AD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070972-0AF3-4FC2-81B6-CC449354317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684AB0-76CE-4E7C-A339-D7CEF701DED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6ECB6E-59A7-45D1-B769-18B19E79E95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2629D21-2A26-481E-A247-89143761777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4332DB-D81A-49C6-BF78-15CDDB4E5D8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6F3658-A776-47F2-AC21-B9810470DD5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32,365
31,593
34.07
12,202,719
11,804,702
365,579
7,335,134
7,431,848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27D5BC-7ECE-46F4-9DE0-F8953053784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FC7FE2-041E-4F43-A3F7-7D7CA10C54B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133BF6-E37F-46EF-BB99-62DCEDF0A0E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D28741-8B1D-4CA6-8A2D-6A75B665781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0F91C7-7DD3-4654-AFFB-6DFE75CE009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A670503-A6A2-4CF9-959E-3EA1008B687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9FC195-6FC2-4E79-A212-AF78FBB762E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78642D-1606-406C-85C5-6BADD12E198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A1594A0-0209-486D-A0EE-9E48E772C3D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2EFA39-412A-4830-9998-853A3DCE9F3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25590C-5A9A-4CEC-9C52-FCA867782AC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969105-06D6-4222-A636-D602DB4CE7F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A08BE5-17E5-4A7A-95CC-A10C9A64836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ADDC96-0775-4EE4-B30A-6958EB9BA08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A6CECD-4FE9-42DE-8EF3-6396FF6EBF1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739628-2C41-462C-8928-96F08DD9FF5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52F4E2-F9F2-4086-9465-46F0C653807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91DC48-31AB-4AD7-900E-A2DF199BC51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9369E5-8142-45D5-992C-DC913186778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558BE1-4826-4F17-A634-58D686BEC0E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80D433F-83F1-45F5-9F1C-5BC4A4A92F5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DB7666-30F2-4C6D-9A47-0522CFF481F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347536-C2AA-4745-8CC9-D337F8CE886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7AF8D23-C907-46C0-B388-9F69B8DFEAA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58F918-FAF0-4C51-AB2C-B9CAA2F59B3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62ECAB-6039-46EA-8C67-226EBA50909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FB5137-0680-41B3-93EC-44ABE1C8B91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C3DB27-9558-479A-A1B6-EC71D8F6A3A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3CC147-E498-4E35-81E6-9F5E98A6C4B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3E7B90-5590-45AB-925C-23926657133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1CB403-9565-4616-A04C-467EB0A813B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777000-9D12-4113-9FB4-5BEFC219CC5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9AB9779-3C29-4F01-A9E6-21C9A4F632E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8FDCAF6-567A-4FF8-80F0-FC9D1972526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FB02CF1-C3D4-44F3-9615-17E9A988E73E}"/>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0F1662D-6F68-46FE-9CB4-2AB86054030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2AC0939-D19C-4405-9EE8-67C80C7E401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E5F3DD4-CDF6-4F25-A479-5CABB8DF8562}"/>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FB31D11-B1FD-4345-B095-BD211809EDB9}"/>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CEBF5A5-8553-473C-B156-FE5477A97E7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30D4701-879C-42BD-A73C-53640520FFDC}"/>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0CEA8F9-AB2C-4C55-B673-EF40D942FFEA}"/>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699902B-EB13-4F25-8401-0A5BF2D2888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B6BF498-3540-443D-B240-2B41635DFCD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F88DC6D-9069-4AEC-A86A-B6598E931A5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FCEBEB0-4756-4E9C-B77A-1AB5CC47386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934ACC2-B25D-4B8C-9399-BE1A84E81722}"/>
            </a:ext>
          </a:extLst>
        </xdr:cNvPr>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EFECF6F-DE11-4603-AA29-5E05891C88CC}"/>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0AB2D56-0AF6-4250-88A1-5E27FB6CC1F4}"/>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B43E7982-7188-42BF-87FF-9705AE38D528}"/>
            </a:ext>
          </a:extLst>
        </xdr:cNvPr>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990F8C3D-75FA-4EB5-9018-0A338A417383}"/>
            </a:ext>
          </a:extLst>
        </xdr:cNvPr>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1FF467D8-F5C2-49D2-9F03-1089C3A02219}"/>
            </a:ext>
          </a:extLst>
        </xdr:cNvPr>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75630FB4-2ED1-4EF6-8419-12D049289EBF}"/>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9FD7E1E8-04B2-4B9E-A311-66BB0FE7257F}"/>
            </a:ext>
          </a:extLst>
        </xdr:cNvPr>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B7EEF815-0EC1-4161-9BF1-079C0EA878BA}"/>
            </a:ext>
          </a:extLst>
        </xdr:cNvPr>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8137697B-A952-4F79-9EF9-206EF8143DBD}"/>
            </a:ext>
          </a:extLst>
        </xdr:cNvPr>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B3010CA1-847A-4836-87C4-8D1F00D0A983}"/>
            </a:ext>
          </a:extLst>
        </xdr:cNvPr>
        <xdr:cNvSpPr/>
      </xdr:nvSpPr>
      <xdr:spPr>
        <a:xfrm>
          <a:off x="96520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149C16-87BF-4BDD-A7FB-45E1F62849F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EDBB1C-ED76-477B-AD13-AE010D9ED05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5DC0F4-62C9-4AC6-B48B-04A30E65AC1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A5D5385-F88B-4AA3-8A82-CD77030538B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4DA39F1-D8F5-4A70-8F0F-9320B18EC56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69487</xdr:rowOff>
    </xdr:from>
    <xdr:to>
      <xdr:col>24</xdr:col>
      <xdr:colOff>114300</xdr:colOff>
      <xdr:row>39</xdr:row>
      <xdr:rowOff>171087</xdr:rowOff>
    </xdr:to>
    <xdr:sp macro="" textlink="">
      <xdr:nvSpPr>
        <xdr:cNvPr id="74" name="楕円 73">
          <a:extLst>
            <a:ext uri="{FF2B5EF4-FFF2-40B4-BE49-F238E27FC236}">
              <a16:creationId xmlns:a16="http://schemas.microsoft.com/office/drawing/2014/main" id="{9A771660-77DE-4062-ACC2-C8D1616CE608}"/>
            </a:ext>
          </a:extLst>
        </xdr:cNvPr>
        <xdr:cNvSpPr/>
      </xdr:nvSpPr>
      <xdr:spPr>
        <a:xfrm>
          <a:off x="403606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47914</xdr:rowOff>
    </xdr:from>
    <xdr:ext cx="405111" cy="259045"/>
    <xdr:sp macro="" textlink="">
      <xdr:nvSpPr>
        <xdr:cNvPr id="75" name="【図書館】&#10;有形固定資産減価償却率該当値テキスト">
          <a:extLst>
            <a:ext uri="{FF2B5EF4-FFF2-40B4-BE49-F238E27FC236}">
              <a16:creationId xmlns:a16="http://schemas.microsoft.com/office/drawing/2014/main" id="{F945F6E6-D58B-4614-898D-D76C71424019}"/>
            </a:ext>
          </a:extLst>
        </xdr:cNvPr>
        <xdr:cNvSpPr txBox="1"/>
      </xdr:nvSpPr>
      <xdr:spPr>
        <a:xfrm>
          <a:off x="4124960"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30299</xdr:rowOff>
    </xdr:from>
    <xdr:to>
      <xdr:col>20</xdr:col>
      <xdr:colOff>38100</xdr:colOff>
      <xdr:row>39</xdr:row>
      <xdr:rowOff>131899</xdr:rowOff>
    </xdr:to>
    <xdr:sp macro="" textlink="">
      <xdr:nvSpPr>
        <xdr:cNvPr id="76" name="楕円 75">
          <a:extLst>
            <a:ext uri="{FF2B5EF4-FFF2-40B4-BE49-F238E27FC236}">
              <a16:creationId xmlns:a16="http://schemas.microsoft.com/office/drawing/2014/main" id="{F461A437-DE07-4897-B870-09919C26DA85}"/>
            </a:ext>
          </a:extLst>
        </xdr:cNvPr>
        <xdr:cNvSpPr/>
      </xdr:nvSpPr>
      <xdr:spPr>
        <a:xfrm>
          <a:off x="3312160" y="65682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81099</xdr:rowOff>
    </xdr:from>
    <xdr:to>
      <xdr:col>24</xdr:col>
      <xdr:colOff>63500</xdr:colOff>
      <xdr:row>39</xdr:row>
      <xdr:rowOff>120287</xdr:rowOff>
    </xdr:to>
    <xdr:cxnSp macro="">
      <xdr:nvCxnSpPr>
        <xdr:cNvPr id="77" name="直線コネクタ 76">
          <a:extLst>
            <a:ext uri="{FF2B5EF4-FFF2-40B4-BE49-F238E27FC236}">
              <a16:creationId xmlns:a16="http://schemas.microsoft.com/office/drawing/2014/main" id="{30A85F34-DDC9-4EFF-A62C-3DCAFC7F7B20}"/>
            </a:ext>
          </a:extLst>
        </xdr:cNvPr>
        <xdr:cNvCxnSpPr/>
      </xdr:nvCxnSpPr>
      <xdr:spPr>
        <a:xfrm>
          <a:off x="3355340" y="6619059"/>
          <a:ext cx="7315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a:extLst>
            <a:ext uri="{FF2B5EF4-FFF2-40B4-BE49-F238E27FC236}">
              <a16:creationId xmlns:a16="http://schemas.microsoft.com/office/drawing/2014/main" id="{16D0EC8F-2D0C-4728-95DE-1287550FE9FE}"/>
            </a:ext>
          </a:extLst>
        </xdr:cNvPr>
        <xdr:cNvSpPr/>
      </xdr:nvSpPr>
      <xdr:spPr>
        <a:xfrm>
          <a:off x="2514600" y="6534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81099</xdr:rowOff>
    </xdr:to>
    <xdr:cxnSp macro="">
      <xdr:nvCxnSpPr>
        <xdr:cNvPr id="79" name="直線コネクタ 78">
          <a:extLst>
            <a:ext uri="{FF2B5EF4-FFF2-40B4-BE49-F238E27FC236}">
              <a16:creationId xmlns:a16="http://schemas.microsoft.com/office/drawing/2014/main" id="{0D08EEEE-32FC-43C7-9CB5-7530EC1E2D10}"/>
            </a:ext>
          </a:extLst>
        </xdr:cNvPr>
        <xdr:cNvCxnSpPr/>
      </xdr:nvCxnSpPr>
      <xdr:spPr>
        <a:xfrm>
          <a:off x="2565400" y="6581503"/>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125004</xdr:rowOff>
    </xdr:from>
    <xdr:to>
      <xdr:col>10</xdr:col>
      <xdr:colOff>165100</xdr:colOff>
      <xdr:row>39</xdr:row>
      <xdr:rowOff>55154</xdr:rowOff>
    </xdr:to>
    <xdr:sp macro="" textlink="">
      <xdr:nvSpPr>
        <xdr:cNvPr id="80" name="楕円 79">
          <a:extLst>
            <a:ext uri="{FF2B5EF4-FFF2-40B4-BE49-F238E27FC236}">
              <a16:creationId xmlns:a16="http://schemas.microsoft.com/office/drawing/2014/main" id="{7A14A10B-CD9E-4E89-87E5-ED3C8C1E82E7}"/>
            </a:ext>
          </a:extLst>
        </xdr:cNvPr>
        <xdr:cNvSpPr/>
      </xdr:nvSpPr>
      <xdr:spPr>
        <a:xfrm>
          <a:off x="1739900" y="6495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4354</xdr:rowOff>
    </xdr:from>
    <xdr:to>
      <xdr:col>15</xdr:col>
      <xdr:colOff>50800</xdr:colOff>
      <xdr:row>39</xdr:row>
      <xdr:rowOff>43543</xdr:rowOff>
    </xdr:to>
    <xdr:cxnSp macro="">
      <xdr:nvCxnSpPr>
        <xdr:cNvPr id="81" name="直線コネクタ 80">
          <a:extLst>
            <a:ext uri="{FF2B5EF4-FFF2-40B4-BE49-F238E27FC236}">
              <a16:creationId xmlns:a16="http://schemas.microsoft.com/office/drawing/2014/main" id="{21AFB701-DFF8-4427-A1C0-824F02500E61}"/>
            </a:ext>
          </a:extLst>
        </xdr:cNvPr>
        <xdr:cNvCxnSpPr/>
      </xdr:nvCxnSpPr>
      <xdr:spPr>
        <a:xfrm>
          <a:off x="1790700" y="6542314"/>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85816</xdr:rowOff>
    </xdr:from>
    <xdr:to>
      <xdr:col>6</xdr:col>
      <xdr:colOff>38100</xdr:colOff>
      <xdr:row>39</xdr:row>
      <xdr:rowOff>15966</xdr:rowOff>
    </xdr:to>
    <xdr:sp macro="" textlink="">
      <xdr:nvSpPr>
        <xdr:cNvPr id="82" name="楕円 81">
          <a:extLst>
            <a:ext uri="{FF2B5EF4-FFF2-40B4-BE49-F238E27FC236}">
              <a16:creationId xmlns:a16="http://schemas.microsoft.com/office/drawing/2014/main" id="{603A5D3A-DBEF-483C-B3B3-D629ABDC6A2D}"/>
            </a:ext>
          </a:extLst>
        </xdr:cNvPr>
        <xdr:cNvSpPr/>
      </xdr:nvSpPr>
      <xdr:spPr>
        <a:xfrm>
          <a:off x="965200" y="6456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136616</xdr:rowOff>
    </xdr:from>
    <xdr:to>
      <xdr:col>10</xdr:col>
      <xdr:colOff>114300</xdr:colOff>
      <xdr:row>39</xdr:row>
      <xdr:rowOff>4354</xdr:rowOff>
    </xdr:to>
    <xdr:cxnSp macro="">
      <xdr:nvCxnSpPr>
        <xdr:cNvPr id="83" name="直線コネクタ 82">
          <a:extLst>
            <a:ext uri="{FF2B5EF4-FFF2-40B4-BE49-F238E27FC236}">
              <a16:creationId xmlns:a16="http://schemas.microsoft.com/office/drawing/2014/main" id="{8C5C1CDB-9D41-4373-A8EC-23A48B670662}"/>
            </a:ext>
          </a:extLst>
        </xdr:cNvPr>
        <xdr:cNvCxnSpPr/>
      </xdr:nvCxnSpPr>
      <xdr:spPr>
        <a:xfrm>
          <a:off x="1008380" y="6506936"/>
          <a:ext cx="78232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D560942F-A27A-4A7E-8B03-EB6756379B36}"/>
            </a:ext>
          </a:extLst>
        </xdr:cNvPr>
        <xdr:cNvSpPr txBox="1"/>
      </xdr:nvSpPr>
      <xdr:spPr>
        <a:xfrm>
          <a:off x="317056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89235FA7-25AA-40C0-AA64-A389FAE255AA}"/>
            </a:ext>
          </a:extLst>
        </xdr:cNvPr>
        <xdr:cNvSpPr txBox="1"/>
      </xdr:nvSpPr>
      <xdr:spPr>
        <a:xfrm>
          <a:off x="238570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4405D329-4A2B-4C31-93CD-78F0248388A8}"/>
            </a:ext>
          </a:extLst>
        </xdr:cNvPr>
        <xdr:cNvSpPr txBox="1"/>
      </xdr:nvSpPr>
      <xdr:spPr>
        <a:xfrm>
          <a:off x="161100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DD25995B-F576-4A27-BDBE-B65818B83185}"/>
            </a:ext>
          </a:extLst>
        </xdr:cNvPr>
        <xdr:cNvSpPr txBox="1"/>
      </xdr:nvSpPr>
      <xdr:spPr>
        <a:xfrm>
          <a:off x="83630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123026</xdr:rowOff>
    </xdr:from>
    <xdr:ext cx="405111" cy="259045"/>
    <xdr:sp macro="" textlink="">
      <xdr:nvSpPr>
        <xdr:cNvPr id="88" name="n_1mainValue【図書館】&#10;有形固定資産減価償却率">
          <a:extLst>
            <a:ext uri="{FF2B5EF4-FFF2-40B4-BE49-F238E27FC236}">
              <a16:creationId xmlns:a16="http://schemas.microsoft.com/office/drawing/2014/main" id="{CD5626AD-E1B9-48AE-8BEE-0DCD1286C305}"/>
            </a:ext>
          </a:extLst>
        </xdr:cNvPr>
        <xdr:cNvSpPr txBox="1"/>
      </xdr:nvSpPr>
      <xdr:spPr>
        <a:xfrm>
          <a:off x="317056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98C700B8-7CFF-428A-BE19-10E91C9B38BA}"/>
            </a:ext>
          </a:extLst>
        </xdr:cNvPr>
        <xdr:cNvSpPr txBox="1"/>
      </xdr:nvSpPr>
      <xdr:spPr>
        <a:xfrm>
          <a:off x="238570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46281</xdr:rowOff>
    </xdr:from>
    <xdr:ext cx="405111" cy="259045"/>
    <xdr:sp macro="" textlink="">
      <xdr:nvSpPr>
        <xdr:cNvPr id="90" name="n_3mainValue【図書館】&#10;有形固定資産減価償却率">
          <a:extLst>
            <a:ext uri="{FF2B5EF4-FFF2-40B4-BE49-F238E27FC236}">
              <a16:creationId xmlns:a16="http://schemas.microsoft.com/office/drawing/2014/main" id="{5595F23D-A1AA-4792-878B-24BD4C4997B1}"/>
            </a:ext>
          </a:extLst>
        </xdr:cNvPr>
        <xdr:cNvSpPr txBox="1"/>
      </xdr:nvSpPr>
      <xdr:spPr>
        <a:xfrm>
          <a:off x="1611004" y="65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7093</xdr:rowOff>
    </xdr:from>
    <xdr:ext cx="405111" cy="259045"/>
    <xdr:sp macro="" textlink="">
      <xdr:nvSpPr>
        <xdr:cNvPr id="91" name="n_4mainValue【図書館】&#10;有形固定資産減価償却率">
          <a:extLst>
            <a:ext uri="{FF2B5EF4-FFF2-40B4-BE49-F238E27FC236}">
              <a16:creationId xmlns:a16="http://schemas.microsoft.com/office/drawing/2014/main" id="{B0E35487-4F7D-476C-A030-6C1DCEF39445}"/>
            </a:ext>
          </a:extLst>
        </xdr:cNvPr>
        <xdr:cNvSpPr txBox="1"/>
      </xdr:nvSpPr>
      <xdr:spPr>
        <a:xfrm>
          <a:off x="83630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8D04255-DF6C-4F3F-A8A5-FAD71291E09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5FBA746-C09E-4DE6-8633-4DBCF292BDA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4B81F9-64C9-4485-8FC9-6071102135A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75202B3-46CF-483D-8850-C72CB35790F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CDCF17B-2843-438A-85DA-1524B6FBCD1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80DD4D7-F764-4BCA-8C0F-850D05067B3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65B43B8-69A3-44B8-BC50-31659088D65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FE18C44-CB7E-487E-A40A-055BDFAA8E3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A325D85-45AC-40AB-97CD-0BB03577E4F8}"/>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AB4C029-C017-4E91-83E9-DA3DD8526FA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F812DA6-9F37-4561-A8A6-BD4042E8392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38E1228-1ABC-4EBB-BD78-74EA3BBDB6F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26E5E8B-89D6-486C-BDEA-5F25F7A7D09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96F36F1-2A48-4D72-84BC-0572A0EEF644}"/>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B3D5A12-387B-4E04-A9CD-B23F72CA823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D9B8AC5-5DC0-4B23-BFA9-71C8082F7CCF}"/>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D65D1A1-E6E2-484C-AD40-1271B530CD1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210FF90-115C-4D93-B82B-EBEC6EDC1621}"/>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C73F052-0ACD-40F3-B714-1F4C815E695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D88E492-FA76-469D-B360-5B6B1ECEE06E}"/>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28D6ACE-63E5-46B7-9D9C-8DA30910A33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3C3F115-E61B-4C86-BEAD-3CCAE08528B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E3DA435-6152-4F58-B12B-C5E3C72D3CB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51AF1A41-537C-46F0-B8A5-3FCE880F45EF}"/>
            </a:ext>
          </a:extLst>
        </xdr:cNvPr>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3C070FFB-319F-4683-9CF2-7F195E4B3870}"/>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49473E80-A1D1-4F0B-915F-D244163BBD7D}"/>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C824B2B5-5DDB-4923-AACB-7E582C4BF352}"/>
            </a:ext>
          </a:extLst>
        </xdr:cNvPr>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2E8D047B-6ACF-4709-A376-29A46144511C}"/>
            </a:ext>
          </a:extLst>
        </xdr:cNvPr>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5915532F-87E9-421C-9CE5-3FC0DFC40685}"/>
            </a:ext>
          </a:extLst>
        </xdr:cNvPr>
        <xdr:cNvSpPr txBox="1"/>
      </xdr:nvSpPr>
      <xdr:spPr>
        <a:xfrm>
          <a:off x="9258300" y="663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EFA23D1F-0871-49DC-B2D2-827C3EC6CC12}"/>
            </a:ext>
          </a:extLst>
        </xdr:cNvPr>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C5638527-DE4E-4A17-B82F-617D06BF93DD}"/>
            </a:ext>
          </a:extLst>
        </xdr:cNvPr>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179F84CA-53B7-49B2-9FBA-7303A909BFEE}"/>
            </a:ext>
          </a:extLst>
        </xdr:cNvPr>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E7079031-1A67-4082-B019-1AAB98CE23DF}"/>
            </a:ext>
          </a:extLst>
        </xdr:cNvPr>
        <xdr:cNvSpPr/>
      </xdr:nvSpPr>
      <xdr:spPr>
        <a:xfrm>
          <a:off x="687324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B7E28D88-73B6-4013-9068-6B186C71E067}"/>
            </a:ext>
          </a:extLst>
        </xdr:cNvPr>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50E721-BEC0-4C33-B12A-00D77665178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531B933-13D7-4BF4-B953-A3CDAB7CDB1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4232A18-6E5B-4EF7-B053-D1C5AB0F1A5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89A9B62-93E9-430F-8D8B-7C96C2CCC82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9EE3511-5EF9-469D-8E4A-170A72F07CD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132080</xdr:rowOff>
    </xdr:from>
    <xdr:to>
      <xdr:col>55</xdr:col>
      <xdr:colOff>50800</xdr:colOff>
      <xdr:row>41</xdr:row>
      <xdr:rowOff>62230</xdr:rowOff>
    </xdr:to>
    <xdr:sp macro="" textlink="">
      <xdr:nvSpPr>
        <xdr:cNvPr id="131" name="楕円 130">
          <a:extLst>
            <a:ext uri="{FF2B5EF4-FFF2-40B4-BE49-F238E27FC236}">
              <a16:creationId xmlns:a16="http://schemas.microsoft.com/office/drawing/2014/main" id="{1B1C67F7-1428-4ECD-9804-A3E3461C43B9}"/>
            </a:ext>
          </a:extLst>
        </xdr:cNvPr>
        <xdr:cNvSpPr/>
      </xdr:nvSpPr>
      <xdr:spPr>
        <a:xfrm>
          <a:off x="9192260" y="6837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110507</xdr:rowOff>
    </xdr:from>
    <xdr:ext cx="469744" cy="259045"/>
    <xdr:sp macro="" textlink="">
      <xdr:nvSpPr>
        <xdr:cNvPr id="132" name="【図書館】&#10;一人当たり面積該当値テキスト">
          <a:extLst>
            <a:ext uri="{FF2B5EF4-FFF2-40B4-BE49-F238E27FC236}">
              <a16:creationId xmlns:a16="http://schemas.microsoft.com/office/drawing/2014/main" id="{24D1142F-DCB1-4B4D-B99D-B09477525260}"/>
            </a:ext>
          </a:extLst>
        </xdr:cNvPr>
        <xdr:cNvSpPr txBox="1"/>
      </xdr:nvSpPr>
      <xdr:spPr>
        <a:xfrm>
          <a:off x="92583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135890</xdr:rowOff>
    </xdr:from>
    <xdr:to>
      <xdr:col>50</xdr:col>
      <xdr:colOff>165100</xdr:colOff>
      <xdr:row>41</xdr:row>
      <xdr:rowOff>66040</xdr:rowOff>
    </xdr:to>
    <xdr:sp macro="" textlink="">
      <xdr:nvSpPr>
        <xdr:cNvPr id="133" name="楕円 132">
          <a:extLst>
            <a:ext uri="{FF2B5EF4-FFF2-40B4-BE49-F238E27FC236}">
              <a16:creationId xmlns:a16="http://schemas.microsoft.com/office/drawing/2014/main" id="{A8C0463C-72AF-48B3-B1B9-ED0FEEA30156}"/>
            </a:ext>
          </a:extLst>
        </xdr:cNvPr>
        <xdr:cNvSpPr/>
      </xdr:nvSpPr>
      <xdr:spPr>
        <a:xfrm>
          <a:off x="8445500" y="6841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xdr:rowOff>
    </xdr:from>
    <xdr:to>
      <xdr:col>55</xdr:col>
      <xdr:colOff>0</xdr:colOff>
      <xdr:row>41</xdr:row>
      <xdr:rowOff>15240</xdr:rowOff>
    </xdr:to>
    <xdr:cxnSp macro="">
      <xdr:nvCxnSpPr>
        <xdr:cNvPr id="134" name="直線コネクタ 133">
          <a:extLst>
            <a:ext uri="{FF2B5EF4-FFF2-40B4-BE49-F238E27FC236}">
              <a16:creationId xmlns:a16="http://schemas.microsoft.com/office/drawing/2014/main" id="{59B3AF1D-AFDD-4404-9C01-D1D3FEDD10E2}"/>
            </a:ext>
          </a:extLst>
        </xdr:cNvPr>
        <xdr:cNvCxnSpPr/>
      </xdr:nvCxnSpPr>
      <xdr:spPr>
        <a:xfrm flipV="1">
          <a:off x="8496300" y="688467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135890</xdr:rowOff>
    </xdr:from>
    <xdr:to>
      <xdr:col>46</xdr:col>
      <xdr:colOff>38100</xdr:colOff>
      <xdr:row>41</xdr:row>
      <xdr:rowOff>66040</xdr:rowOff>
    </xdr:to>
    <xdr:sp macro="" textlink="">
      <xdr:nvSpPr>
        <xdr:cNvPr id="135" name="楕円 134">
          <a:extLst>
            <a:ext uri="{FF2B5EF4-FFF2-40B4-BE49-F238E27FC236}">
              <a16:creationId xmlns:a16="http://schemas.microsoft.com/office/drawing/2014/main" id="{8AED059E-0F32-4FEB-ABBF-DD433A63CF73}"/>
            </a:ext>
          </a:extLst>
        </xdr:cNvPr>
        <xdr:cNvSpPr/>
      </xdr:nvSpPr>
      <xdr:spPr>
        <a:xfrm>
          <a:off x="7670800" y="6841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15240</xdr:rowOff>
    </xdr:from>
    <xdr:to>
      <xdr:col>50</xdr:col>
      <xdr:colOff>114300</xdr:colOff>
      <xdr:row>41</xdr:row>
      <xdr:rowOff>15240</xdr:rowOff>
    </xdr:to>
    <xdr:cxnSp macro="">
      <xdr:nvCxnSpPr>
        <xdr:cNvPr id="136" name="直線コネクタ 135">
          <a:extLst>
            <a:ext uri="{FF2B5EF4-FFF2-40B4-BE49-F238E27FC236}">
              <a16:creationId xmlns:a16="http://schemas.microsoft.com/office/drawing/2014/main" id="{5FC02F00-6CDD-4F23-8506-5ABC6131C511}"/>
            </a:ext>
          </a:extLst>
        </xdr:cNvPr>
        <xdr:cNvCxnSpPr/>
      </xdr:nvCxnSpPr>
      <xdr:spPr>
        <a:xfrm>
          <a:off x="7713980" y="68884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a:extLst>
            <a:ext uri="{FF2B5EF4-FFF2-40B4-BE49-F238E27FC236}">
              <a16:creationId xmlns:a16="http://schemas.microsoft.com/office/drawing/2014/main" id="{C6BE0416-3358-4A11-BF99-1DF8C3167458}"/>
            </a:ext>
          </a:extLst>
        </xdr:cNvPr>
        <xdr:cNvSpPr/>
      </xdr:nvSpPr>
      <xdr:spPr>
        <a:xfrm>
          <a:off x="68732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15240</xdr:rowOff>
    </xdr:from>
    <xdr:to>
      <xdr:col>45</xdr:col>
      <xdr:colOff>177800</xdr:colOff>
      <xdr:row>41</xdr:row>
      <xdr:rowOff>19050</xdr:rowOff>
    </xdr:to>
    <xdr:cxnSp macro="">
      <xdr:nvCxnSpPr>
        <xdr:cNvPr id="138" name="直線コネクタ 137">
          <a:extLst>
            <a:ext uri="{FF2B5EF4-FFF2-40B4-BE49-F238E27FC236}">
              <a16:creationId xmlns:a16="http://schemas.microsoft.com/office/drawing/2014/main" id="{9FDC62F6-5789-4C69-8FC0-F76A6B49632C}"/>
            </a:ext>
          </a:extLst>
        </xdr:cNvPr>
        <xdr:cNvCxnSpPr/>
      </xdr:nvCxnSpPr>
      <xdr:spPr>
        <a:xfrm flipV="1">
          <a:off x="6924040" y="68884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a:extLst>
            <a:ext uri="{FF2B5EF4-FFF2-40B4-BE49-F238E27FC236}">
              <a16:creationId xmlns:a16="http://schemas.microsoft.com/office/drawing/2014/main" id="{B485374B-E3F5-48ED-9CBF-9D8A75DA02E9}"/>
            </a:ext>
          </a:extLst>
        </xdr:cNvPr>
        <xdr:cNvSpPr/>
      </xdr:nvSpPr>
      <xdr:spPr>
        <a:xfrm>
          <a:off x="60985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0" name="直線コネクタ 139">
          <a:extLst>
            <a:ext uri="{FF2B5EF4-FFF2-40B4-BE49-F238E27FC236}">
              <a16:creationId xmlns:a16="http://schemas.microsoft.com/office/drawing/2014/main" id="{8014D98E-1F73-4A14-B83F-89F74DF3F34C}"/>
            </a:ext>
          </a:extLst>
        </xdr:cNvPr>
        <xdr:cNvCxnSpPr/>
      </xdr:nvCxnSpPr>
      <xdr:spPr>
        <a:xfrm>
          <a:off x="6149340" y="689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C8DCEBEA-D9BB-485E-AB3E-3561E1CFF746}"/>
            </a:ext>
          </a:extLst>
        </xdr:cNvPr>
        <xdr:cNvSpPr txBox="1"/>
      </xdr:nvSpPr>
      <xdr:spPr>
        <a:xfrm>
          <a:off x="827158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A8A665FA-9907-4469-A87E-F4A17CA6D6AB}"/>
            </a:ext>
          </a:extLst>
        </xdr:cNvPr>
        <xdr:cNvSpPr txBox="1"/>
      </xdr:nvSpPr>
      <xdr:spPr>
        <a:xfrm>
          <a:off x="750958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E4E73939-B74B-479A-B12B-1D3B3DD28100}"/>
            </a:ext>
          </a:extLst>
        </xdr:cNvPr>
        <xdr:cNvSpPr txBox="1"/>
      </xdr:nvSpPr>
      <xdr:spPr>
        <a:xfrm>
          <a:off x="67120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1ADD92AD-8078-4457-BE33-59F901358B62}"/>
            </a:ext>
          </a:extLst>
        </xdr:cNvPr>
        <xdr:cNvSpPr txBox="1"/>
      </xdr:nvSpPr>
      <xdr:spPr>
        <a:xfrm>
          <a:off x="59373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57167</xdr:rowOff>
    </xdr:from>
    <xdr:ext cx="469744" cy="259045"/>
    <xdr:sp macro="" textlink="">
      <xdr:nvSpPr>
        <xdr:cNvPr id="145" name="n_1mainValue【図書館】&#10;一人当たり面積">
          <a:extLst>
            <a:ext uri="{FF2B5EF4-FFF2-40B4-BE49-F238E27FC236}">
              <a16:creationId xmlns:a16="http://schemas.microsoft.com/office/drawing/2014/main" id="{8A6F845F-1323-4346-A9FF-BD1CD0AC944C}"/>
            </a:ext>
          </a:extLst>
        </xdr:cNvPr>
        <xdr:cNvSpPr txBox="1"/>
      </xdr:nvSpPr>
      <xdr:spPr>
        <a:xfrm>
          <a:off x="827158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57167</xdr:rowOff>
    </xdr:from>
    <xdr:ext cx="469744" cy="259045"/>
    <xdr:sp macro="" textlink="">
      <xdr:nvSpPr>
        <xdr:cNvPr id="146" name="n_2mainValue【図書館】&#10;一人当たり面積">
          <a:extLst>
            <a:ext uri="{FF2B5EF4-FFF2-40B4-BE49-F238E27FC236}">
              <a16:creationId xmlns:a16="http://schemas.microsoft.com/office/drawing/2014/main" id="{369E8C06-DA09-4D5E-ADED-60B5BE3B91BE}"/>
            </a:ext>
          </a:extLst>
        </xdr:cNvPr>
        <xdr:cNvSpPr txBox="1"/>
      </xdr:nvSpPr>
      <xdr:spPr>
        <a:xfrm>
          <a:off x="750958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a:extLst>
            <a:ext uri="{FF2B5EF4-FFF2-40B4-BE49-F238E27FC236}">
              <a16:creationId xmlns:a16="http://schemas.microsoft.com/office/drawing/2014/main" id="{F09F063A-FAA4-4603-AA50-A7A273323B7B}"/>
            </a:ext>
          </a:extLst>
        </xdr:cNvPr>
        <xdr:cNvSpPr txBox="1"/>
      </xdr:nvSpPr>
      <xdr:spPr>
        <a:xfrm>
          <a:off x="67120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a:extLst>
            <a:ext uri="{FF2B5EF4-FFF2-40B4-BE49-F238E27FC236}">
              <a16:creationId xmlns:a16="http://schemas.microsoft.com/office/drawing/2014/main" id="{D14BB216-A300-4722-B614-6E612DD45CF6}"/>
            </a:ext>
          </a:extLst>
        </xdr:cNvPr>
        <xdr:cNvSpPr txBox="1"/>
      </xdr:nvSpPr>
      <xdr:spPr>
        <a:xfrm>
          <a:off x="59373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6AB54F8-9632-4123-BC60-BDD30B74A65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2F52A0D-B711-429B-91D4-55DEC521686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2802916-BC5B-4754-805E-301B9F8C494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8B569FF-AE09-440A-8A25-35778BE6A47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17FB1C4-6CA3-4BD3-95E6-046B71978D6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1B11E74-3C08-46E1-B566-8A50998C680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B2F9202-D35A-41BF-BB8F-618CAF6EDCA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2C88B2B-557A-43B3-9EC9-AF7C03B1858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3349843-02CB-41CB-96AB-2746168CAD2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B86E7BE-DFDA-4ABA-BCFF-25BA16C0502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DFFE609-B16E-4499-A376-794EDF40375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CC7E04C-50FC-4831-AB47-E149BF871694}"/>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A491A9A-6883-4B9E-A8F1-4EC09E314D7D}"/>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111ACD1-FE58-40E4-B4FD-F491B5E5795A}"/>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4BA5392-17B2-45C4-A074-E18CF0D74CE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ECB66FF-36BD-465A-8E0A-A2274786B60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DD67551-2382-4426-BB37-0C7C0B51309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EF5BE01-3475-4710-A481-06B77E14B0C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E0E5034C-2E82-4FE0-A7B4-B87616F3690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EB72AA4-1A9A-422E-A9E5-D413DEAD066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F112BC-1E3E-45C5-B0EB-588C15A331D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38B2FF3-CAA9-47AA-8A73-BF603D72D8F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8A211E0-25D1-44F6-86D3-7EB7D59FA111}"/>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50E3A03-F0F1-4C6E-A04C-194712896A6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5B44FD9-310B-449D-9793-5CE0A025321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EBD5F39-C401-479A-9614-B8B7611E6D7A}"/>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4A2C93A9-9413-49C3-B563-8300B7E615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2EF57DF2-E9D1-4CE5-8845-F07F7F0BBB9A}"/>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7E8EE812-3717-4F22-A7AD-578B0C3F41B4}"/>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4DDB4F92-E8C3-4A2B-9966-4137361A4A42}"/>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5E004F10-2E69-4753-A66B-4BC98E23B498}"/>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2E182F5A-EE9E-49C4-929D-D2BA4AE6536A}"/>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5F4E7395-EE71-474A-9865-72AEF029A501}"/>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30D4CBE7-9E1D-4762-88BF-1F1538169C3C}"/>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A110EFEC-BEAA-41AD-A1C0-BD82DD9653F6}"/>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1AB09128-4BD2-4C7C-924D-1D4FF4710744}"/>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2BCDCEF-0519-4978-922B-FC8847F6628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C99ABE6-AD0D-4013-9640-4002E7D11AF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3CFDCB1-63F4-4969-B37B-F500D0DD184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216FAB6-3BCF-4B87-86E2-157ED8E5210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BF1715D-6307-4CDA-A6D5-8AD81BA7C93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161472</xdr:rowOff>
    </xdr:from>
    <xdr:to>
      <xdr:col>24</xdr:col>
      <xdr:colOff>114300</xdr:colOff>
      <xdr:row>62</xdr:row>
      <xdr:rowOff>91622</xdr:rowOff>
    </xdr:to>
    <xdr:sp macro="" textlink="">
      <xdr:nvSpPr>
        <xdr:cNvPr id="190" name="楕円 189">
          <a:extLst>
            <a:ext uri="{FF2B5EF4-FFF2-40B4-BE49-F238E27FC236}">
              <a16:creationId xmlns:a16="http://schemas.microsoft.com/office/drawing/2014/main" id="{204F8A95-7AF1-46E9-94EB-F07ADF285973}"/>
            </a:ext>
          </a:extLst>
        </xdr:cNvPr>
        <xdr:cNvSpPr/>
      </xdr:nvSpPr>
      <xdr:spPr>
        <a:xfrm>
          <a:off x="4036060" y="10387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139899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3B1AC2A9-7D46-4CFE-B266-3DF89B3AB6AE}"/>
            </a:ext>
          </a:extLst>
        </xdr:cNvPr>
        <xdr:cNvSpPr txBox="1"/>
      </xdr:nvSpPr>
      <xdr:spPr>
        <a:xfrm>
          <a:off x="4124960" y="1036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125549</xdr:rowOff>
    </xdr:from>
    <xdr:to>
      <xdr:col>20</xdr:col>
      <xdr:colOff>38100</xdr:colOff>
      <xdr:row>62</xdr:row>
      <xdr:rowOff>55699</xdr:rowOff>
    </xdr:to>
    <xdr:sp macro="" textlink="">
      <xdr:nvSpPr>
        <xdr:cNvPr id="192" name="楕円 191">
          <a:extLst>
            <a:ext uri="{FF2B5EF4-FFF2-40B4-BE49-F238E27FC236}">
              <a16:creationId xmlns:a16="http://schemas.microsoft.com/office/drawing/2014/main" id="{7398520A-70F5-4B74-8520-937F534CFCE9}"/>
            </a:ext>
          </a:extLst>
        </xdr:cNvPr>
        <xdr:cNvSpPr/>
      </xdr:nvSpPr>
      <xdr:spPr>
        <a:xfrm>
          <a:off x="3312160" y="1035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4899</xdr:rowOff>
    </xdr:from>
    <xdr:to>
      <xdr:col>24</xdr:col>
      <xdr:colOff>63500</xdr:colOff>
      <xdr:row>62</xdr:row>
      <xdr:rowOff>40822</xdr:rowOff>
    </xdr:to>
    <xdr:cxnSp macro="">
      <xdr:nvCxnSpPr>
        <xdr:cNvPr id="193" name="直線コネクタ 192">
          <a:extLst>
            <a:ext uri="{FF2B5EF4-FFF2-40B4-BE49-F238E27FC236}">
              <a16:creationId xmlns:a16="http://schemas.microsoft.com/office/drawing/2014/main" id="{CA5795D2-E33B-4680-841A-4F871D4A4806}"/>
            </a:ext>
          </a:extLst>
        </xdr:cNvPr>
        <xdr:cNvCxnSpPr/>
      </xdr:nvCxnSpPr>
      <xdr:spPr>
        <a:xfrm>
          <a:off x="3355340" y="10398579"/>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112485</xdr:rowOff>
    </xdr:from>
    <xdr:to>
      <xdr:col>15</xdr:col>
      <xdr:colOff>101600</xdr:colOff>
      <xdr:row>62</xdr:row>
      <xdr:rowOff>42635</xdr:rowOff>
    </xdr:to>
    <xdr:sp macro="" textlink="">
      <xdr:nvSpPr>
        <xdr:cNvPr id="194" name="楕円 193">
          <a:extLst>
            <a:ext uri="{FF2B5EF4-FFF2-40B4-BE49-F238E27FC236}">
              <a16:creationId xmlns:a16="http://schemas.microsoft.com/office/drawing/2014/main" id="{6C5B62DB-CA56-4DF0-BD7E-82DE569FCE4D}"/>
            </a:ext>
          </a:extLst>
        </xdr:cNvPr>
        <xdr:cNvSpPr/>
      </xdr:nvSpPr>
      <xdr:spPr>
        <a:xfrm>
          <a:off x="2514600" y="1033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163285</xdr:rowOff>
    </xdr:from>
    <xdr:to>
      <xdr:col>19</xdr:col>
      <xdr:colOff>177800</xdr:colOff>
      <xdr:row>62</xdr:row>
      <xdr:rowOff>4899</xdr:rowOff>
    </xdr:to>
    <xdr:cxnSp macro="">
      <xdr:nvCxnSpPr>
        <xdr:cNvPr id="195" name="直線コネクタ 194">
          <a:extLst>
            <a:ext uri="{FF2B5EF4-FFF2-40B4-BE49-F238E27FC236}">
              <a16:creationId xmlns:a16="http://schemas.microsoft.com/office/drawing/2014/main" id="{E04A1241-7D53-4BA5-AA21-BD1218F046F5}"/>
            </a:ext>
          </a:extLst>
        </xdr:cNvPr>
        <xdr:cNvCxnSpPr/>
      </xdr:nvCxnSpPr>
      <xdr:spPr>
        <a:xfrm>
          <a:off x="2565400" y="10389325"/>
          <a:ext cx="789940" cy="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76563</xdr:rowOff>
    </xdr:from>
    <xdr:to>
      <xdr:col>10</xdr:col>
      <xdr:colOff>165100</xdr:colOff>
      <xdr:row>62</xdr:row>
      <xdr:rowOff>6713</xdr:rowOff>
    </xdr:to>
    <xdr:sp macro="" textlink="">
      <xdr:nvSpPr>
        <xdr:cNvPr id="196" name="楕円 195">
          <a:extLst>
            <a:ext uri="{FF2B5EF4-FFF2-40B4-BE49-F238E27FC236}">
              <a16:creationId xmlns:a16="http://schemas.microsoft.com/office/drawing/2014/main" id="{9B1AA9A3-C65E-4AEB-88B8-F5B9237A0D46}"/>
            </a:ext>
          </a:extLst>
        </xdr:cNvPr>
        <xdr:cNvSpPr/>
      </xdr:nvSpPr>
      <xdr:spPr>
        <a:xfrm>
          <a:off x="1739900" y="1030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127363</xdr:rowOff>
    </xdr:from>
    <xdr:to>
      <xdr:col>15</xdr:col>
      <xdr:colOff>50800</xdr:colOff>
      <xdr:row>61</xdr:row>
      <xdr:rowOff>163285</xdr:rowOff>
    </xdr:to>
    <xdr:cxnSp macro="">
      <xdr:nvCxnSpPr>
        <xdr:cNvPr id="197" name="直線コネクタ 196">
          <a:extLst>
            <a:ext uri="{FF2B5EF4-FFF2-40B4-BE49-F238E27FC236}">
              <a16:creationId xmlns:a16="http://schemas.microsoft.com/office/drawing/2014/main" id="{FD5F5799-C5B0-4D10-A4BA-720AAABB8BC5}"/>
            </a:ext>
          </a:extLst>
        </xdr:cNvPr>
        <xdr:cNvCxnSpPr/>
      </xdr:nvCxnSpPr>
      <xdr:spPr>
        <a:xfrm>
          <a:off x="1790700" y="10353403"/>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42273</xdr:rowOff>
    </xdr:from>
    <xdr:to>
      <xdr:col>6</xdr:col>
      <xdr:colOff>38100</xdr:colOff>
      <xdr:row>61</xdr:row>
      <xdr:rowOff>143873</xdr:rowOff>
    </xdr:to>
    <xdr:sp macro="" textlink="">
      <xdr:nvSpPr>
        <xdr:cNvPr id="198" name="楕円 197">
          <a:extLst>
            <a:ext uri="{FF2B5EF4-FFF2-40B4-BE49-F238E27FC236}">
              <a16:creationId xmlns:a16="http://schemas.microsoft.com/office/drawing/2014/main" id="{7F13DBFC-2760-4ED5-8D94-B0ABF3B56A56}"/>
            </a:ext>
          </a:extLst>
        </xdr:cNvPr>
        <xdr:cNvSpPr/>
      </xdr:nvSpPr>
      <xdr:spPr>
        <a:xfrm>
          <a:off x="965200" y="10268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93073</xdr:rowOff>
    </xdr:from>
    <xdr:to>
      <xdr:col>10</xdr:col>
      <xdr:colOff>114300</xdr:colOff>
      <xdr:row>61</xdr:row>
      <xdr:rowOff>127363</xdr:rowOff>
    </xdr:to>
    <xdr:cxnSp macro="">
      <xdr:nvCxnSpPr>
        <xdr:cNvPr id="199" name="直線コネクタ 198">
          <a:extLst>
            <a:ext uri="{FF2B5EF4-FFF2-40B4-BE49-F238E27FC236}">
              <a16:creationId xmlns:a16="http://schemas.microsoft.com/office/drawing/2014/main" id="{3E64F775-B313-4B24-BD72-B18B0BE9D02F}"/>
            </a:ext>
          </a:extLst>
        </xdr:cNvPr>
        <xdr:cNvCxnSpPr/>
      </xdr:nvCxnSpPr>
      <xdr:spPr>
        <a:xfrm>
          <a:off x="1008380" y="10319113"/>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CF55BB86-CC12-4FE7-AA2A-57DAD1135862}"/>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45D73779-4D5C-49AE-A8EF-BD620679E8C1}"/>
            </a:ext>
          </a:extLst>
        </xdr:cNvPr>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3622DB05-451D-4BA6-B330-FB2059FAA7FE}"/>
            </a:ext>
          </a:extLst>
        </xdr:cNvPr>
        <xdr:cNvSpPr txBox="1"/>
      </xdr:nvSpPr>
      <xdr:spPr>
        <a:xfrm>
          <a:off x="16110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42FAAEA1-9892-4F64-BE5D-50E7CDB3C8F8}"/>
            </a:ext>
          </a:extLst>
        </xdr:cNvPr>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46826</xdr:rowOff>
    </xdr:from>
    <xdr:ext cx="405111" cy="259045"/>
    <xdr:sp macro="" textlink="">
      <xdr:nvSpPr>
        <xdr:cNvPr id="204" name="n_1mainValue【体育館・プール】&#10;有形固定資産減価償却率">
          <a:extLst>
            <a:ext uri="{FF2B5EF4-FFF2-40B4-BE49-F238E27FC236}">
              <a16:creationId xmlns:a16="http://schemas.microsoft.com/office/drawing/2014/main" id="{921C8B10-BEA6-4775-8E23-859114F1EDC3}"/>
            </a:ext>
          </a:extLst>
        </xdr:cNvPr>
        <xdr:cNvSpPr txBox="1"/>
      </xdr:nvSpPr>
      <xdr:spPr>
        <a:xfrm>
          <a:off x="3170564" y="10440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33762</xdr:rowOff>
    </xdr:from>
    <xdr:ext cx="405111" cy="259045"/>
    <xdr:sp macro="" textlink="">
      <xdr:nvSpPr>
        <xdr:cNvPr id="205" name="n_2mainValue【体育館・プール】&#10;有形固定資産減価償却率">
          <a:extLst>
            <a:ext uri="{FF2B5EF4-FFF2-40B4-BE49-F238E27FC236}">
              <a16:creationId xmlns:a16="http://schemas.microsoft.com/office/drawing/2014/main" id="{4E99392B-3878-4B34-B30F-01B1ACC144F8}"/>
            </a:ext>
          </a:extLst>
        </xdr:cNvPr>
        <xdr:cNvSpPr txBox="1"/>
      </xdr:nvSpPr>
      <xdr:spPr>
        <a:xfrm>
          <a:off x="2385704" y="104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169290</xdr:rowOff>
    </xdr:from>
    <xdr:ext cx="405111" cy="259045"/>
    <xdr:sp macro="" textlink="">
      <xdr:nvSpPr>
        <xdr:cNvPr id="206" name="n_3mainValue【体育館・プール】&#10;有形固定資産減価償却率">
          <a:extLst>
            <a:ext uri="{FF2B5EF4-FFF2-40B4-BE49-F238E27FC236}">
              <a16:creationId xmlns:a16="http://schemas.microsoft.com/office/drawing/2014/main" id="{6D09DB4C-2C0B-45DA-97C8-F9E4C87FA249}"/>
            </a:ext>
          </a:extLst>
        </xdr:cNvPr>
        <xdr:cNvSpPr txBox="1"/>
      </xdr:nvSpPr>
      <xdr:spPr>
        <a:xfrm>
          <a:off x="161100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135000</xdr:rowOff>
    </xdr:from>
    <xdr:ext cx="405111" cy="259045"/>
    <xdr:sp macro="" textlink="">
      <xdr:nvSpPr>
        <xdr:cNvPr id="207" name="n_4mainValue【体育館・プール】&#10;有形固定資産減価償却率">
          <a:extLst>
            <a:ext uri="{FF2B5EF4-FFF2-40B4-BE49-F238E27FC236}">
              <a16:creationId xmlns:a16="http://schemas.microsoft.com/office/drawing/2014/main" id="{E640B0B5-4E30-41C8-B17C-8A64F2323B71}"/>
            </a:ext>
          </a:extLst>
        </xdr:cNvPr>
        <xdr:cNvSpPr txBox="1"/>
      </xdr:nvSpPr>
      <xdr:spPr>
        <a:xfrm>
          <a:off x="836304" y="1036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7D81D40-6A08-4D00-893A-90D3767D3C2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A069AC4-E956-4C8D-A7ED-5BAF44DA0D4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835FBE2-D8AC-4919-B15F-17BA4FD5A8B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3ABA4259-900A-4FBB-95DE-7EB25AF0F29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BEBFA54-6CB3-4253-ADAC-0E5611FA511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027C8B6-7C77-45FD-8577-C39ADBD3C39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BFB2F2B-C2E9-408C-821C-0B7FDDA9D34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9464C65-598B-4B72-9ECC-DDC7A6EBF8E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9929EB9-7092-4764-85BE-16C3CF9CDA6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4EB48F4-600E-42B1-9513-61C0C20B30D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8DCDC291-EFE6-4FE2-A935-126A010EC11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EC2C836-63BB-433C-B572-02B6C2937454}"/>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A8E3FF6-654E-4F8D-8D82-B5C42C8167E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1B8443C-0140-4C0E-8B29-884D4BF0FF4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A1B120AA-56A0-4023-9471-C9564481D81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52D336C-CE00-4D46-9E15-BAB6870829A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53A5987D-4D28-4567-A701-4321311F4AC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EFA2AD33-8A48-4620-AB46-7BFBF5ABB7F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E6ADD0A-A8C5-4974-8899-C73BE320DBA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523D9CD-4BEA-409E-9E43-ECCD57889045}"/>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61CA20C-57C6-49FD-B599-81349B0511A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864E0D6-86E0-40E1-AC14-F0451247FEC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4918C3BD-7966-4E53-AD7C-76A2FE7B1DC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E650BF1A-D263-47E1-BE0B-A4317E1297EF}"/>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3B002801-DB7B-4797-A22A-4770D7D92BBE}"/>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ED086CBA-8315-42C3-B117-357F78449FDA}"/>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2F0B6E76-535C-47D6-B3BC-E21749857282}"/>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B5694EE9-8D10-47B4-BDB7-0E43D96429A6}"/>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59DD3E76-6002-484F-B3C6-A7A9BE2FE7F8}"/>
            </a:ext>
          </a:extLst>
        </xdr:cNvPr>
        <xdr:cNvSpPr txBox="1"/>
      </xdr:nvSpPr>
      <xdr:spPr>
        <a:xfrm>
          <a:off x="9258300" y="1041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B8893C9B-686C-4573-9157-F815BB223228}"/>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B55A8EE0-1255-4050-912A-DBCE49A3BE1B}"/>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16222B27-42B3-4FDC-AA66-D7A842761F7E}"/>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23047878-0D29-48AA-930A-C38085BE10DB}"/>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A8A24095-91C3-4111-B4A4-A1DC05CB6296}"/>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CC152EB-4BF8-4E34-9F6C-1EE968E23B2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4099A57-ACDC-4469-AB43-B338CBFDE82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9834D78-C975-486F-8F25-CAE054FD8A4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C74B3E-A5D7-4B84-9E74-2ABD3D26D84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B469AEE-BE59-49C6-BCE8-7B5C916F9B8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7" name="楕円 246">
          <a:extLst>
            <a:ext uri="{FF2B5EF4-FFF2-40B4-BE49-F238E27FC236}">
              <a16:creationId xmlns:a16="http://schemas.microsoft.com/office/drawing/2014/main" id="{9882A36D-A598-4469-AA44-F9569B759F26}"/>
            </a:ext>
          </a:extLst>
        </xdr:cNvPr>
        <xdr:cNvSpPr/>
      </xdr:nvSpPr>
      <xdr:spPr>
        <a:xfrm>
          <a:off x="9192260" y="10434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63517</xdr:rowOff>
    </xdr:from>
    <xdr:ext cx="469744" cy="259045"/>
    <xdr:sp macro="" textlink="">
      <xdr:nvSpPr>
        <xdr:cNvPr id="248" name="【体育館・プール】&#10;一人当たり面積該当値テキスト">
          <a:extLst>
            <a:ext uri="{FF2B5EF4-FFF2-40B4-BE49-F238E27FC236}">
              <a16:creationId xmlns:a16="http://schemas.microsoft.com/office/drawing/2014/main" id="{2C67484A-B16D-4800-AB4C-61E388E24A20}"/>
            </a:ext>
          </a:extLst>
        </xdr:cNvPr>
        <xdr:cNvSpPr txBox="1"/>
      </xdr:nvSpPr>
      <xdr:spPr>
        <a:xfrm>
          <a:off x="9258300"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49" name="楕円 248">
          <a:extLst>
            <a:ext uri="{FF2B5EF4-FFF2-40B4-BE49-F238E27FC236}">
              <a16:creationId xmlns:a16="http://schemas.microsoft.com/office/drawing/2014/main" id="{41A2D756-8483-46DF-A6F8-4FAEDFB600EF}"/>
            </a:ext>
          </a:extLst>
        </xdr:cNvPr>
        <xdr:cNvSpPr/>
      </xdr:nvSpPr>
      <xdr:spPr>
        <a:xfrm>
          <a:off x="8445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95250</xdr:rowOff>
    </xdr:to>
    <xdr:cxnSp macro="">
      <xdr:nvCxnSpPr>
        <xdr:cNvPr id="250" name="直線コネクタ 249">
          <a:extLst>
            <a:ext uri="{FF2B5EF4-FFF2-40B4-BE49-F238E27FC236}">
              <a16:creationId xmlns:a16="http://schemas.microsoft.com/office/drawing/2014/main" id="{C5ACCBD6-F89E-4DB4-8D38-85EA818F5370}"/>
            </a:ext>
          </a:extLst>
        </xdr:cNvPr>
        <xdr:cNvCxnSpPr/>
      </xdr:nvCxnSpPr>
      <xdr:spPr>
        <a:xfrm flipV="1">
          <a:off x="8496300" y="1048512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51" name="楕円 250">
          <a:extLst>
            <a:ext uri="{FF2B5EF4-FFF2-40B4-BE49-F238E27FC236}">
              <a16:creationId xmlns:a16="http://schemas.microsoft.com/office/drawing/2014/main" id="{25F7940F-808A-4222-A22A-861C6A4321F6}"/>
            </a:ext>
          </a:extLst>
        </xdr:cNvPr>
        <xdr:cNvSpPr/>
      </xdr:nvSpPr>
      <xdr:spPr>
        <a:xfrm>
          <a:off x="7670800" y="10440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97155</xdr:rowOff>
    </xdr:to>
    <xdr:cxnSp macro="">
      <xdr:nvCxnSpPr>
        <xdr:cNvPr id="252" name="直線コネクタ 251">
          <a:extLst>
            <a:ext uri="{FF2B5EF4-FFF2-40B4-BE49-F238E27FC236}">
              <a16:creationId xmlns:a16="http://schemas.microsoft.com/office/drawing/2014/main" id="{44BE1671-45DD-497D-9B06-E71EC8F65346}"/>
            </a:ext>
          </a:extLst>
        </xdr:cNvPr>
        <xdr:cNvCxnSpPr/>
      </xdr:nvCxnSpPr>
      <xdr:spPr>
        <a:xfrm flipV="1">
          <a:off x="7713980" y="1048893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50165</xdr:rowOff>
    </xdr:from>
    <xdr:to>
      <xdr:col>41</xdr:col>
      <xdr:colOff>101600</xdr:colOff>
      <xdr:row>62</xdr:row>
      <xdr:rowOff>151765</xdr:rowOff>
    </xdr:to>
    <xdr:sp macro="" textlink="">
      <xdr:nvSpPr>
        <xdr:cNvPr id="253" name="楕円 252">
          <a:extLst>
            <a:ext uri="{FF2B5EF4-FFF2-40B4-BE49-F238E27FC236}">
              <a16:creationId xmlns:a16="http://schemas.microsoft.com/office/drawing/2014/main" id="{462E8482-0FE1-454A-B100-7FC192A70FB1}"/>
            </a:ext>
          </a:extLst>
        </xdr:cNvPr>
        <xdr:cNvSpPr/>
      </xdr:nvSpPr>
      <xdr:spPr>
        <a:xfrm>
          <a:off x="687324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97155</xdr:rowOff>
    </xdr:from>
    <xdr:to>
      <xdr:col>45</xdr:col>
      <xdr:colOff>177800</xdr:colOff>
      <xdr:row>62</xdr:row>
      <xdr:rowOff>100965</xdr:rowOff>
    </xdr:to>
    <xdr:cxnSp macro="">
      <xdr:nvCxnSpPr>
        <xdr:cNvPr id="254" name="直線コネクタ 253">
          <a:extLst>
            <a:ext uri="{FF2B5EF4-FFF2-40B4-BE49-F238E27FC236}">
              <a16:creationId xmlns:a16="http://schemas.microsoft.com/office/drawing/2014/main" id="{0034DD88-D16B-49C9-9754-D08FBCBEB652}"/>
            </a:ext>
          </a:extLst>
        </xdr:cNvPr>
        <xdr:cNvCxnSpPr/>
      </xdr:nvCxnSpPr>
      <xdr:spPr>
        <a:xfrm flipV="1">
          <a:off x="6924040" y="1049083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5" name="楕円 254">
          <a:extLst>
            <a:ext uri="{FF2B5EF4-FFF2-40B4-BE49-F238E27FC236}">
              <a16:creationId xmlns:a16="http://schemas.microsoft.com/office/drawing/2014/main" id="{00A45943-49D9-4389-8CFB-71381E4F40B8}"/>
            </a:ext>
          </a:extLst>
        </xdr:cNvPr>
        <xdr:cNvSpPr/>
      </xdr:nvSpPr>
      <xdr:spPr>
        <a:xfrm>
          <a:off x="60985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100965</xdr:rowOff>
    </xdr:from>
    <xdr:to>
      <xdr:col>41</xdr:col>
      <xdr:colOff>50800</xdr:colOff>
      <xdr:row>62</xdr:row>
      <xdr:rowOff>102870</xdr:rowOff>
    </xdr:to>
    <xdr:cxnSp macro="">
      <xdr:nvCxnSpPr>
        <xdr:cNvPr id="256" name="直線コネクタ 255">
          <a:extLst>
            <a:ext uri="{FF2B5EF4-FFF2-40B4-BE49-F238E27FC236}">
              <a16:creationId xmlns:a16="http://schemas.microsoft.com/office/drawing/2014/main" id="{0CD81004-24E5-4C80-AB5F-D6340402A163}"/>
            </a:ext>
          </a:extLst>
        </xdr:cNvPr>
        <xdr:cNvCxnSpPr/>
      </xdr:nvCxnSpPr>
      <xdr:spPr>
        <a:xfrm flipV="1">
          <a:off x="6149340" y="1049464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A4D52B56-C3C3-4CFB-ABA8-0B1BE4907F6B}"/>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DD6A9FCF-FCC0-43C7-BB00-5243C55B4FB8}"/>
            </a:ext>
          </a:extLst>
        </xdr:cNvPr>
        <xdr:cNvSpPr txBox="1"/>
      </xdr:nvSpPr>
      <xdr:spPr>
        <a:xfrm>
          <a:off x="7509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53D5CF4F-2110-4AC8-9C63-0ED2D592D3FD}"/>
            </a:ext>
          </a:extLst>
        </xdr:cNvPr>
        <xdr:cNvSpPr txBox="1"/>
      </xdr:nvSpPr>
      <xdr:spPr>
        <a:xfrm>
          <a:off x="67120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7F3828DB-AFDF-4E9F-B15B-405462E4762F}"/>
            </a:ext>
          </a:extLst>
        </xdr:cNvPr>
        <xdr:cNvSpPr txBox="1"/>
      </xdr:nvSpPr>
      <xdr:spPr>
        <a:xfrm>
          <a:off x="59373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61" name="n_1mainValue【体育館・プール】&#10;一人当たり面積">
          <a:extLst>
            <a:ext uri="{FF2B5EF4-FFF2-40B4-BE49-F238E27FC236}">
              <a16:creationId xmlns:a16="http://schemas.microsoft.com/office/drawing/2014/main" id="{102CCD18-06B4-43AB-9CEE-C86F0C4D0EE2}"/>
            </a:ext>
          </a:extLst>
        </xdr:cNvPr>
        <xdr:cNvSpPr txBox="1"/>
      </xdr:nvSpPr>
      <xdr:spPr>
        <a:xfrm>
          <a:off x="827158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62" name="n_2mainValue【体育館・プール】&#10;一人当たり面積">
          <a:extLst>
            <a:ext uri="{FF2B5EF4-FFF2-40B4-BE49-F238E27FC236}">
              <a16:creationId xmlns:a16="http://schemas.microsoft.com/office/drawing/2014/main" id="{960ED86A-86BA-474C-A568-8C8B1D185405}"/>
            </a:ext>
          </a:extLst>
        </xdr:cNvPr>
        <xdr:cNvSpPr txBox="1"/>
      </xdr:nvSpPr>
      <xdr:spPr>
        <a:xfrm>
          <a:off x="7509587"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168292</xdr:rowOff>
    </xdr:from>
    <xdr:ext cx="469744" cy="259045"/>
    <xdr:sp macro="" textlink="">
      <xdr:nvSpPr>
        <xdr:cNvPr id="263" name="n_3mainValue【体育館・プール】&#10;一人当たり面積">
          <a:extLst>
            <a:ext uri="{FF2B5EF4-FFF2-40B4-BE49-F238E27FC236}">
              <a16:creationId xmlns:a16="http://schemas.microsoft.com/office/drawing/2014/main" id="{19E29618-2701-40E5-98A4-9AA6B80C6468}"/>
            </a:ext>
          </a:extLst>
        </xdr:cNvPr>
        <xdr:cNvSpPr txBox="1"/>
      </xdr:nvSpPr>
      <xdr:spPr>
        <a:xfrm>
          <a:off x="67120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4" name="n_4mainValue【体育館・プール】&#10;一人当たり面積">
          <a:extLst>
            <a:ext uri="{FF2B5EF4-FFF2-40B4-BE49-F238E27FC236}">
              <a16:creationId xmlns:a16="http://schemas.microsoft.com/office/drawing/2014/main" id="{4FFFB9F5-D34B-43D0-9CCF-66406E60BBA3}"/>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AAA1270-70F3-4AD4-8676-DC2787C8200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E2452DA-5EE9-4FFA-8DF1-724E77A84FD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01C4E88-5296-497F-B16B-60302F47C5B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9E16F48-5A09-41BB-886E-B69421B3D72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E4BB12A-BD6A-4179-9195-187065398C6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956C30F-4C1F-4FD3-A76D-CB8890991CE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229879C-43AB-419E-B42D-91C6729E6FB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444F3DC-EB03-470C-B7CF-3248AA593DC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6D5AE11A-603B-4A3B-9A0B-A7B894E90AE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98F61651-7DC3-4146-85EC-5697BAA2C8C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A3D71BB-6AAF-494B-BF26-A550C1B3F9F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1DA610E9-C6E9-4695-960F-B961D37856D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10C15D68-9283-4924-A940-E29C60E7E05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B64EACD6-3917-4E9D-AD7D-67AA9C6C541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F7DEE4CF-25FD-44A1-B390-9B255D9DBDA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7E4C08BB-BB34-469B-8083-644153351D4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93623D17-611A-4A73-BD98-BAB2406082D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7E2E59C9-72DF-4393-AFFA-452CA605EA9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2C0C4CC8-CCDA-408C-B436-12879EF5C25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E706DC60-BB86-4771-9BE4-F39BECE3D0A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66680C15-D2B3-4230-A3D4-64843A60C96E}"/>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585D67C-5EB5-433E-A727-BADDC0AEF13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670199F7-3113-4E2E-9C46-1ACF94AD773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BD9FAFD-BB29-4674-AC54-F3DD9A17864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CC236D4D-9CE9-4B25-8D4E-0F8E3B8B09BC}"/>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3BD33113-D83D-43B2-A6DA-0FC5CC7F5916}"/>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99440B87-90D0-4810-93F1-CF8DC7E15C3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B77A5675-B7CB-4DCB-8EC3-162A374278A5}"/>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EBD84653-61DC-4EFB-B5D5-189452887EFA}"/>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3C182F06-9763-427D-AF63-23936C7D7504}"/>
            </a:ext>
          </a:extLst>
        </xdr:cNvPr>
        <xdr:cNvSpPr txBox="1"/>
      </xdr:nvSpPr>
      <xdr:spPr>
        <a:xfrm>
          <a:off x="4124960" y="13613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12124E27-A3C1-4223-BBF6-60B1E0D081EE}"/>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B05C9F3D-DB31-48D2-BDD7-28940A6916BD}"/>
            </a:ext>
          </a:extLst>
        </xdr:cNvPr>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8981CBCA-409A-421F-9E47-B5250AD931EF}"/>
            </a:ext>
          </a:extLst>
        </xdr:cNvPr>
        <xdr:cNvSpPr/>
      </xdr:nvSpPr>
      <xdr:spPr>
        <a:xfrm>
          <a:off x="25146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BBEC1B83-4302-4F7C-9489-08CDE3C5B391}"/>
            </a:ext>
          </a:extLst>
        </xdr:cNvPr>
        <xdr:cNvSpPr/>
      </xdr:nvSpPr>
      <xdr:spPr>
        <a:xfrm>
          <a:off x="17399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C0132FE0-61DE-42D2-AC7C-9A5B75D3E138}"/>
            </a:ext>
          </a:extLst>
        </xdr:cNvPr>
        <xdr:cNvSpPr/>
      </xdr:nvSpPr>
      <xdr:spPr>
        <a:xfrm>
          <a:off x="96520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7F0A1FB-E01F-4E91-B460-BD740901FC3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0EA26F7-B1DF-4D07-87FE-A35DFCB7759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1C6B3E8-F3F1-4007-AFB5-B0061D0A1CF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3A1716E-6E20-4695-8800-9035F5069F8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DC01F8D-4C50-471D-AB31-C682F1BAA83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5" name="楕円 304">
          <a:extLst>
            <a:ext uri="{FF2B5EF4-FFF2-40B4-BE49-F238E27FC236}">
              <a16:creationId xmlns:a16="http://schemas.microsoft.com/office/drawing/2014/main" id="{1464010F-9E2F-487B-9CE7-F75AACA95C43}"/>
            </a:ext>
          </a:extLst>
        </xdr:cNvPr>
        <xdr:cNvSpPr/>
      </xdr:nvSpPr>
      <xdr:spPr>
        <a:xfrm>
          <a:off x="4036060" y="1391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144797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DB5DDC88-C813-46B6-8724-36CAE32CDC5E}"/>
            </a:ext>
          </a:extLst>
        </xdr:cNvPr>
        <xdr:cNvSpPr txBox="1"/>
      </xdr:nvSpPr>
      <xdr:spPr>
        <a:xfrm>
          <a:off x="4124960"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307" name="楕円 306">
          <a:extLst>
            <a:ext uri="{FF2B5EF4-FFF2-40B4-BE49-F238E27FC236}">
              <a16:creationId xmlns:a16="http://schemas.microsoft.com/office/drawing/2014/main" id="{473C955C-C907-421A-B77E-5DD2A9001AEA}"/>
            </a:ext>
          </a:extLst>
        </xdr:cNvPr>
        <xdr:cNvSpPr/>
      </xdr:nvSpPr>
      <xdr:spPr>
        <a:xfrm>
          <a:off x="3312160" y="1387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xdr:rowOff>
    </xdr:from>
    <xdr:to>
      <xdr:col>24</xdr:col>
      <xdr:colOff>63500</xdr:colOff>
      <xdr:row>83</xdr:row>
      <xdr:rowOff>45720</xdr:rowOff>
    </xdr:to>
    <xdr:cxnSp macro="">
      <xdr:nvCxnSpPr>
        <xdr:cNvPr id="308" name="直線コネクタ 307">
          <a:extLst>
            <a:ext uri="{FF2B5EF4-FFF2-40B4-BE49-F238E27FC236}">
              <a16:creationId xmlns:a16="http://schemas.microsoft.com/office/drawing/2014/main" id="{44736C25-B60D-405B-85D8-C27537EF55A4}"/>
            </a:ext>
          </a:extLst>
        </xdr:cNvPr>
        <xdr:cNvCxnSpPr/>
      </xdr:nvCxnSpPr>
      <xdr:spPr>
        <a:xfrm>
          <a:off x="3355340" y="1392174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309" name="楕円 308">
          <a:extLst>
            <a:ext uri="{FF2B5EF4-FFF2-40B4-BE49-F238E27FC236}">
              <a16:creationId xmlns:a16="http://schemas.microsoft.com/office/drawing/2014/main" id="{9E7C7C35-F5A7-4E90-9200-5E8BF8F6991E}"/>
            </a:ext>
          </a:extLst>
        </xdr:cNvPr>
        <xdr:cNvSpPr/>
      </xdr:nvSpPr>
      <xdr:spPr>
        <a:xfrm>
          <a:off x="2514600" y="13834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83</xdr:row>
      <xdr:rowOff>7620</xdr:rowOff>
    </xdr:to>
    <xdr:cxnSp macro="">
      <xdr:nvCxnSpPr>
        <xdr:cNvPr id="310" name="直線コネクタ 309">
          <a:extLst>
            <a:ext uri="{FF2B5EF4-FFF2-40B4-BE49-F238E27FC236}">
              <a16:creationId xmlns:a16="http://schemas.microsoft.com/office/drawing/2014/main" id="{78405106-0147-4719-9667-8E0BDD24A7D7}"/>
            </a:ext>
          </a:extLst>
        </xdr:cNvPr>
        <xdr:cNvCxnSpPr/>
      </xdr:nvCxnSpPr>
      <xdr:spPr>
        <a:xfrm>
          <a:off x="2565400" y="13885544"/>
          <a:ext cx="78994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52070</xdr:rowOff>
    </xdr:from>
    <xdr:to>
      <xdr:col>10</xdr:col>
      <xdr:colOff>165100</xdr:colOff>
      <xdr:row>82</xdr:row>
      <xdr:rowOff>153670</xdr:rowOff>
    </xdr:to>
    <xdr:sp macro="" textlink="">
      <xdr:nvSpPr>
        <xdr:cNvPr id="311" name="楕円 310">
          <a:extLst>
            <a:ext uri="{FF2B5EF4-FFF2-40B4-BE49-F238E27FC236}">
              <a16:creationId xmlns:a16="http://schemas.microsoft.com/office/drawing/2014/main" id="{8E21A195-4E34-469D-A4D2-9D5FB9FEA0AD}"/>
            </a:ext>
          </a:extLst>
        </xdr:cNvPr>
        <xdr:cNvSpPr/>
      </xdr:nvSpPr>
      <xdr:spPr>
        <a:xfrm>
          <a:off x="17399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102870</xdr:rowOff>
    </xdr:from>
    <xdr:to>
      <xdr:col>15</xdr:col>
      <xdr:colOff>50800</xdr:colOff>
      <xdr:row>82</xdr:row>
      <xdr:rowOff>139064</xdr:rowOff>
    </xdr:to>
    <xdr:cxnSp macro="">
      <xdr:nvCxnSpPr>
        <xdr:cNvPr id="312" name="直線コネクタ 311">
          <a:extLst>
            <a:ext uri="{FF2B5EF4-FFF2-40B4-BE49-F238E27FC236}">
              <a16:creationId xmlns:a16="http://schemas.microsoft.com/office/drawing/2014/main" id="{7D8E255B-D6E4-49D1-9F74-D1DE09CD7E0D}"/>
            </a:ext>
          </a:extLst>
        </xdr:cNvPr>
        <xdr:cNvCxnSpPr/>
      </xdr:nvCxnSpPr>
      <xdr:spPr>
        <a:xfrm>
          <a:off x="1790700" y="13849350"/>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116839</xdr:rowOff>
    </xdr:from>
    <xdr:to>
      <xdr:col>6</xdr:col>
      <xdr:colOff>38100</xdr:colOff>
      <xdr:row>83</xdr:row>
      <xdr:rowOff>46989</xdr:rowOff>
    </xdr:to>
    <xdr:sp macro="" textlink="">
      <xdr:nvSpPr>
        <xdr:cNvPr id="313" name="楕円 312">
          <a:extLst>
            <a:ext uri="{FF2B5EF4-FFF2-40B4-BE49-F238E27FC236}">
              <a16:creationId xmlns:a16="http://schemas.microsoft.com/office/drawing/2014/main" id="{C0F568E7-029F-4D7D-8E43-A21E872A9B34}"/>
            </a:ext>
          </a:extLst>
        </xdr:cNvPr>
        <xdr:cNvSpPr/>
      </xdr:nvSpPr>
      <xdr:spPr>
        <a:xfrm>
          <a:off x="965200" y="1386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102870</xdr:rowOff>
    </xdr:from>
    <xdr:to>
      <xdr:col>10</xdr:col>
      <xdr:colOff>114300</xdr:colOff>
      <xdr:row>82</xdr:row>
      <xdr:rowOff>167639</xdr:rowOff>
    </xdr:to>
    <xdr:cxnSp macro="">
      <xdr:nvCxnSpPr>
        <xdr:cNvPr id="314" name="直線コネクタ 313">
          <a:extLst>
            <a:ext uri="{FF2B5EF4-FFF2-40B4-BE49-F238E27FC236}">
              <a16:creationId xmlns:a16="http://schemas.microsoft.com/office/drawing/2014/main" id="{04DD6A98-EFCF-4908-B7AD-6CB35DA544CB}"/>
            </a:ext>
          </a:extLst>
        </xdr:cNvPr>
        <xdr:cNvCxnSpPr/>
      </xdr:nvCxnSpPr>
      <xdr:spPr>
        <a:xfrm flipV="1">
          <a:off x="1008380" y="13849350"/>
          <a:ext cx="78232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48BCE3C4-99FF-4041-BFD9-001F583A237C}"/>
            </a:ext>
          </a:extLst>
        </xdr:cNvPr>
        <xdr:cNvSpPr txBox="1"/>
      </xdr:nvSpPr>
      <xdr:spPr>
        <a:xfrm>
          <a:off x="317056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664275C9-B129-487B-843F-EBA5BC7975D0}"/>
            </a:ext>
          </a:extLst>
        </xdr:cNvPr>
        <xdr:cNvSpPr txBox="1"/>
      </xdr:nvSpPr>
      <xdr:spPr>
        <a:xfrm>
          <a:off x="238570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906518DC-1A63-432E-B869-AEF938464A7D}"/>
            </a:ext>
          </a:extLst>
        </xdr:cNvPr>
        <xdr:cNvSpPr txBox="1"/>
      </xdr:nvSpPr>
      <xdr:spPr>
        <a:xfrm>
          <a:off x="16110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B39D3F0D-F625-4C57-BC96-27CA37DE47CC}"/>
            </a:ext>
          </a:extLst>
        </xdr:cNvPr>
        <xdr:cNvSpPr txBox="1"/>
      </xdr:nvSpPr>
      <xdr:spPr>
        <a:xfrm>
          <a:off x="83630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49547</xdr:rowOff>
    </xdr:from>
    <xdr:ext cx="405111" cy="259045"/>
    <xdr:sp macro="" textlink="">
      <xdr:nvSpPr>
        <xdr:cNvPr id="319" name="n_1mainValue【福祉施設】&#10;有形固定資産減価償却率">
          <a:extLst>
            <a:ext uri="{FF2B5EF4-FFF2-40B4-BE49-F238E27FC236}">
              <a16:creationId xmlns:a16="http://schemas.microsoft.com/office/drawing/2014/main" id="{AE2BD983-6BC8-4DBA-B096-E57653B2A1E4}"/>
            </a:ext>
          </a:extLst>
        </xdr:cNvPr>
        <xdr:cNvSpPr txBox="1"/>
      </xdr:nvSpPr>
      <xdr:spPr>
        <a:xfrm>
          <a:off x="317056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9541</xdr:rowOff>
    </xdr:from>
    <xdr:ext cx="405111" cy="259045"/>
    <xdr:sp macro="" textlink="">
      <xdr:nvSpPr>
        <xdr:cNvPr id="320" name="n_2mainValue【福祉施設】&#10;有形固定資産減価償却率">
          <a:extLst>
            <a:ext uri="{FF2B5EF4-FFF2-40B4-BE49-F238E27FC236}">
              <a16:creationId xmlns:a16="http://schemas.microsoft.com/office/drawing/2014/main" id="{CD9CD19A-4EBF-4B7D-B201-26994BC54A92}"/>
            </a:ext>
          </a:extLst>
        </xdr:cNvPr>
        <xdr:cNvSpPr txBox="1"/>
      </xdr:nvSpPr>
      <xdr:spPr>
        <a:xfrm>
          <a:off x="2385704" y="1392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144797</xdr:rowOff>
    </xdr:from>
    <xdr:ext cx="405111" cy="259045"/>
    <xdr:sp macro="" textlink="">
      <xdr:nvSpPr>
        <xdr:cNvPr id="321" name="n_3mainValue【福祉施設】&#10;有形固定資産減価償却率">
          <a:extLst>
            <a:ext uri="{FF2B5EF4-FFF2-40B4-BE49-F238E27FC236}">
              <a16:creationId xmlns:a16="http://schemas.microsoft.com/office/drawing/2014/main" id="{A1B85F35-F603-4834-9805-7F10143239D2}"/>
            </a:ext>
          </a:extLst>
        </xdr:cNvPr>
        <xdr:cNvSpPr txBox="1"/>
      </xdr:nvSpPr>
      <xdr:spPr>
        <a:xfrm>
          <a:off x="161100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322" name="n_4mainValue【福祉施設】&#10;有形固定資産減価償却率">
          <a:extLst>
            <a:ext uri="{FF2B5EF4-FFF2-40B4-BE49-F238E27FC236}">
              <a16:creationId xmlns:a16="http://schemas.microsoft.com/office/drawing/2014/main" id="{88ACE05E-14B4-4E95-A28D-014E7524CAF2}"/>
            </a:ext>
          </a:extLst>
        </xdr:cNvPr>
        <xdr:cNvSpPr txBox="1"/>
      </xdr:nvSpPr>
      <xdr:spPr>
        <a:xfrm>
          <a:off x="83630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E1CE6DB-AA1E-4996-9289-C1C0D292FDC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FEEF8B39-D2DE-4D57-A726-D66515E7DB8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DC5D947-CAE2-4A1E-929C-E380C4CAAED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3AAD479-E6C2-494C-B5B6-62D41D5F31D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423799C-644E-40A9-A7D7-C2903AB5074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1B87F3B-6A2F-45EB-BE5D-184FBC66144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D1DEFA0-1E5D-41D1-B114-C6AA91EC9D9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9A8F035-35B7-4B93-9F98-D49B3540BF6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D9BB396-F1AC-45DE-AA8F-2245579B724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35072BC2-D262-4C44-8676-50A162A489C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FA24C1F3-F2F7-4F51-A26D-53E146F3CE5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1CA0E3AE-1FB6-44E7-A321-9E813A34B337}"/>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90201652-2937-4CB9-B02C-D5486A7606E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5CD1824D-8203-484D-A1CD-54CAE8242153}"/>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495428FC-9BD6-4BD9-B8AC-E878511EBC2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7CB3E0DD-BF82-4154-94BD-C34BB3F5E58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E163371F-FB77-4176-A4FA-54E3A5AA0B2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662E8B14-C003-4BE7-819A-079583C32EC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9C7A89EE-F403-4A27-BE2E-4F3D40052B3C}"/>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359D027-FB4D-442B-BA2D-F3BB1308F7D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D8B51F59-F21A-45A9-B7EF-FECAE00D4C1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3A2B43AD-9F68-41C1-AFA9-FC11F24122E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F76CE62-C5AB-42E1-863C-0294F1F5113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7B6EACE2-5932-4C18-896D-3B1C9D55580C}"/>
            </a:ext>
          </a:extLst>
        </xdr:cNvPr>
        <xdr:cNvCxnSpPr/>
      </xdr:nvCxnSpPr>
      <xdr:spPr>
        <a:xfrm flipV="1">
          <a:off x="9219565" y="13274040"/>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26E9CC08-31D5-4272-A6F3-A14200F7D1A1}"/>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F88B8B85-66F6-4C62-8E7F-9A6F524AC3CD}"/>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EAFA265B-8CF1-4783-8FF5-F5E2E98A6507}"/>
            </a:ext>
          </a:extLst>
        </xdr:cNvPr>
        <xdr:cNvSpPr txBox="1"/>
      </xdr:nvSpPr>
      <xdr:spPr>
        <a:xfrm>
          <a:off x="9258300" y="130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2B1DB05B-993F-49B4-92AF-06FC940B3DAF}"/>
            </a:ext>
          </a:extLst>
        </xdr:cNvPr>
        <xdr:cNvCxnSpPr/>
      </xdr:nvCxnSpPr>
      <xdr:spPr>
        <a:xfrm>
          <a:off x="915416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4995FF49-1924-414E-9809-345C4357BD92}"/>
            </a:ext>
          </a:extLst>
        </xdr:cNvPr>
        <xdr:cNvSpPr txBox="1"/>
      </xdr:nvSpPr>
      <xdr:spPr>
        <a:xfrm>
          <a:off x="9258300" y="14138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308AEE4B-7C8F-4A31-BDC0-96A05E3AE58A}"/>
            </a:ext>
          </a:extLst>
        </xdr:cNvPr>
        <xdr:cNvSpPr/>
      </xdr:nvSpPr>
      <xdr:spPr>
        <a:xfrm>
          <a:off x="919226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686AC413-2479-4056-8402-E8760B024E12}"/>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3C0057D1-C6B2-4614-8405-1F032A50F47D}"/>
            </a:ext>
          </a:extLst>
        </xdr:cNvPr>
        <xdr:cNvSpPr/>
      </xdr:nvSpPr>
      <xdr:spPr>
        <a:xfrm>
          <a:off x="767080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DAA3E09B-E7B8-4019-ABAE-8FDCF4809923}"/>
            </a:ext>
          </a:extLst>
        </xdr:cNvPr>
        <xdr:cNvSpPr/>
      </xdr:nvSpPr>
      <xdr:spPr>
        <a:xfrm>
          <a:off x="68732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87F80524-1C55-4531-B4DC-1528D49A35CD}"/>
            </a:ext>
          </a:extLst>
        </xdr:cNvPr>
        <xdr:cNvSpPr/>
      </xdr:nvSpPr>
      <xdr:spPr>
        <a:xfrm>
          <a:off x="60985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ADA8A07-3BAC-4784-A742-917E9E5F387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B9016C1-4388-4E0A-8353-25DED12F4A8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0849D89-4F9A-4AA9-8575-C671D7D8507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16C941A-8DAD-4533-A06C-EBDDC4828B4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AF0474B-D480-461D-9FAD-FE92715D5A1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74930</xdr:rowOff>
    </xdr:from>
    <xdr:to>
      <xdr:col>55</xdr:col>
      <xdr:colOff>50800</xdr:colOff>
      <xdr:row>83</xdr:row>
      <xdr:rowOff>5080</xdr:rowOff>
    </xdr:to>
    <xdr:sp macro="" textlink="">
      <xdr:nvSpPr>
        <xdr:cNvPr id="362" name="楕円 361">
          <a:extLst>
            <a:ext uri="{FF2B5EF4-FFF2-40B4-BE49-F238E27FC236}">
              <a16:creationId xmlns:a16="http://schemas.microsoft.com/office/drawing/2014/main" id="{3695B06B-2CE3-4D95-A856-A87F89F9D47C}"/>
            </a:ext>
          </a:extLst>
        </xdr:cNvPr>
        <xdr:cNvSpPr/>
      </xdr:nvSpPr>
      <xdr:spPr>
        <a:xfrm>
          <a:off x="9192260" y="1382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97807</xdr:rowOff>
    </xdr:from>
    <xdr:ext cx="469744" cy="259045"/>
    <xdr:sp macro="" textlink="">
      <xdr:nvSpPr>
        <xdr:cNvPr id="363" name="【福祉施設】&#10;一人当たり面積該当値テキスト">
          <a:extLst>
            <a:ext uri="{FF2B5EF4-FFF2-40B4-BE49-F238E27FC236}">
              <a16:creationId xmlns:a16="http://schemas.microsoft.com/office/drawing/2014/main" id="{0FA5E4F6-F861-431C-B276-AEEF6CCA262D}"/>
            </a:ext>
          </a:extLst>
        </xdr:cNvPr>
        <xdr:cNvSpPr txBox="1"/>
      </xdr:nvSpPr>
      <xdr:spPr>
        <a:xfrm>
          <a:off x="9258300"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82550</xdr:rowOff>
    </xdr:from>
    <xdr:to>
      <xdr:col>50</xdr:col>
      <xdr:colOff>165100</xdr:colOff>
      <xdr:row>83</xdr:row>
      <xdr:rowOff>12700</xdr:rowOff>
    </xdr:to>
    <xdr:sp macro="" textlink="">
      <xdr:nvSpPr>
        <xdr:cNvPr id="364" name="楕円 363">
          <a:extLst>
            <a:ext uri="{FF2B5EF4-FFF2-40B4-BE49-F238E27FC236}">
              <a16:creationId xmlns:a16="http://schemas.microsoft.com/office/drawing/2014/main" id="{B14E1366-935B-4F43-9D59-15CD54CA542B}"/>
            </a:ext>
          </a:extLst>
        </xdr:cNvPr>
        <xdr:cNvSpPr/>
      </xdr:nvSpPr>
      <xdr:spPr>
        <a:xfrm>
          <a:off x="8445500" y="1382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125730</xdr:rowOff>
    </xdr:from>
    <xdr:to>
      <xdr:col>55</xdr:col>
      <xdr:colOff>0</xdr:colOff>
      <xdr:row>82</xdr:row>
      <xdr:rowOff>133350</xdr:rowOff>
    </xdr:to>
    <xdr:cxnSp macro="">
      <xdr:nvCxnSpPr>
        <xdr:cNvPr id="365" name="直線コネクタ 364">
          <a:extLst>
            <a:ext uri="{FF2B5EF4-FFF2-40B4-BE49-F238E27FC236}">
              <a16:creationId xmlns:a16="http://schemas.microsoft.com/office/drawing/2014/main" id="{EF270B8B-4174-462F-A5BB-7B8DFFD8F981}"/>
            </a:ext>
          </a:extLst>
        </xdr:cNvPr>
        <xdr:cNvCxnSpPr/>
      </xdr:nvCxnSpPr>
      <xdr:spPr>
        <a:xfrm flipV="1">
          <a:off x="8496300" y="1387221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86361</xdr:rowOff>
    </xdr:from>
    <xdr:to>
      <xdr:col>46</xdr:col>
      <xdr:colOff>38100</xdr:colOff>
      <xdr:row>83</xdr:row>
      <xdr:rowOff>16511</xdr:rowOff>
    </xdr:to>
    <xdr:sp macro="" textlink="">
      <xdr:nvSpPr>
        <xdr:cNvPr id="366" name="楕円 365">
          <a:extLst>
            <a:ext uri="{FF2B5EF4-FFF2-40B4-BE49-F238E27FC236}">
              <a16:creationId xmlns:a16="http://schemas.microsoft.com/office/drawing/2014/main" id="{D16B047D-F2E2-41D8-BC57-1ED8FFE7B286}"/>
            </a:ext>
          </a:extLst>
        </xdr:cNvPr>
        <xdr:cNvSpPr/>
      </xdr:nvSpPr>
      <xdr:spPr>
        <a:xfrm>
          <a:off x="7670800" y="13832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133350</xdr:rowOff>
    </xdr:from>
    <xdr:to>
      <xdr:col>50</xdr:col>
      <xdr:colOff>114300</xdr:colOff>
      <xdr:row>82</xdr:row>
      <xdr:rowOff>137161</xdr:rowOff>
    </xdr:to>
    <xdr:cxnSp macro="">
      <xdr:nvCxnSpPr>
        <xdr:cNvPr id="367" name="直線コネクタ 366">
          <a:extLst>
            <a:ext uri="{FF2B5EF4-FFF2-40B4-BE49-F238E27FC236}">
              <a16:creationId xmlns:a16="http://schemas.microsoft.com/office/drawing/2014/main" id="{2FBBFD46-A687-40D1-8797-87391BEA4C93}"/>
            </a:ext>
          </a:extLst>
        </xdr:cNvPr>
        <xdr:cNvCxnSpPr/>
      </xdr:nvCxnSpPr>
      <xdr:spPr>
        <a:xfrm flipV="1">
          <a:off x="7713980" y="1387983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93980</xdr:rowOff>
    </xdr:from>
    <xdr:to>
      <xdr:col>41</xdr:col>
      <xdr:colOff>101600</xdr:colOff>
      <xdr:row>83</xdr:row>
      <xdr:rowOff>24130</xdr:rowOff>
    </xdr:to>
    <xdr:sp macro="" textlink="">
      <xdr:nvSpPr>
        <xdr:cNvPr id="368" name="楕円 367">
          <a:extLst>
            <a:ext uri="{FF2B5EF4-FFF2-40B4-BE49-F238E27FC236}">
              <a16:creationId xmlns:a16="http://schemas.microsoft.com/office/drawing/2014/main" id="{FA7EBE11-A6B5-407F-87DF-362AECD27D90}"/>
            </a:ext>
          </a:extLst>
        </xdr:cNvPr>
        <xdr:cNvSpPr/>
      </xdr:nvSpPr>
      <xdr:spPr>
        <a:xfrm>
          <a:off x="6873240" y="1384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137161</xdr:rowOff>
    </xdr:from>
    <xdr:to>
      <xdr:col>45</xdr:col>
      <xdr:colOff>177800</xdr:colOff>
      <xdr:row>82</xdr:row>
      <xdr:rowOff>144780</xdr:rowOff>
    </xdr:to>
    <xdr:cxnSp macro="">
      <xdr:nvCxnSpPr>
        <xdr:cNvPr id="369" name="直線コネクタ 368">
          <a:extLst>
            <a:ext uri="{FF2B5EF4-FFF2-40B4-BE49-F238E27FC236}">
              <a16:creationId xmlns:a16="http://schemas.microsoft.com/office/drawing/2014/main" id="{107141A8-C443-4AE5-A7CB-FCDDB0E21343}"/>
            </a:ext>
          </a:extLst>
        </xdr:cNvPr>
        <xdr:cNvCxnSpPr/>
      </xdr:nvCxnSpPr>
      <xdr:spPr>
        <a:xfrm flipV="1">
          <a:off x="6924040" y="1388364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101600</xdr:rowOff>
    </xdr:from>
    <xdr:to>
      <xdr:col>36</xdr:col>
      <xdr:colOff>165100</xdr:colOff>
      <xdr:row>83</xdr:row>
      <xdr:rowOff>31750</xdr:rowOff>
    </xdr:to>
    <xdr:sp macro="" textlink="">
      <xdr:nvSpPr>
        <xdr:cNvPr id="370" name="楕円 369">
          <a:extLst>
            <a:ext uri="{FF2B5EF4-FFF2-40B4-BE49-F238E27FC236}">
              <a16:creationId xmlns:a16="http://schemas.microsoft.com/office/drawing/2014/main" id="{F2D72D52-AD11-42A8-AFED-491E150044B0}"/>
            </a:ext>
          </a:extLst>
        </xdr:cNvPr>
        <xdr:cNvSpPr/>
      </xdr:nvSpPr>
      <xdr:spPr>
        <a:xfrm>
          <a:off x="609854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144780</xdr:rowOff>
    </xdr:from>
    <xdr:to>
      <xdr:col>41</xdr:col>
      <xdr:colOff>50800</xdr:colOff>
      <xdr:row>82</xdr:row>
      <xdr:rowOff>152400</xdr:rowOff>
    </xdr:to>
    <xdr:cxnSp macro="">
      <xdr:nvCxnSpPr>
        <xdr:cNvPr id="371" name="直線コネクタ 370">
          <a:extLst>
            <a:ext uri="{FF2B5EF4-FFF2-40B4-BE49-F238E27FC236}">
              <a16:creationId xmlns:a16="http://schemas.microsoft.com/office/drawing/2014/main" id="{4E60927B-8D99-4341-A7C5-7B8563FF4634}"/>
            </a:ext>
          </a:extLst>
        </xdr:cNvPr>
        <xdr:cNvCxnSpPr/>
      </xdr:nvCxnSpPr>
      <xdr:spPr>
        <a:xfrm flipV="1">
          <a:off x="6149340" y="1389126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0AE30994-8111-434A-8205-53F5C1521322}"/>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F12C2437-69DD-4BB9-BE9E-D3D0A43442DA}"/>
            </a:ext>
          </a:extLst>
        </xdr:cNvPr>
        <xdr:cNvSpPr txBox="1"/>
      </xdr:nvSpPr>
      <xdr:spPr>
        <a:xfrm>
          <a:off x="750958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CBAB6A31-E909-43C2-BD29-EF177A30F937}"/>
            </a:ext>
          </a:extLst>
        </xdr:cNvPr>
        <xdr:cNvSpPr txBox="1"/>
      </xdr:nvSpPr>
      <xdr:spPr>
        <a:xfrm>
          <a:off x="67120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BE308367-7477-4653-9E11-F150ABF20C3E}"/>
            </a:ext>
          </a:extLst>
        </xdr:cNvPr>
        <xdr:cNvSpPr txBox="1"/>
      </xdr:nvSpPr>
      <xdr:spPr>
        <a:xfrm>
          <a:off x="593732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29227</xdr:rowOff>
    </xdr:from>
    <xdr:ext cx="469744" cy="259045"/>
    <xdr:sp macro="" textlink="">
      <xdr:nvSpPr>
        <xdr:cNvPr id="376" name="n_1mainValue【福祉施設】&#10;一人当たり面積">
          <a:extLst>
            <a:ext uri="{FF2B5EF4-FFF2-40B4-BE49-F238E27FC236}">
              <a16:creationId xmlns:a16="http://schemas.microsoft.com/office/drawing/2014/main" id="{4F2059BE-EE92-4D6C-84F7-FEAA4DAA7840}"/>
            </a:ext>
          </a:extLst>
        </xdr:cNvPr>
        <xdr:cNvSpPr txBox="1"/>
      </xdr:nvSpPr>
      <xdr:spPr>
        <a:xfrm>
          <a:off x="8271587" y="136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33038</xdr:rowOff>
    </xdr:from>
    <xdr:ext cx="469744" cy="259045"/>
    <xdr:sp macro="" textlink="">
      <xdr:nvSpPr>
        <xdr:cNvPr id="377" name="n_2mainValue【福祉施設】&#10;一人当たり面積">
          <a:extLst>
            <a:ext uri="{FF2B5EF4-FFF2-40B4-BE49-F238E27FC236}">
              <a16:creationId xmlns:a16="http://schemas.microsoft.com/office/drawing/2014/main" id="{C6B2C3E2-3CF6-4871-A880-8C82ECA7C16C}"/>
            </a:ext>
          </a:extLst>
        </xdr:cNvPr>
        <xdr:cNvSpPr txBox="1"/>
      </xdr:nvSpPr>
      <xdr:spPr>
        <a:xfrm>
          <a:off x="7509587" y="1361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40657</xdr:rowOff>
    </xdr:from>
    <xdr:ext cx="469744" cy="259045"/>
    <xdr:sp macro="" textlink="">
      <xdr:nvSpPr>
        <xdr:cNvPr id="378" name="n_3mainValue【福祉施設】&#10;一人当たり面積">
          <a:extLst>
            <a:ext uri="{FF2B5EF4-FFF2-40B4-BE49-F238E27FC236}">
              <a16:creationId xmlns:a16="http://schemas.microsoft.com/office/drawing/2014/main" id="{E86B3216-F790-4B4B-B0DE-A742C74E1234}"/>
            </a:ext>
          </a:extLst>
        </xdr:cNvPr>
        <xdr:cNvSpPr txBox="1"/>
      </xdr:nvSpPr>
      <xdr:spPr>
        <a:xfrm>
          <a:off x="6712027"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48277</xdr:rowOff>
    </xdr:from>
    <xdr:ext cx="469744" cy="259045"/>
    <xdr:sp macro="" textlink="">
      <xdr:nvSpPr>
        <xdr:cNvPr id="379" name="n_4mainValue【福祉施設】&#10;一人当たり面積">
          <a:extLst>
            <a:ext uri="{FF2B5EF4-FFF2-40B4-BE49-F238E27FC236}">
              <a16:creationId xmlns:a16="http://schemas.microsoft.com/office/drawing/2014/main" id="{8737E240-8961-4BA0-BD5D-506D3E89ADE9}"/>
            </a:ext>
          </a:extLst>
        </xdr:cNvPr>
        <xdr:cNvSpPr txBox="1"/>
      </xdr:nvSpPr>
      <xdr:spPr>
        <a:xfrm>
          <a:off x="593732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C03ECDD-DF20-484F-97D2-AC9AFA792BE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F93DC49B-629E-4F5F-97C1-1FF15CEDF7F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FE3FCAF-31A8-4B76-91F0-45B3755F9EA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C161055-CACD-4038-9006-E09F9ADD3F8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93C3867-BF19-419A-8A91-3405BE76EF2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EAF2F39-5DF7-4C53-B8F9-42E32918124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D506FBE-65CD-4864-B944-B10E6AAB50C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350CE4C-3F53-4E11-992F-0FCDD8D3D12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B4B29B88-C8FB-461A-8E9F-56714BBB99B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B118426-4C1E-481E-9553-FA52C26329E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314B0F78-B58F-460B-9C14-E5C76FB7ABB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50C06B08-BF2C-46C0-87AB-AF3E80591F3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8EDE7882-36D8-423A-B9AB-66201526CBF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DDE8074F-07BE-4EEF-8ECD-710D16CC2B0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5B085C53-552D-4F49-BDC4-E2866E89B03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1C96D803-A5A8-48CF-A2C5-D514F64A545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B13C957-C30F-4CF4-B174-13B38046259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C607999B-FF6D-409E-A089-297AAA5C630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A4D54D-EBF2-4D8D-8EC5-1B31FDA815C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AC937205-9886-493D-B91F-30DB47E33B9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BED8E718-28F0-4991-AD6F-3EA814459D4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B80BE964-67A8-4A8D-A619-23D1A3283AB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23ADF9E6-2BA5-4042-9B8F-3A09238A31E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79A0EA56-1540-462D-B294-A1ADB92EBC8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7ECA67EE-9CE0-4F6F-8E68-14E0E3EE2FE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D005AE1E-9196-461E-A763-0A6523864BF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BFB5492-2CBE-4E32-9D4B-96F5A43C6E8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DA072385-7BB5-400A-A762-643F8E9161F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2613C9B7-F8CC-43BB-8D35-E7D5A9D7678B}"/>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360F426C-A035-4B76-B5DA-F2F90D7BB63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B35D656C-A991-43B9-968C-3DA6C53EE65E}"/>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2D8E065-4696-45E5-B676-FA343F8ED8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AB4ACE10-7894-462E-8B34-80CA68AFE0F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A0C703CF-F8F3-4AB9-B260-D861F2A66B8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ACC6E92C-DDF4-425F-9413-AB3293EA54F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47D6D6AC-19C5-48ED-B224-3AFEFE341929}"/>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8D2D2148-866A-4230-A37E-59AEF5DB8E93}"/>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B1DB9B86-33EE-4EF9-935A-31FF07BC0383}"/>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655B5652-2A66-4078-8EFE-C0C5F177A8F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182747C4-5BFA-4FA5-8652-C416F6270E4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A9B12077-41F7-4030-803B-9B0F9C7A3FB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85997</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B64DD955-E8D1-4E89-91BD-867F5557708D}"/>
            </a:ext>
          </a:extLst>
        </xdr:cNvPr>
        <xdr:cNvCxnSpPr/>
      </xdr:nvCxnSpPr>
      <xdr:spPr>
        <a:xfrm flipV="1">
          <a:off x="14375764" y="5785757"/>
          <a:ext cx="0" cy="1347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D251F3D9-4239-4CA1-A1F3-FE03F973E94A}"/>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28D29107-81E3-4DA8-B0B6-58C2656AD07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32674</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D96D9A9A-D80E-4F18-845F-9DFC88875454}"/>
            </a:ext>
          </a:extLst>
        </xdr:cNvPr>
        <xdr:cNvSpPr txBox="1"/>
      </xdr:nvSpPr>
      <xdr:spPr>
        <a:xfrm>
          <a:off x="144145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85997</xdr:rowOff>
    </xdr:from>
    <xdr:to>
      <xdr:col>86</xdr:col>
      <xdr:colOff>25400</xdr:colOff>
      <xdr:row>34</xdr:row>
      <xdr:rowOff>85997</xdr:rowOff>
    </xdr:to>
    <xdr:cxnSp macro="">
      <xdr:nvCxnSpPr>
        <xdr:cNvPr id="425" name="直線コネクタ 424">
          <a:extLst>
            <a:ext uri="{FF2B5EF4-FFF2-40B4-BE49-F238E27FC236}">
              <a16:creationId xmlns:a16="http://schemas.microsoft.com/office/drawing/2014/main" id="{DCA233EE-FB19-4CD7-96C2-650ADA772504}"/>
            </a:ext>
          </a:extLst>
        </xdr:cNvPr>
        <xdr:cNvCxnSpPr/>
      </xdr:nvCxnSpPr>
      <xdr:spPr>
        <a:xfrm>
          <a:off x="14287500" y="5785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5B8EA543-EAF9-4427-9EAF-D7897B46B05E}"/>
            </a:ext>
          </a:extLst>
        </xdr:cNvPr>
        <xdr:cNvSpPr txBox="1"/>
      </xdr:nvSpPr>
      <xdr:spPr>
        <a:xfrm>
          <a:off x="14414500" y="6463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27" name="フローチャート: 判断 426">
          <a:extLst>
            <a:ext uri="{FF2B5EF4-FFF2-40B4-BE49-F238E27FC236}">
              <a16:creationId xmlns:a16="http://schemas.microsoft.com/office/drawing/2014/main" id="{4FD5BBED-A297-40B8-AB35-8C3587738583}"/>
            </a:ext>
          </a:extLst>
        </xdr:cNvPr>
        <xdr:cNvSpPr/>
      </xdr:nvSpPr>
      <xdr:spPr>
        <a:xfrm>
          <a:off x="14325600" y="64855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428" name="フローチャート: 判断 427">
          <a:extLst>
            <a:ext uri="{FF2B5EF4-FFF2-40B4-BE49-F238E27FC236}">
              <a16:creationId xmlns:a16="http://schemas.microsoft.com/office/drawing/2014/main" id="{BB72CF98-4B6C-45E0-91E5-81DFA4B5A39C}"/>
            </a:ext>
          </a:extLst>
        </xdr:cNvPr>
        <xdr:cNvSpPr/>
      </xdr:nvSpPr>
      <xdr:spPr>
        <a:xfrm>
          <a:off x="135788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134801</xdr:rowOff>
    </xdr:from>
    <xdr:to>
      <xdr:col>76</xdr:col>
      <xdr:colOff>165100</xdr:colOff>
      <xdr:row>39</xdr:row>
      <xdr:rowOff>64951</xdr:rowOff>
    </xdr:to>
    <xdr:sp macro="" textlink="">
      <xdr:nvSpPr>
        <xdr:cNvPr id="429" name="フローチャート: 判断 428">
          <a:extLst>
            <a:ext uri="{FF2B5EF4-FFF2-40B4-BE49-F238E27FC236}">
              <a16:creationId xmlns:a16="http://schemas.microsoft.com/office/drawing/2014/main" id="{AAAEDF7D-4C9F-45EE-AF74-75CA8D53A3EB}"/>
            </a:ext>
          </a:extLst>
        </xdr:cNvPr>
        <xdr:cNvSpPr/>
      </xdr:nvSpPr>
      <xdr:spPr>
        <a:xfrm>
          <a:off x="12804140" y="6505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136434</xdr:rowOff>
    </xdr:from>
    <xdr:to>
      <xdr:col>72</xdr:col>
      <xdr:colOff>38100</xdr:colOff>
      <xdr:row>39</xdr:row>
      <xdr:rowOff>66584</xdr:rowOff>
    </xdr:to>
    <xdr:sp macro="" textlink="">
      <xdr:nvSpPr>
        <xdr:cNvPr id="430" name="フローチャート: 判断 429">
          <a:extLst>
            <a:ext uri="{FF2B5EF4-FFF2-40B4-BE49-F238E27FC236}">
              <a16:creationId xmlns:a16="http://schemas.microsoft.com/office/drawing/2014/main" id="{20FC31CB-0E68-4090-B135-F6BCCDCB4439}"/>
            </a:ext>
          </a:extLst>
        </xdr:cNvPr>
        <xdr:cNvSpPr/>
      </xdr:nvSpPr>
      <xdr:spPr>
        <a:xfrm>
          <a:off x="12029440" y="650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115207</xdr:rowOff>
    </xdr:from>
    <xdr:to>
      <xdr:col>67</xdr:col>
      <xdr:colOff>101600</xdr:colOff>
      <xdr:row>39</xdr:row>
      <xdr:rowOff>45357</xdr:rowOff>
    </xdr:to>
    <xdr:sp macro="" textlink="">
      <xdr:nvSpPr>
        <xdr:cNvPr id="431" name="フローチャート: 判断 430">
          <a:extLst>
            <a:ext uri="{FF2B5EF4-FFF2-40B4-BE49-F238E27FC236}">
              <a16:creationId xmlns:a16="http://schemas.microsoft.com/office/drawing/2014/main" id="{BD7EE7CB-C7A2-4CC3-ACE2-FB2A2B85FE40}"/>
            </a:ext>
          </a:extLst>
        </xdr:cNvPr>
        <xdr:cNvSpPr/>
      </xdr:nvSpPr>
      <xdr:spPr>
        <a:xfrm>
          <a:off x="11231880" y="6485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4836543-F94B-4EB8-854A-EE7D02FAFF2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577CB80-C01F-4DD7-86B5-59979FA20BC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7A42C48-3471-4BE1-8C10-7FB8F6B626F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82AA13A-6373-4F54-9239-D963CE3E6C3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9D1ED4D-7517-4918-83FC-D2D06CD6F7F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35197</xdr:rowOff>
    </xdr:from>
    <xdr:to>
      <xdr:col>85</xdr:col>
      <xdr:colOff>177800</xdr:colOff>
      <xdr:row>34</xdr:row>
      <xdr:rowOff>136797</xdr:rowOff>
    </xdr:to>
    <xdr:sp macro="" textlink="">
      <xdr:nvSpPr>
        <xdr:cNvPr id="437" name="楕円 436">
          <a:extLst>
            <a:ext uri="{FF2B5EF4-FFF2-40B4-BE49-F238E27FC236}">
              <a16:creationId xmlns:a16="http://schemas.microsoft.com/office/drawing/2014/main" id="{34D8C93B-BC47-40F7-B5B1-082B20A8522C}"/>
            </a:ext>
          </a:extLst>
        </xdr:cNvPr>
        <xdr:cNvSpPr/>
      </xdr:nvSpPr>
      <xdr:spPr>
        <a:xfrm>
          <a:off x="14325600" y="57349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159674</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C3B3B5CB-0056-4F7F-AA04-C0558BD80E66}"/>
            </a:ext>
          </a:extLst>
        </xdr:cNvPr>
        <xdr:cNvSpPr txBox="1"/>
      </xdr:nvSpPr>
      <xdr:spPr>
        <a:xfrm>
          <a:off x="14414500" y="5691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154396</xdr:rowOff>
    </xdr:from>
    <xdr:to>
      <xdr:col>81</xdr:col>
      <xdr:colOff>101600</xdr:colOff>
      <xdr:row>34</xdr:row>
      <xdr:rowOff>84546</xdr:rowOff>
    </xdr:to>
    <xdr:sp macro="" textlink="">
      <xdr:nvSpPr>
        <xdr:cNvPr id="439" name="楕円 438">
          <a:extLst>
            <a:ext uri="{FF2B5EF4-FFF2-40B4-BE49-F238E27FC236}">
              <a16:creationId xmlns:a16="http://schemas.microsoft.com/office/drawing/2014/main" id="{ECB17C83-BD92-456D-98FF-6654B8FC658D}"/>
            </a:ext>
          </a:extLst>
        </xdr:cNvPr>
        <xdr:cNvSpPr/>
      </xdr:nvSpPr>
      <xdr:spPr>
        <a:xfrm>
          <a:off x="13578840" y="5686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33746</xdr:rowOff>
    </xdr:from>
    <xdr:to>
      <xdr:col>85</xdr:col>
      <xdr:colOff>127000</xdr:colOff>
      <xdr:row>34</xdr:row>
      <xdr:rowOff>85997</xdr:rowOff>
    </xdr:to>
    <xdr:cxnSp macro="">
      <xdr:nvCxnSpPr>
        <xdr:cNvPr id="440" name="直線コネクタ 439">
          <a:extLst>
            <a:ext uri="{FF2B5EF4-FFF2-40B4-BE49-F238E27FC236}">
              <a16:creationId xmlns:a16="http://schemas.microsoft.com/office/drawing/2014/main" id="{1F8EC7A2-C5FC-4C34-84BD-CAE96BCBB729}"/>
            </a:ext>
          </a:extLst>
        </xdr:cNvPr>
        <xdr:cNvCxnSpPr/>
      </xdr:nvCxnSpPr>
      <xdr:spPr>
        <a:xfrm>
          <a:off x="13629640" y="5733506"/>
          <a:ext cx="74676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69487</xdr:rowOff>
    </xdr:from>
    <xdr:to>
      <xdr:col>76</xdr:col>
      <xdr:colOff>165100</xdr:colOff>
      <xdr:row>38</xdr:row>
      <xdr:rowOff>171087</xdr:rowOff>
    </xdr:to>
    <xdr:sp macro="" textlink="">
      <xdr:nvSpPr>
        <xdr:cNvPr id="441" name="楕円 440">
          <a:extLst>
            <a:ext uri="{FF2B5EF4-FFF2-40B4-BE49-F238E27FC236}">
              <a16:creationId xmlns:a16="http://schemas.microsoft.com/office/drawing/2014/main" id="{A613CDDD-07E0-4B7E-8C4C-78322415B3A7}"/>
            </a:ext>
          </a:extLst>
        </xdr:cNvPr>
        <xdr:cNvSpPr/>
      </xdr:nvSpPr>
      <xdr:spPr>
        <a:xfrm>
          <a:off x="12804140" y="64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33746</xdr:rowOff>
    </xdr:from>
    <xdr:to>
      <xdr:col>81</xdr:col>
      <xdr:colOff>50800</xdr:colOff>
      <xdr:row>38</xdr:row>
      <xdr:rowOff>120287</xdr:rowOff>
    </xdr:to>
    <xdr:cxnSp macro="">
      <xdr:nvCxnSpPr>
        <xdr:cNvPr id="442" name="直線コネクタ 441">
          <a:extLst>
            <a:ext uri="{FF2B5EF4-FFF2-40B4-BE49-F238E27FC236}">
              <a16:creationId xmlns:a16="http://schemas.microsoft.com/office/drawing/2014/main" id="{D4CEE018-BCB4-4BFB-B2A9-DB10ABBD2499}"/>
            </a:ext>
          </a:extLst>
        </xdr:cNvPr>
        <xdr:cNvCxnSpPr/>
      </xdr:nvCxnSpPr>
      <xdr:spPr>
        <a:xfrm flipV="1">
          <a:off x="12854940" y="5733506"/>
          <a:ext cx="774700" cy="75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27033</xdr:rowOff>
    </xdr:from>
    <xdr:to>
      <xdr:col>72</xdr:col>
      <xdr:colOff>38100</xdr:colOff>
      <xdr:row>38</xdr:row>
      <xdr:rowOff>128633</xdr:rowOff>
    </xdr:to>
    <xdr:sp macro="" textlink="">
      <xdr:nvSpPr>
        <xdr:cNvPr id="443" name="楕円 442">
          <a:extLst>
            <a:ext uri="{FF2B5EF4-FFF2-40B4-BE49-F238E27FC236}">
              <a16:creationId xmlns:a16="http://schemas.microsoft.com/office/drawing/2014/main" id="{39D75513-8833-4B25-BF23-DBFEE8DFB0A1}"/>
            </a:ext>
          </a:extLst>
        </xdr:cNvPr>
        <xdr:cNvSpPr/>
      </xdr:nvSpPr>
      <xdr:spPr>
        <a:xfrm>
          <a:off x="12029440" y="63973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77833</xdr:rowOff>
    </xdr:from>
    <xdr:to>
      <xdr:col>76</xdr:col>
      <xdr:colOff>114300</xdr:colOff>
      <xdr:row>38</xdr:row>
      <xdr:rowOff>120287</xdr:rowOff>
    </xdr:to>
    <xdr:cxnSp macro="">
      <xdr:nvCxnSpPr>
        <xdr:cNvPr id="444" name="直線コネクタ 443">
          <a:extLst>
            <a:ext uri="{FF2B5EF4-FFF2-40B4-BE49-F238E27FC236}">
              <a16:creationId xmlns:a16="http://schemas.microsoft.com/office/drawing/2014/main" id="{A27E81B5-3999-4EDC-9968-1E6A5A0A6CD3}"/>
            </a:ext>
          </a:extLst>
        </xdr:cNvPr>
        <xdr:cNvCxnSpPr/>
      </xdr:nvCxnSpPr>
      <xdr:spPr>
        <a:xfrm>
          <a:off x="12072620" y="6448153"/>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154396</xdr:rowOff>
    </xdr:from>
    <xdr:to>
      <xdr:col>67</xdr:col>
      <xdr:colOff>101600</xdr:colOff>
      <xdr:row>38</xdr:row>
      <xdr:rowOff>84545</xdr:rowOff>
    </xdr:to>
    <xdr:sp macro="" textlink="">
      <xdr:nvSpPr>
        <xdr:cNvPr id="445" name="楕円 444">
          <a:extLst>
            <a:ext uri="{FF2B5EF4-FFF2-40B4-BE49-F238E27FC236}">
              <a16:creationId xmlns:a16="http://schemas.microsoft.com/office/drawing/2014/main" id="{5C072D38-C638-4433-ABFE-149324632A17}"/>
            </a:ext>
          </a:extLst>
        </xdr:cNvPr>
        <xdr:cNvSpPr/>
      </xdr:nvSpPr>
      <xdr:spPr>
        <a:xfrm>
          <a:off x="11231880" y="6357076"/>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33746</xdr:rowOff>
    </xdr:from>
    <xdr:to>
      <xdr:col>71</xdr:col>
      <xdr:colOff>177800</xdr:colOff>
      <xdr:row>38</xdr:row>
      <xdr:rowOff>77833</xdr:rowOff>
    </xdr:to>
    <xdr:cxnSp macro="">
      <xdr:nvCxnSpPr>
        <xdr:cNvPr id="446" name="直線コネクタ 445">
          <a:extLst>
            <a:ext uri="{FF2B5EF4-FFF2-40B4-BE49-F238E27FC236}">
              <a16:creationId xmlns:a16="http://schemas.microsoft.com/office/drawing/2014/main" id="{F6BFE71E-9F58-4F10-8181-CBB137BE3A52}"/>
            </a:ext>
          </a:extLst>
        </xdr:cNvPr>
        <xdr:cNvCxnSpPr/>
      </xdr:nvCxnSpPr>
      <xdr:spPr>
        <a:xfrm>
          <a:off x="11282680" y="6404066"/>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18050252-F5E6-4EEA-A872-D609F67CF85B}"/>
            </a:ext>
          </a:extLst>
        </xdr:cNvPr>
        <xdr:cNvSpPr txBox="1"/>
      </xdr:nvSpPr>
      <xdr:spPr>
        <a:xfrm>
          <a:off x="13437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56078</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E4085165-A310-459C-93F1-6C173E7302A1}"/>
            </a:ext>
          </a:extLst>
        </xdr:cNvPr>
        <xdr:cNvSpPr txBox="1"/>
      </xdr:nvSpPr>
      <xdr:spPr>
        <a:xfrm>
          <a:off x="12675244" y="659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57711</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8C2CAAF2-7671-416A-AB99-02D9EEEBE264}"/>
            </a:ext>
          </a:extLst>
        </xdr:cNvPr>
        <xdr:cNvSpPr txBox="1"/>
      </xdr:nvSpPr>
      <xdr:spPr>
        <a:xfrm>
          <a:off x="119005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36484</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13A7E27E-4873-4389-9727-B29AFE2745C9}"/>
            </a:ext>
          </a:extLst>
        </xdr:cNvPr>
        <xdr:cNvSpPr txBox="1"/>
      </xdr:nvSpPr>
      <xdr:spPr>
        <a:xfrm>
          <a:off x="1110298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101073</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D97F4F5D-B681-4FCD-B9F8-9FF602CD3D7F}"/>
            </a:ext>
          </a:extLst>
        </xdr:cNvPr>
        <xdr:cNvSpPr txBox="1"/>
      </xdr:nvSpPr>
      <xdr:spPr>
        <a:xfrm>
          <a:off x="13437244" y="546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16164</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14516D3A-7812-4020-88D4-FBBAD7DE56F4}"/>
            </a:ext>
          </a:extLst>
        </xdr:cNvPr>
        <xdr:cNvSpPr txBox="1"/>
      </xdr:nvSpPr>
      <xdr:spPr>
        <a:xfrm>
          <a:off x="1267524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145160</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B17FE7A6-7F83-43ED-B3F5-CC5B06A65D2F}"/>
            </a:ext>
          </a:extLst>
        </xdr:cNvPr>
        <xdr:cNvSpPr txBox="1"/>
      </xdr:nvSpPr>
      <xdr:spPr>
        <a:xfrm>
          <a:off x="119005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101073</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22D5D076-8746-4378-970B-0EACB8D00EAB}"/>
            </a:ext>
          </a:extLst>
        </xdr:cNvPr>
        <xdr:cNvSpPr txBox="1"/>
      </xdr:nvSpPr>
      <xdr:spPr>
        <a:xfrm>
          <a:off x="1110298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11B92781-EBCC-481C-84C6-9AC598E67C9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D642EEE2-1C78-4544-87D5-A394C994CDF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774C5244-6FBF-46C8-82BA-838FF09E44D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1196D263-3D01-407A-8B88-65A5354BCE9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5C1A387D-44A9-4571-95CB-8BB062FFC69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A0D03993-31DE-45AB-B6FF-DF8D4B05BC6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156AFB0D-34D3-4402-9F4F-EA121DCF940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4123A327-E981-492F-BD18-FBADA10DFF5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CE6EA4F6-F164-469D-B9DF-C6ABA82934F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46218624-931F-4641-A230-01084AD19D3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B04CAD99-3E81-4619-A337-284181D7001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64687C3E-B3B8-4525-9ABA-B63C0F72E142}"/>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9DFDCC2-DD01-42C3-B30C-805ED7F43C9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E8754D00-DCF3-4234-8B6D-E1A74C213492}"/>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5C470A04-D234-48A9-A8A6-C893FE334B3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id="{56B0851E-6C00-44C6-B373-5E2EFF78F005}"/>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5D023871-EC96-44F8-956A-04B5F0CD477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id="{5BC411E9-9644-447D-9838-E7FC8A6EE893}"/>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EBF48F7C-1ABB-43ED-91D7-FBD015AAB55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id="{4A129826-0456-4A18-9F88-47A7F9A91F78}"/>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5AB0CD5E-132E-4AFA-B882-0AD42F73C83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635A6454-A338-4F88-AD34-E69D299CBC3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50ED379C-348B-430F-B114-883CA97C28C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8" name="直線コネクタ 477">
          <a:extLst>
            <a:ext uri="{FF2B5EF4-FFF2-40B4-BE49-F238E27FC236}">
              <a16:creationId xmlns:a16="http://schemas.microsoft.com/office/drawing/2014/main" id="{C1C26DF5-0A99-4343-A0B2-5EAB6A37D8D0}"/>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39DE902E-3E4A-4FE9-AEF5-D82DA79933DE}"/>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80" name="直線コネクタ 479">
          <a:extLst>
            <a:ext uri="{FF2B5EF4-FFF2-40B4-BE49-F238E27FC236}">
              <a16:creationId xmlns:a16="http://schemas.microsoft.com/office/drawing/2014/main" id="{AF462665-FB1C-4301-869A-C8DEC75A075C}"/>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5AD1205B-7D7A-428F-804C-AFEADC7CCB08}"/>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2" name="直線コネクタ 481">
          <a:extLst>
            <a:ext uri="{FF2B5EF4-FFF2-40B4-BE49-F238E27FC236}">
              <a16:creationId xmlns:a16="http://schemas.microsoft.com/office/drawing/2014/main" id="{5A6BDE34-EADD-4C8D-9A7D-B8DB8F9D54CC}"/>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3" name="【一般廃棄物処理施設】&#10;一人当たり有形固定資産（償却資産）額平均値テキスト">
          <a:extLst>
            <a:ext uri="{FF2B5EF4-FFF2-40B4-BE49-F238E27FC236}">
              <a16:creationId xmlns:a16="http://schemas.microsoft.com/office/drawing/2014/main" id="{FF5B3BA0-8254-419B-AF76-1EF9FFD367D5}"/>
            </a:ext>
          </a:extLst>
        </xdr:cNvPr>
        <xdr:cNvSpPr txBox="1"/>
      </xdr:nvSpPr>
      <xdr:spPr>
        <a:xfrm>
          <a:off x="19547840" y="654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4" name="フローチャート: 判断 483">
          <a:extLst>
            <a:ext uri="{FF2B5EF4-FFF2-40B4-BE49-F238E27FC236}">
              <a16:creationId xmlns:a16="http://schemas.microsoft.com/office/drawing/2014/main" id="{03DEA544-A1CB-46B4-9D81-AFF3068AF957}"/>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5" name="フローチャート: 判断 484">
          <a:extLst>
            <a:ext uri="{FF2B5EF4-FFF2-40B4-BE49-F238E27FC236}">
              <a16:creationId xmlns:a16="http://schemas.microsoft.com/office/drawing/2014/main" id="{7E2830D3-C331-470F-BD33-687C8AD2B216}"/>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6" name="フローチャート: 判断 485">
          <a:extLst>
            <a:ext uri="{FF2B5EF4-FFF2-40B4-BE49-F238E27FC236}">
              <a16:creationId xmlns:a16="http://schemas.microsoft.com/office/drawing/2014/main" id="{099F7E36-A36F-4589-AF4B-F320EF7E584A}"/>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7" name="フローチャート: 判断 486">
          <a:extLst>
            <a:ext uri="{FF2B5EF4-FFF2-40B4-BE49-F238E27FC236}">
              <a16:creationId xmlns:a16="http://schemas.microsoft.com/office/drawing/2014/main" id="{9271C8F5-8BB9-4F54-91C6-2EE425504348}"/>
            </a:ext>
          </a:extLst>
        </xdr:cNvPr>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8" name="フローチャート: 判断 487">
          <a:extLst>
            <a:ext uri="{FF2B5EF4-FFF2-40B4-BE49-F238E27FC236}">
              <a16:creationId xmlns:a16="http://schemas.microsoft.com/office/drawing/2014/main" id="{02D73D82-06B1-4A7F-A174-038249A9C190}"/>
            </a:ext>
          </a:extLst>
        </xdr:cNvPr>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8CCD88A-18E0-461F-8B0F-694DAF479C2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99C0311-0D9C-431C-ABA6-75A1613E826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7B3CE8E-958B-4F26-AFEB-A42151D996A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A3B2608-538A-432C-9AE9-ABBECA48432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630FA63-4B46-4206-8E7F-F300A7F6F23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115426</xdr:rowOff>
    </xdr:from>
    <xdr:to>
      <xdr:col>116</xdr:col>
      <xdr:colOff>114300</xdr:colOff>
      <xdr:row>41</xdr:row>
      <xdr:rowOff>45576</xdr:rowOff>
    </xdr:to>
    <xdr:sp macro="" textlink="">
      <xdr:nvSpPr>
        <xdr:cNvPr id="494" name="楕円 493">
          <a:extLst>
            <a:ext uri="{FF2B5EF4-FFF2-40B4-BE49-F238E27FC236}">
              <a16:creationId xmlns:a16="http://schemas.microsoft.com/office/drawing/2014/main" id="{A72CBA1C-FDA0-439E-8671-5B54562255A1}"/>
            </a:ext>
          </a:extLst>
        </xdr:cNvPr>
        <xdr:cNvSpPr/>
      </xdr:nvSpPr>
      <xdr:spPr>
        <a:xfrm>
          <a:off x="19458940" y="6821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93853</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510D6491-C92E-4E1B-A1A1-51A0217FAB7C}"/>
            </a:ext>
          </a:extLst>
        </xdr:cNvPr>
        <xdr:cNvSpPr txBox="1"/>
      </xdr:nvSpPr>
      <xdr:spPr>
        <a:xfrm>
          <a:off x="19547840" y="67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114984</xdr:rowOff>
    </xdr:from>
    <xdr:to>
      <xdr:col>112</xdr:col>
      <xdr:colOff>38100</xdr:colOff>
      <xdr:row>41</xdr:row>
      <xdr:rowOff>45134</xdr:rowOff>
    </xdr:to>
    <xdr:sp macro="" textlink="">
      <xdr:nvSpPr>
        <xdr:cNvPr id="496" name="楕円 495">
          <a:extLst>
            <a:ext uri="{FF2B5EF4-FFF2-40B4-BE49-F238E27FC236}">
              <a16:creationId xmlns:a16="http://schemas.microsoft.com/office/drawing/2014/main" id="{84E1BA82-DD7E-4D7C-95D1-ED50DEEADAB5}"/>
            </a:ext>
          </a:extLst>
        </xdr:cNvPr>
        <xdr:cNvSpPr/>
      </xdr:nvSpPr>
      <xdr:spPr>
        <a:xfrm>
          <a:off x="18735040" y="6820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165784</xdr:rowOff>
    </xdr:from>
    <xdr:to>
      <xdr:col>116</xdr:col>
      <xdr:colOff>63500</xdr:colOff>
      <xdr:row>40</xdr:row>
      <xdr:rowOff>166226</xdr:rowOff>
    </xdr:to>
    <xdr:cxnSp macro="">
      <xdr:nvCxnSpPr>
        <xdr:cNvPr id="497" name="直線コネクタ 496">
          <a:extLst>
            <a:ext uri="{FF2B5EF4-FFF2-40B4-BE49-F238E27FC236}">
              <a16:creationId xmlns:a16="http://schemas.microsoft.com/office/drawing/2014/main" id="{CE2AECA9-2D29-4EFC-8977-54E8CB4A2D9A}"/>
            </a:ext>
          </a:extLst>
        </xdr:cNvPr>
        <xdr:cNvCxnSpPr/>
      </xdr:nvCxnSpPr>
      <xdr:spPr>
        <a:xfrm>
          <a:off x="18778220" y="6871384"/>
          <a:ext cx="73152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116184</xdr:rowOff>
    </xdr:from>
    <xdr:to>
      <xdr:col>107</xdr:col>
      <xdr:colOff>101600</xdr:colOff>
      <xdr:row>42</xdr:row>
      <xdr:rowOff>46334</xdr:rowOff>
    </xdr:to>
    <xdr:sp macro="" textlink="">
      <xdr:nvSpPr>
        <xdr:cNvPr id="498" name="楕円 497">
          <a:extLst>
            <a:ext uri="{FF2B5EF4-FFF2-40B4-BE49-F238E27FC236}">
              <a16:creationId xmlns:a16="http://schemas.microsoft.com/office/drawing/2014/main" id="{32CC043A-DA2F-434B-93A5-6C9BDF835F58}"/>
            </a:ext>
          </a:extLst>
        </xdr:cNvPr>
        <xdr:cNvSpPr/>
      </xdr:nvSpPr>
      <xdr:spPr>
        <a:xfrm>
          <a:off x="17937480" y="6989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165784</xdr:rowOff>
    </xdr:from>
    <xdr:to>
      <xdr:col>111</xdr:col>
      <xdr:colOff>177800</xdr:colOff>
      <xdr:row>41</xdr:row>
      <xdr:rowOff>166984</xdr:rowOff>
    </xdr:to>
    <xdr:cxnSp macro="">
      <xdr:nvCxnSpPr>
        <xdr:cNvPr id="499" name="直線コネクタ 498">
          <a:extLst>
            <a:ext uri="{FF2B5EF4-FFF2-40B4-BE49-F238E27FC236}">
              <a16:creationId xmlns:a16="http://schemas.microsoft.com/office/drawing/2014/main" id="{EB75974C-3A43-4195-A92C-8132C0AEB87F}"/>
            </a:ext>
          </a:extLst>
        </xdr:cNvPr>
        <xdr:cNvCxnSpPr/>
      </xdr:nvCxnSpPr>
      <xdr:spPr>
        <a:xfrm flipV="1">
          <a:off x="17988280" y="6871384"/>
          <a:ext cx="789940" cy="16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116440</xdr:rowOff>
    </xdr:from>
    <xdr:to>
      <xdr:col>102</xdr:col>
      <xdr:colOff>165100</xdr:colOff>
      <xdr:row>42</xdr:row>
      <xdr:rowOff>46590</xdr:rowOff>
    </xdr:to>
    <xdr:sp macro="" textlink="">
      <xdr:nvSpPr>
        <xdr:cNvPr id="500" name="楕円 499">
          <a:extLst>
            <a:ext uri="{FF2B5EF4-FFF2-40B4-BE49-F238E27FC236}">
              <a16:creationId xmlns:a16="http://schemas.microsoft.com/office/drawing/2014/main" id="{24951791-ED32-4858-87A9-9A52169535BE}"/>
            </a:ext>
          </a:extLst>
        </xdr:cNvPr>
        <xdr:cNvSpPr/>
      </xdr:nvSpPr>
      <xdr:spPr>
        <a:xfrm>
          <a:off x="17162780" y="6989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166984</xdr:rowOff>
    </xdr:from>
    <xdr:to>
      <xdr:col>107</xdr:col>
      <xdr:colOff>50800</xdr:colOff>
      <xdr:row>41</xdr:row>
      <xdr:rowOff>167240</xdr:rowOff>
    </xdr:to>
    <xdr:cxnSp macro="">
      <xdr:nvCxnSpPr>
        <xdr:cNvPr id="501" name="直線コネクタ 500">
          <a:extLst>
            <a:ext uri="{FF2B5EF4-FFF2-40B4-BE49-F238E27FC236}">
              <a16:creationId xmlns:a16="http://schemas.microsoft.com/office/drawing/2014/main" id="{2993869C-D530-4852-98A6-45A30B5C5850}"/>
            </a:ext>
          </a:extLst>
        </xdr:cNvPr>
        <xdr:cNvCxnSpPr/>
      </xdr:nvCxnSpPr>
      <xdr:spPr>
        <a:xfrm flipV="1">
          <a:off x="17213580" y="7040224"/>
          <a:ext cx="7747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117004</xdr:rowOff>
    </xdr:from>
    <xdr:to>
      <xdr:col>98</xdr:col>
      <xdr:colOff>38100</xdr:colOff>
      <xdr:row>42</xdr:row>
      <xdr:rowOff>47154</xdr:rowOff>
    </xdr:to>
    <xdr:sp macro="" textlink="">
      <xdr:nvSpPr>
        <xdr:cNvPr id="502" name="楕円 501">
          <a:extLst>
            <a:ext uri="{FF2B5EF4-FFF2-40B4-BE49-F238E27FC236}">
              <a16:creationId xmlns:a16="http://schemas.microsoft.com/office/drawing/2014/main" id="{C99B8C6D-B1DA-4EC1-8ED9-81CED5F6461B}"/>
            </a:ext>
          </a:extLst>
        </xdr:cNvPr>
        <xdr:cNvSpPr/>
      </xdr:nvSpPr>
      <xdr:spPr>
        <a:xfrm>
          <a:off x="16388080" y="6990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167240</xdr:rowOff>
    </xdr:from>
    <xdr:to>
      <xdr:col>102</xdr:col>
      <xdr:colOff>114300</xdr:colOff>
      <xdr:row>41</xdr:row>
      <xdr:rowOff>167804</xdr:rowOff>
    </xdr:to>
    <xdr:cxnSp macro="">
      <xdr:nvCxnSpPr>
        <xdr:cNvPr id="503" name="直線コネクタ 502">
          <a:extLst>
            <a:ext uri="{FF2B5EF4-FFF2-40B4-BE49-F238E27FC236}">
              <a16:creationId xmlns:a16="http://schemas.microsoft.com/office/drawing/2014/main" id="{3FE23665-E07E-4FF2-AECC-040BBBB99F2A}"/>
            </a:ext>
          </a:extLst>
        </xdr:cNvPr>
        <xdr:cNvCxnSpPr/>
      </xdr:nvCxnSpPr>
      <xdr:spPr>
        <a:xfrm flipV="1">
          <a:off x="16431260" y="7040480"/>
          <a:ext cx="78232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id="{ABE34D8E-BA50-47D6-867D-A62DB91C9D51}"/>
            </a:ext>
          </a:extLst>
        </xdr:cNvPr>
        <xdr:cNvSpPr txBox="1"/>
      </xdr:nvSpPr>
      <xdr:spPr>
        <a:xfrm>
          <a:off x="18528811" y="6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5" name="n_2aveValue【一般廃棄物処理施設】&#10;一人当たり有形固定資産（償却資産）額">
          <a:extLst>
            <a:ext uri="{FF2B5EF4-FFF2-40B4-BE49-F238E27FC236}">
              <a16:creationId xmlns:a16="http://schemas.microsoft.com/office/drawing/2014/main" id="{B9E44019-8A3A-4265-9671-6403544296E1}"/>
            </a:ext>
          </a:extLst>
        </xdr:cNvPr>
        <xdr:cNvSpPr txBox="1"/>
      </xdr:nvSpPr>
      <xdr:spPr>
        <a:xfrm>
          <a:off x="17766811" y="65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B47FF841-37A6-44B7-A614-D9F749A57372}"/>
            </a:ext>
          </a:extLst>
        </xdr:cNvPr>
        <xdr:cNvSpPr txBox="1"/>
      </xdr:nvSpPr>
      <xdr:spPr>
        <a:xfrm>
          <a:off x="16969251" y="65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75048D1C-251C-44FC-81EB-8230D599DC8A}"/>
            </a:ext>
          </a:extLst>
        </xdr:cNvPr>
        <xdr:cNvSpPr txBox="1"/>
      </xdr:nvSpPr>
      <xdr:spPr>
        <a:xfrm>
          <a:off x="16194551" y="65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36261</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E9410F33-0173-415F-B19D-F206E4999009}"/>
            </a:ext>
          </a:extLst>
        </xdr:cNvPr>
        <xdr:cNvSpPr txBox="1"/>
      </xdr:nvSpPr>
      <xdr:spPr>
        <a:xfrm>
          <a:off x="18528811" y="690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37461</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5AE1B31E-D750-4960-A8A2-1B8E2F2150A8}"/>
            </a:ext>
          </a:extLst>
        </xdr:cNvPr>
        <xdr:cNvSpPr txBox="1"/>
      </xdr:nvSpPr>
      <xdr:spPr>
        <a:xfrm>
          <a:off x="17766811" y="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37717</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34EC6E1A-8B56-4FE3-AF6B-6E16E58478AB}"/>
            </a:ext>
          </a:extLst>
        </xdr:cNvPr>
        <xdr:cNvSpPr txBox="1"/>
      </xdr:nvSpPr>
      <xdr:spPr>
        <a:xfrm>
          <a:off x="16969251" y="70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38281</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579C753E-894E-4916-B18C-9E15A84AA5AD}"/>
            </a:ext>
          </a:extLst>
        </xdr:cNvPr>
        <xdr:cNvSpPr txBox="1"/>
      </xdr:nvSpPr>
      <xdr:spPr>
        <a:xfrm>
          <a:off x="16194551" y="707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3546316-26E0-4247-A702-136DB1A78A9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6B52EA23-84F5-44E1-BF17-2C81376D5D7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13D39323-FC28-4A49-AF59-6961B9C4A99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4A8E5C01-BBB3-43AE-8009-DE6CB842EBF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D9374FDC-54A2-4624-A3DA-A391A389164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B9074075-339D-4855-92C5-3B7C477A606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BCAA0644-C94D-4579-8979-57F89E45FBD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A4E2DBA0-B023-44D7-898C-B05880F42A4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7042A90E-BDBF-422D-80B3-CD5D43B25D2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6A045D7A-534D-4458-AE87-890573D2EA7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EB544497-86D2-4418-8EF2-2F2C8E6F6C1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476BEA31-DB36-4D36-82A2-E9394F1C56D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48C44B7F-C272-47D1-B99E-74604B0C411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E6A682D5-5092-4F7F-B213-A753C4440FE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80694074-4D41-4599-842E-974FF49BD11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E66406B5-3444-4BDB-8EA8-D0F86F27EB6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578DFC49-ED44-4E6E-9416-BA4459DA5044}"/>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D5C1A401-0643-40D7-9FD0-AF9AB2EBB34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62F4CE4C-E9F2-4E68-A81D-E37A6F7A846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D5E33A91-9401-4D33-B766-BFAA0FDEEC6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C869033B-6533-41DA-834A-28815EEA70A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8251A497-99DB-4182-A954-EA4C2BD5B1B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5C47988E-4669-4199-9B87-42D88C99BCFB}"/>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1A3B2A41-682F-45D7-A809-BB03EC70C6E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E13B1282-2D50-48BC-B3E9-5084F3A1FD8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7" name="直線コネクタ 536">
          <a:extLst>
            <a:ext uri="{FF2B5EF4-FFF2-40B4-BE49-F238E27FC236}">
              <a16:creationId xmlns:a16="http://schemas.microsoft.com/office/drawing/2014/main" id="{38D0366D-EB6C-4EC4-91E2-A613FD7F47B2}"/>
            </a:ext>
          </a:extLst>
        </xdr:cNvPr>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612EF166-6DDC-4B38-92E3-40EB2498A469}"/>
            </a:ext>
          </a:extLst>
        </xdr:cNvPr>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9" name="直線コネクタ 538">
          <a:extLst>
            <a:ext uri="{FF2B5EF4-FFF2-40B4-BE49-F238E27FC236}">
              <a16:creationId xmlns:a16="http://schemas.microsoft.com/office/drawing/2014/main" id="{CA7EDBED-B6B7-447F-837F-CE15F9835AFF}"/>
            </a:ext>
          </a:extLst>
        </xdr:cNvPr>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7F5D54CE-E9D2-49C5-8247-CF4FE7E2759B}"/>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1" name="直線コネクタ 540">
          <a:extLst>
            <a:ext uri="{FF2B5EF4-FFF2-40B4-BE49-F238E27FC236}">
              <a16:creationId xmlns:a16="http://schemas.microsoft.com/office/drawing/2014/main" id="{A82A4F67-3C19-4810-8C40-685BE9AAC985}"/>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558F4B49-D18F-4BC0-8DE6-736026BED54D}"/>
            </a:ext>
          </a:extLst>
        </xdr:cNvPr>
        <xdr:cNvSpPr txBox="1"/>
      </xdr:nvSpPr>
      <xdr:spPr>
        <a:xfrm>
          <a:off x="144145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3" name="フローチャート: 判断 542">
          <a:extLst>
            <a:ext uri="{FF2B5EF4-FFF2-40B4-BE49-F238E27FC236}">
              <a16:creationId xmlns:a16="http://schemas.microsoft.com/office/drawing/2014/main" id="{952D616A-C195-4C3A-943C-7CB1D9825FBB}"/>
            </a:ext>
          </a:extLst>
        </xdr:cNvPr>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4" name="フローチャート: 判断 543">
          <a:extLst>
            <a:ext uri="{FF2B5EF4-FFF2-40B4-BE49-F238E27FC236}">
              <a16:creationId xmlns:a16="http://schemas.microsoft.com/office/drawing/2014/main" id="{4F2001E3-BF32-441E-9D88-7C68D85FF0EB}"/>
            </a:ext>
          </a:extLst>
        </xdr:cNvPr>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5" name="フローチャート: 判断 544">
          <a:extLst>
            <a:ext uri="{FF2B5EF4-FFF2-40B4-BE49-F238E27FC236}">
              <a16:creationId xmlns:a16="http://schemas.microsoft.com/office/drawing/2014/main" id="{7779B7E5-32DA-420B-9872-2A2B62464A08}"/>
            </a:ext>
          </a:extLst>
        </xdr:cNvPr>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6" name="フローチャート: 判断 545">
          <a:extLst>
            <a:ext uri="{FF2B5EF4-FFF2-40B4-BE49-F238E27FC236}">
              <a16:creationId xmlns:a16="http://schemas.microsoft.com/office/drawing/2014/main" id="{92D54303-140C-48B2-B578-D527F552CE60}"/>
            </a:ext>
          </a:extLst>
        </xdr:cNvPr>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7" name="フローチャート: 判断 546">
          <a:extLst>
            <a:ext uri="{FF2B5EF4-FFF2-40B4-BE49-F238E27FC236}">
              <a16:creationId xmlns:a16="http://schemas.microsoft.com/office/drawing/2014/main" id="{A51FB083-4A60-4A9C-9918-EEDD265F4F25}"/>
            </a:ext>
          </a:extLst>
        </xdr:cNvPr>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485FE50-D2BB-4C48-B9AF-3F0A0E81AC0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19B3BBB-8A23-4878-AC88-D65925A9C99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2FE8768-D1BB-4854-B333-F8517808381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BD40A4E-9C5C-4953-BB6C-7211EE987D7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3C0461B-576B-4C11-84FB-3377289C78D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53" name="楕円 552">
          <a:extLst>
            <a:ext uri="{FF2B5EF4-FFF2-40B4-BE49-F238E27FC236}">
              <a16:creationId xmlns:a16="http://schemas.microsoft.com/office/drawing/2014/main" id="{E2075D6D-D7E3-4127-AE29-C594C4145A45}"/>
            </a:ext>
          </a:extLst>
        </xdr:cNvPr>
        <xdr:cNvSpPr/>
      </xdr:nvSpPr>
      <xdr:spPr>
        <a:xfrm>
          <a:off x="14325600" y="100408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1468</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CCCED8CF-C214-4E33-9F52-A4C5BABD774D}"/>
            </a:ext>
          </a:extLst>
        </xdr:cNvPr>
        <xdr:cNvSpPr txBox="1"/>
      </xdr:nvSpPr>
      <xdr:spPr>
        <a:xfrm>
          <a:off x="14414500"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112485</xdr:rowOff>
    </xdr:from>
    <xdr:to>
      <xdr:col>81</xdr:col>
      <xdr:colOff>101600</xdr:colOff>
      <xdr:row>60</xdr:row>
      <xdr:rowOff>42635</xdr:rowOff>
    </xdr:to>
    <xdr:sp macro="" textlink="">
      <xdr:nvSpPr>
        <xdr:cNvPr id="555" name="楕円 554">
          <a:extLst>
            <a:ext uri="{FF2B5EF4-FFF2-40B4-BE49-F238E27FC236}">
              <a16:creationId xmlns:a16="http://schemas.microsoft.com/office/drawing/2014/main" id="{4F0A6D5C-447A-432B-82EB-C7811174ACBA}"/>
            </a:ext>
          </a:extLst>
        </xdr:cNvPr>
        <xdr:cNvSpPr/>
      </xdr:nvSpPr>
      <xdr:spPr>
        <a:xfrm>
          <a:off x="13578840" y="1000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163285</xdr:rowOff>
    </xdr:from>
    <xdr:to>
      <xdr:col>85</xdr:col>
      <xdr:colOff>127000</xdr:colOff>
      <xdr:row>60</xdr:row>
      <xdr:rowOff>29391</xdr:rowOff>
    </xdr:to>
    <xdr:cxnSp macro="">
      <xdr:nvCxnSpPr>
        <xdr:cNvPr id="556" name="直線コネクタ 555">
          <a:extLst>
            <a:ext uri="{FF2B5EF4-FFF2-40B4-BE49-F238E27FC236}">
              <a16:creationId xmlns:a16="http://schemas.microsoft.com/office/drawing/2014/main" id="{27AB12F9-BF2F-4DE2-8D1E-FCA799011280}"/>
            </a:ext>
          </a:extLst>
        </xdr:cNvPr>
        <xdr:cNvCxnSpPr/>
      </xdr:nvCxnSpPr>
      <xdr:spPr>
        <a:xfrm>
          <a:off x="13629640" y="10054045"/>
          <a:ext cx="7467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57" name="楕円 556">
          <a:extLst>
            <a:ext uri="{FF2B5EF4-FFF2-40B4-BE49-F238E27FC236}">
              <a16:creationId xmlns:a16="http://schemas.microsoft.com/office/drawing/2014/main" id="{F80F467D-1F40-4ACA-A256-3B8458BC1F04}"/>
            </a:ext>
          </a:extLst>
        </xdr:cNvPr>
        <xdr:cNvSpPr/>
      </xdr:nvSpPr>
      <xdr:spPr>
        <a:xfrm>
          <a:off x="12804140" y="10031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163285</xdr:rowOff>
    </xdr:from>
    <xdr:to>
      <xdr:col>81</xdr:col>
      <xdr:colOff>50800</xdr:colOff>
      <xdr:row>60</xdr:row>
      <xdr:rowOff>19594</xdr:rowOff>
    </xdr:to>
    <xdr:cxnSp macro="">
      <xdr:nvCxnSpPr>
        <xdr:cNvPr id="558" name="直線コネクタ 557">
          <a:extLst>
            <a:ext uri="{FF2B5EF4-FFF2-40B4-BE49-F238E27FC236}">
              <a16:creationId xmlns:a16="http://schemas.microsoft.com/office/drawing/2014/main" id="{2D630FDE-4C39-406F-A51B-8C4D7C5C1A5F}"/>
            </a:ext>
          </a:extLst>
        </xdr:cNvPr>
        <xdr:cNvCxnSpPr/>
      </xdr:nvCxnSpPr>
      <xdr:spPr>
        <a:xfrm flipV="1">
          <a:off x="12854940" y="10054045"/>
          <a:ext cx="7747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107587</xdr:rowOff>
    </xdr:from>
    <xdr:to>
      <xdr:col>72</xdr:col>
      <xdr:colOff>38100</xdr:colOff>
      <xdr:row>60</xdr:row>
      <xdr:rowOff>37737</xdr:rowOff>
    </xdr:to>
    <xdr:sp macro="" textlink="">
      <xdr:nvSpPr>
        <xdr:cNvPr id="559" name="楕円 558">
          <a:extLst>
            <a:ext uri="{FF2B5EF4-FFF2-40B4-BE49-F238E27FC236}">
              <a16:creationId xmlns:a16="http://schemas.microsoft.com/office/drawing/2014/main" id="{B2159AFB-D9FA-48AC-8B4C-DD50DF5C8CEB}"/>
            </a:ext>
          </a:extLst>
        </xdr:cNvPr>
        <xdr:cNvSpPr/>
      </xdr:nvSpPr>
      <xdr:spPr>
        <a:xfrm>
          <a:off x="12029440" y="9998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158387</xdr:rowOff>
    </xdr:from>
    <xdr:to>
      <xdr:col>76</xdr:col>
      <xdr:colOff>114300</xdr:colOff>
      <xdr:row>60</xdr:row>
      <xdr:rowOff>19594</xdr:rowOff>
    </xdr:to>
    <xdr:cxnSp macro="">
      <xdr:nvCxnSpPr>
        <xdr:cNvPr id="560" name="直線コネクタ 559">
          <a:extLst>
            <a:ext uri="{FF2B5EF4-FFF2-40B4-BE49-F238E27FC236}">
              <a16:creationId xmlns:a16="http://schemas.microsoft.com/office/drawing/2014/main" id="{5D55FED8-7236-4874-A415-05C5B3DE1DA8}"/>
            </a:ext>
          </a:extLst>
        </xdr:cNvPr>
        <xdr:cNvCxnSpPr/>
      </xdr:nvCxnSpPr>
      <xdr:spPr>
        <a:xfrm>
          <a:off x="12072620" y="10049147"/>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561" name="楕円 560">
          <a:extLst>
            <a:ext uri="{FF2B5EF4-FFF2-40B4-BE49-F238E27FC236}">
              <a16:creationId xmlns:a16="http://schemas.microsoft.com/office/drawing/2014/main" id="{B15771E4-7F18-4BDF-98CE-AE34B786C8CD}"/>
            </a:ext>
          </a:extLst>
        </xdr:cNvPr>
        <xdr:cNvSpPr/>
      </xdr:nvSpPr>
      <xdr:spPr>
        <a:xfrm>
          <a:off x="1123188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59</xdr:row>
      <xdr:rowOff>158387</xdr:rowOff>
    </xdr:to>
    <xdr:cxnSp macro="">
      <xdr:nvCxnSpPr>
        <xdr:cNvPr id="562" name="直線コネクタ 561">
          <a:extLst>
            <a:ext uri="{FF2B5EF4-FFF2-40B4-BE49-F238E27FC236}">
              <a16:creationId xmlns:a16="http://schemas.microsoft.com/office/drawing/2014/main" id="{5CBBDD3D-9B6E-4E07-83FF-C5D8B845005D}"/>
            </a:ext>
          </a:extLst>
        </xdr:cNvPr>
        <xdr:cNvCxnSpPr/>
      </xdr:nvCxnSpPr>
      <xdr:spPr>
        <a:xfrm>
          <a:off x="11282680" y="1001649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3C09634E-D7C4-4462-A1F1-03D17C8D97C5}"/>
            </a:ext>
          </a:extLst>
        </xdr:cNvPr>
        <xdr:cNvSpPr txBox="1"/>
      </xdr:nvSpPr>
      <xdr:spPr>
        <a:xfrm>
          <a:off x="13437244" y="101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D1DEF2A7-E8A7-4E52-BA70-2C73544FACB2}"/>
            </a:ext>
          </a:extLst>
        </xdr:cNvPr>
        <xdr:cNvSpPr txBox="1"/>
      </xdr:nvSpPr>
      <xdr:spPr>
        <a:xfrm>
          <a:off x="12675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5B39926C-4CC3-4C2E-8CDE-9B4FD5ABA9E2}"/>
            </a:ext>
          </a:extLst>
        </xdr:cNvPr>
        <xdr:cNvSpPr txBox="1"/>
      </xdr:nvSpPr>
      <xdr:spPr>
        <a:xfrm>
          <a:off x="11900544" y="1013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4E57F1AE-A864-400C-9403-E6A0CF26D8E8}"/>
            </a:ext>
          </a:extLst>
        </xdr:cNvPr>
        <xdr:cNvSpPr txBox="1"/>
      </xdr:nvSpPr>
      <xdr:spPr>
        <a:xfrm>
          <a:off x="11102984" y="1009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59162</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ADD61EC0-BCE4-4017-8222-224A0BC47448}"/>
            </a:ext>
          </a:extLst>
        </xdr:cNvPr>
        <xdr:cNvSpPr txBox="1"/>
      </xdr:nvSpPr>
      <xdr:spPr>
        <a:xfrm>
          <a:off x="1343724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BE288D71-88CA-4270-97B9-B425363AE80A}"/>
            </a:ext>
          </a:extLst>
        </xdr:cNvPr>
        <xdr:cNvSpPr txBox="1"/>
      </xdr:nvSpPr>
      <xdr:spPr>
        <a:xfrm>
          <a:off x="12675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54264</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81118E4A-1066-4C43-BA16-BF2580B9B513}"/>
            </a:ext>
          </a:extLst>
        </xdr:cNvPr>
        <xdr:cNvSpPr txBox="1"/>
      </xdr:nvSpPr>
      <xdr:spPr>
        <a:xfrm>
          <a:off x="11900544"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78414A75-1EE0-4AE3-882E-A97D6E0C6958}"/>
            </a:ext>
          </a:extLst>
        </xdr:cNvPr>
        <xdr:cNvSpPr txBox="1"/>
      </xdr:nvSpPr>
      <xdr:spPr>
        <a:xfrm>
          <a:off x="1110298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BECD2AE9-DBCD-428F-A960-300AEEE1847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FBD6FADF-0448-4886-849F-A8393AF1835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A42B025E-A208-40E3-B84D-DF5EBA8C667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1FF32A75-C3CC-4331-AE54-B7AEBF0026C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BC4C7D02-A9CA-4931-885D-22F1C29616C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FAB76414-1DF8-4693-902D-33486581E41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8E6E5440-B1AA-4B8A-B831-DFBB0271807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1C1881DA-809B-4928-A9A1-558A336B561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229C0D00-54D8-4E0B-8080-88B47808432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FD10E858-CED6-4345-B74E-3C7B7EE40EC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ABA62BD5-2A7A-481B-9B94-B411D7FCEED8}"/>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C2E79EA5-E80B-46A7-AEF2-313382727ED6}"/>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EEB3C265-C45D-47E3-99AA-AD39FE8E1497}"/>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1254402F-6490-477C-AB4D-A8A6DAF95361}"/>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786EC70D-235A-4AD9-BE8C-6ACC97A5244A}"/>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5E258783-60AC-465E-8B3F-C908DA9869D9}"/>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95431769-181E-4128-922D-142FBAFBB6D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26032981-91D3-4C89-9269-33589DBF4AA6}"/>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67ABAAA7-8F4F-46DD-8101-2CF433B6CE4D}"/>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D373ADA6-041F-43CC-969D-300458345392}"/>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CF2935A3-9452-435E-B2CB-15EFB8C80AA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238B56D0-FF3B-4E62-94AF-26753949BABF}"/>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229D1EB9-B971-4908-BEF8-70ECE96E466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FF4C1312-91B2-4FE8-AB5C-7F5E2E4CFEE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44F13F71-0F6F-494C-A7E1-82B7EA37564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6" name="直線コネクタ 595">
          <a:extLst>
            <a:ext uri="{FF2B5EF4-FFF2-40B4-BE49-F238E27FC236}">
              <a16:creationId xmlns:a16="http://schemas.microsoft.com/office/drawing/2014/main" id="{664EA290-D983-4158-A6B7-F1DD4F94162F}"/>
            </a:ext>
          </a:extLst>
        </xdr:cNvPr>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352C9944-3C82-4A98-BEE2-C48F48B2A0B9}"/>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8" name="直線コネクタ 597">
          <a:extLst>
            <a:ext uri="{FF2B5EF4-FFF2-40B4-BE49-F238E27FC236}">
              <a16:creationId xmlns:a16="http://schemas.microsoft.com/office/drawing/2014/main" id="{694D03A6-A7BC-4CFF-BA1F-99BF95D3D4F8}"/>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98CD9759-74A5-4E7F-B9C4-1CC7002CB44F}"/>
            </a:ext>
          </a:extLst>
        </xdr:cNvPr>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00" name="直線コネクタ 599">
          <a:extLst>
            <a:ext uri="{FF2B5EF4-FFF2-40B4-BE49-F238E27FC236}">
              <a16:creationId xmlns:a16="http://schemas.microsoft.com/office/drawing/2014/main" id="{423854FD-2D0F-4D5E-9F52-3269B7E5AFCE}"/>
            </a:ext>
          </a:extLst>
        </xdr:cNvPr>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75F86E60-727A-4C89-B639-ACED7A0D1744}"/>
            </a:ext>
          </a:extLst>
        </xdr:cNvPr>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2" name="フローチャート: 判断 601">
          <a:extLst>
            <a:ext uri="{FF2B5EF4-FFF2-40B4-BE49-F238E27FC236}">
              <a16:creationId xmlns:a16="http://schemas.microsoft.com/office/drawing/2014/main" id="{3500D344-0CA6-4C40-A0E8-3C077C710F09}"/>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3" name="フローチャート: 判断 602">
          <a:extLst>
            <a:ext uri="{FF2B5EF4-FFF2-40B4-BE49-F238E27FC236}">
              <a16:creationId xmlns:a16="http://schemas.microsoft.com/office/drawing/2014/main" id="{F579EE62-4C75-4ACD-8043-999AC517F789}"/>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4" name="フローチャート: 判断 603">
          <a:extLst>
            <a:ext uri="{FF2B5EF4-FFF2-40B4-BE49-F238E27FC236}">
              <a16:creationId xmlns:a16="http://schemas.microsoft.com/office/drawing/2014/main" id="{4CA0218B-B69C-403E-8D0A-8132A42083A5}"/>
            </a:ext>
          </a:extLst>
        </xdr:cNvPr>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5" name="フローチャート: 判断 604">
          <a:extLst>
            <a:ext uri="{FF2B5EF4-FFF2-40B4-BE49-F238E27FC236}">
              <a16:creationId xmlns:a16="http://schemas.microsoft.com/office/drawing/2014/main" id="{FE3C254A-E9E2-47AA-9AAF-483C2FB31678}"/>
            </a:ext>
          </a:extLst>
        </xdr:cNvPr>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6" name="フローチャート: 判断 605">
          <a:extLst>
            <a:ext uri="{FF2B5EF4-FFF2-40B4-BE49-F238E27FC236}">
              <a16:creationId xmlns:a16="http://schemas.microsoft.com/office/drawing/2014/main" id="{AE357CFC-9A29-4AF9-96C9-BB2DE6DA2EAD}"/>
            </a:ext>
          </a:extLst>
        </xdr:cNvPr>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E5A3EDC-D039-4E47-A454-DC9C6111A91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CFEA747-4785-4F82-9EA3-1B69946143E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CB51959-50DF-4F05-9FF8-B0714BE2A72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724C09E-3A55-42A9-8301-01CD33B9F0F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44D0BEEB-3938-4738-A738-5753650FFAA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101056</xdr:rowOff>
    </xdr:from>
    <xdr:to>
      <xdr:col>116</xdr:col>
      <xdr:colOff>114300</xdr:colOff>
      <xdr:row>64</xdr:row>
      <xdr:rowOff>31206</xdr:rowOff>
    </xdr:to>
    <xdr:sp macro="" textlink="">
      <xdr:nvSpPr>
        <xdr:cNvPr id="612" name="楕円 611">
          <a:extLst>
            <a:ext uri="{FF2B5EF4-FFF2-40B4-BE49-F238E27FC236}">
              <a16:creationId xmlns:a16="http://schemas.microsoft.com/office/drawing/2014/main" id="{5760A0DC-FC45-480C-813B-5988442ADE63}"/>
            </a:ext>
          </a:extLst>
        </xdr:cNvPr>
        <xdr:cNvSpPr/>
      </xdr:nvSpPr>
      <xdr:spPr>
        <a:xfrm>
          <a:off x="19458940" y="10662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79483</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9A4E03BD-205C-414F-BD89-8B1931395DCC}"/>
            </a:ext>
          </a:extLst>
        </xdr:cNvPr>
        <xdr:cNvSpPr txBox="1"/>
      </xdr:nvSpPr>
      <xdr:spPr>
        <a:xfrm>
          <a:off x="19547840" y="1064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101056</xdr:rowOff>
    </xdr:from>
    <xdr:to>
      <xdr:col>112</xdr:col>
      <xdr:colOff>38100</xdr:colOff>
      <xdr:row>64</xdr:row>
      <xdr:rowOff>31206</xdr:rowOff>
    </xdr:to>
    <xdr:sp macro="" textlink="">
      <xdr:nvSpPr>
        <xdr:cNvPr id="614" name="楕円 613">
          <a:extLst>
            <a:ext uri="{FF2B5EF4-FFF2-40B4-BE49-F238E27FC236}">
              <a16:creationId xmlns:a16="http://schemas.microsoft.com/office/drawing/2014/main" id="{A10D8272-2633-49D6-965B-8E4A47380F7B}"/>
            </a:ext>
          </a:extLst>
        </xdr:cNvPr>
        <xdr:cNvSpPr/>
      </xdr:nvSpPr>
      <xdr:spPr>
        <a:xfrm>
          <a:off x="18735040" y="106623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151856</xdr:rowOff>
    </xdr:from>
    <xdr:to>
      <xdr:col>116</xdr:col>
      <xdr:colOff>63500</xdr:colOff>
      <xdr:row>63</xdr:row>
      <xdr:rowOff>151856</xdr:rowOff>
    </xdr:to>
    <xdr:cxnSp macro="">
      <xdr:nvCxnSpPr>
        <xdr:cNvPr id="615" name="直線コネクタ 614">
          <a:extLst>
            <a:ext uri="{FF2B5EF4-FFF2-40B4-BE49-F238E27FC236}">
              <a16:creationId xmlns:a16="http://schemas.microsoft.com/office/drawing/2014/main" id="{847F2805-9C9C-4F1B-AC64-C15806F8F321}"/>
            </a:ext>
          </a:extLst>
        </xdr:cNvPr>
        <xdr:cNvCxnSpPr/>
      </xdr:nvCxnSpPr>
      <xdr:spPr>
        <a:xfrm>
          <a:off x="18778220" y="1071317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101056</xdr:rowOff>
    </xdr:from>
    <xdr:to>
      <xdr:col>107</xdr:col>
      <xdr:colOff>101600</xdr:colOff>
      <xdr:row>64</xdr:row>
      <xdr:rowOff>31206</xdr:rowOff>
    </xdr:to>
    <xdr:sp macro="" textlink="">
      <xdr:nvSpPr>
        <xdr:cNvPr id="616" name="楕円 615">
          <a:extLst>
            <a:ext uri="{FF2B5EF4-FFF2-40B4-BE49-F238E27FC236}">
              <a16:creationId xmlns:a16="http://schemas.microsoft.com/office/drawing/2014/main" id="{B70BEEBF-6DD7-47B6-A671-25186B725B8A}"/>
            </a:ext>
          </a:extLst>
        </xdr:cNvPr>
        <xdr:cNvSpPr/>
      </xdr:nvSpPr>
      <xdr:spPr>
        <a:xfrm>
          <a:off x="17937480" y="10662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151856</xdr:rowOff>
    </xdr:from>
    <xdr:to>
      <xdr:col>111</xdr:col>
      <xdr:colOff>177800</xdr:colOff>
      <xdr:row>63</xdr:row>
      <xdr:rowOff>151856</xdr:rowOff>
    </xdr:to>
    <xdr:cxnSp macro="">
      <xdr:nvCxnSpPr>
        <xdr:cNvPr id="617" name="直線コネクタ 616">
          <a:extLst>
            <a:ext uri="{FF2B5EF4-FFF2-40B4-BE49-F238E27FC236}">
              <a16:creationId xmlns:a16="http://schemas.microsoft.com/office/drawing/2014/main" id="{C4DBCF10-2C3B-4282-9D5B-675D9DD55717}"/>
            </a:ext>
          </a:extLst>
        </xdr:cNvPr>
        <xdr:cNvCxnSpPr/>
      </xdr:nvCxnSpPr>
      <xdr:spPr>
        <a:xfrm>
          <a:off x="17988280" y="1071317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104322</xdr:rowOff>
    </xdr:from>
    <xdr:to>
      <xdr:col>102</xdr:col>
      <xdr:colOff>165100</xdr:colOff>
      <xdr:row>64</xdr:row>
      <xdr:rowOff>34472</xdr:rowOff>
    </xdr:to>
    <xdr:sp macro="" textlink="">
      <xdr:nvSpPr>
        <xdr:cNvPr id="618" name="楕円 617">
          <a:extLst>
            <a:ext uri="{FF2B5EF4-FFF2-40B4-BE49-F238E27FC236}">
              <a16:creationId xmlns:a16="http://schemas.microsoft.com/office/drawing/2014/main" id="{29CAB61E-CAD4-4609-A0E8-F9CF1F37C57F}"/>
            </a:ext>
          </a:extLst>
        </xdr:cNvPr>
        <xdr:cNvSpPr/>
      </xdr:nvSpPr>
      <xdr:spPr>
        <a:xfrm>
          <a:off x="17162780" y="1066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151856</xdr:rowOff>
    </xdr:from>
    <xdr:to>
      <xdr:col>107</xdr:col>
      <xdr:colOff>50800</xdr:colOff>
      <xdr:row>63</xdr:row>
      <xdr:rowOff>155122</xdr:rowOff>
    </xdr:to>
    <xdr:cxnSp macro="">
      <xdr:nvCxnSpPr>
        <xdr:cNvPr id="619" name="直線コネクタ 618">
          <a:extLst>
            <a:ext uri="{FF2B5EF4-FFF2-40B4-BE49-F238E27FC236}">
              <a16:creationId xmlns:a16="http://schemas.microsoft.com/office/drawing/2014/main" id="{B9B2CDC7-CAD0-406A-B6E6-422F0396567E}"/>
            </a:ext>
          </a:extLst>
        </xdr:cNvPr>
        <xdr:cNvCxnSpPr/>
      </xdr:nvCxnSpPr>
      <xdr:spPr>
        <a:xfrm flipV="1">
          <a:off x="17213580" y="10713176"/>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104322</xdr:rowOff>
    </xdr:from>
    <xdr:to>
      <xdr:col>98</xdr:col>
      <xdr:colOff>38100</xdr:colOff>
      <xdr:row>64</xdr:row>
      <xdr:rowOff>34472</xdr:rowOff>
    </xdr:to>
    <xdr:sp macro="" textlink="">
      <xdr:nvSpPr>
        <xdr:cNvPr id="620" name="楕円 619">
          <a:extLst>
            <a:ext uri="{FF2B5EF4-FFF2-40B4-BE49-F238E27FC236}">
              <a16:creationId xmlns:a16="http://schemas.microsoft.com/office/drawing/2014/main" id="{420AD411-6DC9-4C6E-BD83-F42867EA8D96}"/>
            </a:ext>
          </a:extLst>
        </xdr:cNvPr>
        <xdr:cNvSpPr/>
      </xdr:nvSpPr>
      <xdr:spPr>
        <a:xfrm>
          <a:off x="16388080" y="10665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155122</xdr:rowOff>
    </xdr:from>
    <xdr:to>
      <xdr:col>102</xdr:col>
      <xdr:colOff>114300</xdr:colOff>
      <xdr:row>63</xdr:row>
      <xdr:rowOff>155122</xdr:rowOff>
    </xdr:to>
    <xdr:cxnSp macro="">
      <xdr:nvCxnSpPr>
        <xdr:cNvPr id="621" name="直線コネクタ 620">
          <a:extLst>
            <a:ext uri="{FF2B5EF4-FFF2-40B4-BE49-F238E27FC236}">
              <a16:creationId xmlns:a16="http://schemas.microsoft.com/office/drawing/2014/main" id="{CF4F9A49-8659-4480-97AF-C8D40B0C10A6}"/>
            </a:ext>
          </a:extLst>
        </xdr:cNvPr>
        <xdr:cNvCxnSpPr/>
      </xdr:nvCxnSpPr>
      <xdr:spPr>
        <a:xfrm>
          <a:off x="16431260" y="107164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2" name="n_1aveValue【保健センター・保健所】&#10;一人当たり面積">
          <a:extLst>
            <a:ext uri="{FF2B5EF4-FFF2-40B4-BE49-F238E27FC236}">
              <a16:creationId xmlns:a16="http://schemas.microsoft.com/office/drawing/2014/main" id="{69901A1A-9CA2-4C08-A1AB-2C68CD1D6ADE}"/>
            </a:ext>
          </a:extLst>
        </xdr:cNvPr>
        <xdr:cNvSpPr txBox="1"/>
      </xdr:nvSpPr>
      <xdr:spPr>
        <a:xfrm>
          <a:off x="1856112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23" name="n_2aveValue【保健センター・保健所】&#10;一人当たり面積">
          <a:extLst>
            <a:ext uri="{FF2B5EF4-FFF2-40B4-BE49-F238E27FC236}">
              <a16:creationId xmlns:a16="http://schemas.microsoft.com/office/drawing/2014/main" id="{BF583E58-D161-4CB2-A6DE-50D03EB6E944}"/>
            </a:ext>
          </a:extLst>
        </xdr:cNvPr>
        <xdr:cNvSpPr txBox="1"/>
      </xdr:nvSpPr>
      <xdr:spPr>
        <a:xfrm>
          <a:off x="1777626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24" name="n_3aveValue【保健センター・保健所】&#10;一人当たり面積">
          <a:extLst>
            <a:ext uri="{FF2B5EF4-FFF2-40B4-BE49-F238E27FC236}">
              <a16:creationId xmlns:a16="http://schemas.microsoft.com/office/drawing/2014/main" id="{0DD5D400-86F5-41DA-9695-AD1251ED89D3}"/>
            </a:ext>
          </a:extLst>
        </xdr:cNvPr>
        <xdr:cNvSpPr txBox="1"/>
      </xdr:nvSpPr>
      <xdr:spPr>
        <a:xfrm>
          <a:off x="17001567" y="1040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25" name="n_4aveValue【保健センター・保健所】&#10;一人当たり面積">
          <a:extLst>
            <a:ext uri="{FF2B5EF4-FFF2-40B4-BE49-F238E27FC236}">
              <a16:creationId xmlns:a16="http://schemas.microsoft.com/office/drawing/2014/main" id="{EBCE8CEA-A833-478E-A9DB-67DF38B506FA}"/>
            </a:ext>
          </a:extLst>
        </xdr:cNvPr>
        <xdr:cNvSpPr txBox="1"/>
      </xdr:nvSpPr>
      <xdr:spPr>
        <a:xfrm>
          <a:off x="16226867" y="103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22333</xdr:rowOff>
    </xdr:from>
    <xdr:ext cx="469744" cy="259045"/>
    <xdr:sp macro="" textlink="">
      <xdr:nvSpPr>
        <xdr:cNvPr id="626" name="n_1mainValue【保健センター・保健所】&#10;一人当たり面積">
          <a:extLst>
            <a:ext uri="{FF2B5EF4-FFF2-40B4-BE49-F238E27FC236}">
              <a16:creationId xmlns:a16="http://schemas.microsoft.com/office/drawing/2014/main" id="{B33F7BE3-FEA0-4B51-A56D-FC6845AF5DC8}"/>
            </a:ext>
          </a:extLst>
        </xdr:cNvPr>
        <xdr:cNvSpPr txBox="1"/>
      </xdr:nvSpPr>
      <xdr:spPr>
        <a:xfrm>
          <a:off x="185611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22333</xdr:rowOff>
    </xdr:from>
    <xdr:ext cx="469744" cy="259045"/>
    <xdr:sp macro="" textlink="">
      <xdr:nvSpPr>
        <xdr:cNvPr id="627" name="n_2mainValue【保健センター・保健所】&#10;一人当たり面積">
          <a:extLst>
            <a:ext uri="{FF2B5EF4-FFF2-40B4-BE49-F238E27FC236}">
              <a16:creationId xmlns:a16="http://schemas.microsoft.com/office/drawing/2014/main" id="{E670D0CC-A61E-456B-AACB-58366A353646}"/>
            </a:ext>
          </a:extLst>
        </xdr:cNvPr>
        <xdr:cNvSpPr txBox="1"/>
      </xdr:nvSpPr>
      <xdr:spPr>
        <a:xfrm>
          <a:off x="1777626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25599</xdr:rowOff>
    </xdr:from>
    <xdr:ext cx="469744" cy="259045"/>
    <xdr:sp macro="" textlink="">
      <xdr:nvSpPr>
        <xdr:cNvPr id="628" name="n_3mainValue【保健センター・保健所】&#10;一人当たり面積">
          <a:extLst>
            <a:ext uri="{FF2B5EF4-FFF2-40B4-BE49-F238E27FC236}">
              <a16:creationId xmlns:a16="http://schemas.microsoft.com/office/drawing/2014/main" id="{F82B97FB-AD9A-44EF-B448-DE608E657C53}"/>
            </a:ext>
          </a:extLst>
        </xdr:cNvPr>
        <xdr:cNvSpPr txBox="1"/>
      </xdr:nvSpPr>
      <xdr:spPr>
        <a:xfrm>
          <a:off x="17001567" y="1075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25599</xdr:rowOff>
    </xdr:from>
    <xdr:ext cx="469744" cy="259045"/>
    <xdr:sp macro="" textlink="">
      <xdr:nvSpPr>
        <xdr:cNvPr id="629" name="n_4mainValue【保健センター・保健所】&#10;一人当たり面積">
          <a:extLst>
            <a:ext uri="{FF2B5EF4-FFF2-40B4-BE49-F238E27FC236}">
              <a16:creationId xmlns:a16="http://schemas.microsoft.com/office/drawing/2014/main" id="{127CC292-494D-4C83-A78E-5833637FCC52}"/>
            </a:ext>
          </a:extLst>
        </xdr:cNvPr>
        <xdr:cNvSpPr txBox="1"/>
      </xdr:nvSpPr>
      <xdr:spPr>
        <a:xfrm>
          <a:off x="16226867" y="1075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7E439AB9-0CB0-4E47-ACCB-5045412F699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EEA9533B-72FF-4D36-B9A4-8927A95225A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D47D9520-CD6D-47C9-8DDF-B9C767F36FF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D2488F8D-D010-4150-9A6C-4AB02C35969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53B8E8B7-3647-430B-88F3-3FB55F834F3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A3871D22-B2DE-487B-8451-4716291E163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A201D25D-9596-416B-9FAE-58450A440E8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48A18830-0594-44EA-A74E-3DC7A759139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58417976-AA7D-44C8-9390-1037F94131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414EA9D0-3A72-43F5-8062-FDE985C798A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CA24C704-ADE2-46DA-9F6F-533F0E7479D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6018E68D-C349-4609-9909-C4C9FB33C3D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96FEC2B1-B6D2-469E-97C0-3E57D3D90FF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95266F37-F4E3-44EE-8096-1E981BD8977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4187B188-70A4-4174-A663-0AB6C1497F0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9B637804-AB71-41BA-B6E5-F5B75C98E54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619A280A-2AC5-49E5-8762-9029721AE70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F06510FF-D835-400C-B2DB-D433AB47E6A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53C6A753-D13C-430B-9C10-B02109CD599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B8970D37-53AE-4437-8CC7-8D1B2492FC5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2781DB45-CCF1-4DCD-A518-F1A64A0CBE35}"/>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FBFDCB3E-1F15-4B3C-B026-186B1199EBD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E744A4E9-5C20-46AD-BFBC-8D9ECC742EC7}"/>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46600AB8-5E50-4FBD-BC71-9A09550B2CF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447F97FF-8684-4499-B299-4F023F410FCB}"/>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76D27E33-7A59-4EB3-8C1E-CC29B6DC1992}"/>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89D338D9-5E18-45EF-B643-5C017ECED0CB}"/>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2D832589-7C4B-4EC5-9B80-27CAFFAE27C5}"/>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8" name="直線コネクタ 657">
          <a:extLst>
            <a:ext uri="{FF2B5EF4-FFF2-40B4-BE49-F238E27FC236}">
              <a16:creationId xmlns:a16="http://schemas.microsoft.com/office/drawing/2014/main" id="{EC8E23DF-8C92-47CA-A949-A28BF86445B0}"/>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318F8D15-B7EA-4EC9-96F6-EDA5464C37BB}"/>
            </a:ext>
          </a:extLst>
        </xdr:cNvPr>
        <xdr:cNvSpPr txBox="1"/>
      </xdr:nvSpPr>
      <xdr:spPr>
        <a:xfrm>
          <a:off x="14414500" y="1361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60" name="フローチャート: 判断 659">
          <a:extLst>
            <a:ext uri="{FF2B5EF4-FFF2-40B4-BE49-F238E27FC236}">
              <a16:creationId xmlns:a16="http://schemas.microsoft.com/office/drawing/2014/main" id="{906D5B61-1C9B-4FCE-9326-49DE525589DD}"/>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1" name="フローチャート: 判断 660">
          <a:extLst>
            <a:ext uri="{FF2B5EF4-FFF2-40B4-BE49-F238E27FC236}">
              <a16:creationId xmlns:a16="http://schemas.microsoft.com/office/drawing/2014/main" id="{EA5ED87C-6086-43C8-B602-B338F90A2618}"/>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2" name="フローチャート: 判断 661">
          <a:extLst>
            <a:ext uri="{FF2B5EF4-FFF2-40B4-BE49-F238E27FC236}">
              <a16:creationId xmlns:a16="http://schemas.microsoft.com/office/drawing/2014/main" id="{1FCED582-5B8D-49A4-B8EA-FB721B426285}"/>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3" name="フローチャート: 判断 662">
          <a:extLst>
            <a:ext uri="{FF2B5EF4-FFF2-40B4-BE49-F238E27FC236}">
              <a16:creationId xmlns:a16="http://schemas.microsoft.com/office/drawing/2014/main" id="{12C2F2C2-94E4-4BB9-BEE3-33B4E5BE2D1F}"/>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4" name="フローチャート: 判断 663">
          <a:extLst>
            <a:ext uri="{FF2B5EF4-FFF2-40B4-BE49-F238E27FC236}">
              <a16:creationId xmlns:a16="http://schemas.microsoft.com/office/drawing/2014/main" id="{EA2D1966-BB0B-4382-9A6A-38AFDF668AD4}"/>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04E984C-C50F-4D6A-A65E-72557A2413C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FE04E16-A7B0-44FB-A574-3C8319BFC28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FEF6599-DE44-4A5B-BFC1-C6E408491FE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6E7DCA80-A621-473D-BB9C-F44645D29AE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0CED4E1-5194-4473-BF4B-9D3068C82DF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70" name="楕円 669">
          <a:extLst>
            <a:ext uri="{FF2B5EF4-FFF2-40B4-BE49-F238E27FC236}">
              <a16:creationId xmlns:a16="http://schemas.microsoft.com/office/drawing/2014/main" id="{05CCB1C8-DE47-445A-A7D0-5E2CFA4D9EB0}"/>
            </a:ext>
          </a:extLst>
        </xdr:cNvPr>
        <xdr:cNvSpPr/>
      </xdr:nvSpPr>
      <xdr:spPr>
        <a:xfrm>
          <a:off x="14325600" y="140042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D69858C0-2513-4D60-9DED-6E6B04678C02}"/>
            </a:ext>
          </a:extLst>
        </xdr:cNvPr>
        <xdr:cNvSpPr txBox="1"/>
      </xdr:nvSpPr>
      <xdr:spPr>
        <a:xfrm>
          <a:off x="14414500"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672" name="楕円 671">
          <a:extLst>
            <a:ext uri="{FF2B5EF4-FFF2-40B4-BE49-F238E27FC236}">
              <a16:creationId xmlns:a16="http://schemas.microsoft.com/office/drawing/2014/main" id="{F35CC352-0913-4C1E-AA6A-599B4BAC4C8F}"/>
            </a:ext>
          </a:extLst>
        </xdr:cNvPr>
        <xdr:cNvSpPr/>
      </xdr:nvSpPr>
      <xdr:spPr>
        <a:xfrm>
          <a:off x="1357884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118111</xdr:rowOff>
    </xdr:from>
    <xdr:to>
      <xdr:col>85</xdr:col>
      <xdr:colOff>127000</xdr:colOff>
      <xdr:row>83</xdr:row>
      <xdr:rowOff>140970</xdr:rowOff>
    </xdr:to>
    <xdr:cxnSp macro="">
      <xdr:nvCxnSpPr>
        <xdr:cNvPr id="673" name="直線コネクタ 672">
          <a:extLst>
            <a:ext uri="{FF2B5EF4-FFF2-40B4-BE49-F238E27FC236}">
              <a16:creationId xmlns:a16="http://schemas.microsoft.com/office/drawing/2014/main" id="{A4D0F1BE-1685-424F-B6CF-76657B0B26A4}"/>
            </a:ext>
          </a:extLst>
        </xdr:cNvPr>
        <xdr:cNvCxnSpPr/>
      </xdr:nvCxnSpPr>
      <xdr:spPr>
        <a:xfrm>
          <a:off x="13629640" y="14032231"/>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xdr:rowOff>
    </xdr:from>
    <xdr:to>
      <xdr:col>76</xdr:col>
      <xdr:colOff>165100</xdr:colOff>
      <xdr:row>83</xdr:row>
      <xdr:rowOff>117475</xdr:rowOff>
    </xdr:to>
    <xdr:sp macro="" textlink="">
      <xdr:nvSpPr>
        <xdr:cNvPr id="674" name="楕円 673">
          <a:extLst>
            <a:ext uri="{FF2B5EF4-FFF2-40B4-BE49-F238E27FC236}">
              <a16:creationId xmlns:a16="http://schemas.microsoft.com/office/drawing/2014/main" id="{E64A95BF-B471-4B6F-9D90-6F6A86EC0C56}"/>
            </a:ext>
          </a:extLst>
        </xdr:cNvPr>
        <xdr:cNvSpPr/>
      </xdr:nvSpPr>
      <xdr:spPr>
        <a:xfrm>
          <a:off x="1280414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66675</xdr:rowOff>
    </xdr:from>
    <xdr:to>
      <xdr:col>81</xdr:col>
      <xdr:colOff>50800</xdr:colOff>
      <xdr:row>83</xdr:row>
      <xdr:rowOff>118111</xdr:rowOff>
    </xdr:to>
    <xdr:cxnSp macro="">
      <xdr:nvCxnSpPr>
        <xdr:cNvPr id="675" name="直線コネクタ 674">
          <a:extLst>
            <a:ext uri="{FF2B5EF4-FFF2-40B4-BE49-F238E27FC236}">
              <a16:creationId xmlns:a16="http://schemas.microsoft.com/office/drawing/2014/main" id="{F750AF22-7A22-4AA0-A5D4-218BF8A3BAE4}"/>
            </a:ext>
          </a:extLst>
        </xdr:cNvPr>
        <xdr:cNvCxnSpPr/>
      </xdr:nvCxnSpPr>
      <xdr:spPr>
        <a:xfrm>
          <a:off x="12854940" y="13980795"/>
          <a:ext cx="7747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76" name="楕円 675">
          <a:extLst>
            <a:ext uri="{FF2B5EF4-FFF2-40B4-BE49-F238E27FC236}">
              <a16:creationId xmlns:a16="http://schemas.microsoft.com/office/drawing/2014/main" id="{46F2EE56-4EC4-4943-89EA-63746AD6DDFC}"/>
            </a:ext>
          </a:extLst>
        </xdr:cNvPr>
        <xdr:cNvSpPr/>
      </xdr:nvSpPr>
      <xdr:spPr>
        <a:xfrm>
          <a:off x="12029440" y="13882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15239</xdr:rowOff>
    </xdr:from>
    <xdr:to>
      <xdr:col>76</xdr:col>
      <xdr:colOff>114300</xdr:colOff>
      <xdr:row>83</xdr:row>
      <xdr:rowOff>66675</xdr:rowOff>
    </xdr:to>
    <xdr:cxnSp macro="">
      <xdr:nvCxnSpPr>
        <xdr:cNvPr id="677" name="直線コネクタ 676">
          <a:extLst>
            <a:ext uri="{FF2B5EF4-FFF2-40B4-BE49-F238E27FC236}">
              <a16:creationId xmlns:a16="http://schemas.microsoft.com/office/drawing/2014/main" id="{74B5A36C-E8EF-4FF8-A276-F0C0F6B63FC7}"/>
            </a:ext>
          </a:extLst>
        </xdr:cNvPr>
        <xdr:cNvCxnSpPr/>
      </xdr:nvCxnSpPr>
      <xdr:spPr>
        <a:xfrm>
          <a:off x="12072620" y="13929359"/>
          <a:ext cx="7823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82550</xdr:rowOff>
    </xdr:from>
    <xdr:to>
      <xdr:col>67</xdr:col>
      <xdr:colOff>101600</xdr:colOff>
      <xdr:row>83</xdr:row>
      <xdr:rowOff>12700</xdr:rowOff>
    </xdr:to>
    <xdr:sp macro="" textlink="">
      <xdr:nvSpPr>
        <xdr:cNvPr id="678" name="楕円 677">
          <a:extLst>
            <a:ext uri="{FF2B5EF4-FFF2-40B4-BE49-F238E27FC236}">
              <a16:creationId xmlns:a16="http://schemas.microsoft.com/office/drawing/2014/main" id="{8CA3BD5C-9EBA-44C7-9203-7BB04E1D3317}"/>
            </a:ext>
          </a:extLst>
        </xdr:cNvPr>
        <xdr:cNvSpPr/>
      </xdr:nvSpPr>
      <xdr:spPr>
        <a:xfrm>
          <a:off x="11231880" y="1382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133350</xdr:rowOff>
    </xdr:from>
    <xdr:to>
      <xdr:col>71</xdr:col>
      <xdr:colOff>177800</xdr:colOff>
      <xdr:row>83</xdr:row>
      <xdr:rowOff>15239</xdr:rowOff>
    </xdr:to>
    <xdr:cxnSp macro="">
      <xdr:nvCxnSpPr>
        <xdr:cNvPr id="679" name="直線コネクタ 678">
          <a:extLst>
            <a:ext uri="{FF2B5EF4-FFF2-40B4-BE49-F238E27FC236}">
              <a16:creationId xmlns:a16="http://schemas.microsoft.com/office/drawing/2014/main" id="{CB39EE88-E31C-4D46-A7DD-2C8438BF223E}"/>
            </a:ext>
          </a:extLst>
        </xdr:cNvPr>
        <xdr:cNvCxnSpPr/>
      </xdr:nvCxnSpPr>
      <xdr:spPr>
        <a:xfrm>
          <a:off x="11282680" y="13879830"/>
          <a:ext cx="78994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80" name="n_1aveValue【消防施設】&#10;有形固定資産減価償却率">
          <a:extLst>
            <a:ext uri="{FF2B5EF4-FFF2-40B4-BE49-F238E27FC236}">
              <a16:creationId xmlns:a16="http://schemas.microsoft.com/office/drawing/2014/main" id="{ECAB5FC2-1237-4C0D-B256-DC363AA99621}"/>
            </a:ext>
          </a:extLst>
        </xdr:cNvPr>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81" name="n_2aveValue【消防施設】&#10;有形固定資産減価償却率">
          <a:extLst>
            <a:ext uri="{FF2B5EF4-FFF2-40B4-BE49-F238E27FC236}">
              <a16:creationId xmlns:a16="http://schemas.microsoft.com/office/drawing/2014/main" id="{8FD2F002-32E7-4EAC-AFCE-8ABD9A305B36}"/>
            </a:ext>
          </a:extLst>
        </xdr:cNvPr>
        <xdr:cNvSpPr txBox="1"/>
      </xdr:nvSpPr>
      <xdr:spPr>
        <a:xfrm>
          <a:off x="12675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82" name="n_3aveValue【消防施設】&#10;有形固定資産減価償却率">
          <a:extLst>
            <a:ext uri="{FF2B5EF4-FFF2-40B4-BE49-F238E27FC236}">
              <a16:creationId xmlns:a16="http://schemas.microsoft.com/office/drawing/2014/main" id="{972591CE-20C5-4BB4-A513-DF1E8DE4F576}"/>
            </a:ext>
          </a:extLst>
        </xdr:cNvPr>
        <xdr:cNvSpPr txBox="1"/>
      </xdr:nvSpPr>
      <xdr:spPr>
        <a:xfrm>
          <a:off x="119005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683" name="n_4aveValue【消防施設】&#10;有形固定資産減価償却率">
          <a:extLst>
            <a:ext uri="{FF2B5EF4-FFF2-40B4-BE49-F238E27FC236}">
              <a16:creationId xmlns:a16="http://schemas.microsoft.com/office/drawing/2014/main" id="{F0E4A3CF-BCCA-4491-B826-C385855470F6}"/>
            </a:ext>
          </a:extLst>
        </xdr:cNvPr>
        <xdr:cNvSpPr txBox="1"/>
      </xdr:nvSpPr>
      <xdr:spPr>
        <a:xfrm>
          <a:off x="1110298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684" name="n_1mainValue【消防施設】&#10;有形固定資産減価償却率">
          <a:extLst>
            <a:ext uri="{FF2B5EF4-FFF2-40B4-BE49-F238E27FC236}">
              <a16:creationId xmlns:a16="http://schemas.microsoft.com/office/drawing/2014/main" id="{A11C75BD-9872-407F-AEB1-8D8D2E6B38CA}"/>
            </a:ext>
          </a:extLst>
        </xdr:cNvPr>
        <xdr:cNvSpPr txBox="1"/>
      </xdr:nvSpPr>
      <xdr:spPr>
        <a:xfrm>
          <a:off x="1343724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108602</xdr:rowOff>
    </xdr:from>
    <xdr:ext cx="405111" cy="259045"/>
    <xdr:sp macro="" textlink="">
      <xdr:nvSpPr>
        <xdr:cNvPr id="685" name="n_2mainValue【消防施設】&#10;有形固定資産減価償却率">
          <a:extLst>
            <a:ext uri="{FF2B5EF4-FFF2-40B4-BE49-F238E27FC236}">
              <a16:creationId xmlns:a16="http://schemas.microsoft.com/office/drawing/2014/main" id="{FE50009D-3C08-47AA-BCAF-6EE7D9F14DC5}"/>
            </a:ext>
          </a:extLst>
        </xdr:cNvPr>
        <xdr:cNvSpPr txBox="1"/>
      </xdr:nvSpPr>
      <xdr:spPr>
        <a:xfrm>
          <a:off x="126752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86" name="n_3mainValue【消防施設】&#10;有形固定資産減価償却率">
          <a:extLst>
            <a:ext uri="{FF2B5EF4-FFF2-40B4-BE49-F238E27FC236}">
              <a16:creationId xmlns:a16="http://schemas.microsoft.com/office/drawing/2014/main" id="{6FA39FDB-424C-41EA-9A5B-FF546D69FEB1}"/>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3827</xdr:rowOff>
    </xdr:from>
    <xdr:ext cx="405111" cy="259045"/>
    <xdr:sp macro="" textlink="">
      <xdr:nvSpPr>
        <xdr:cNvPr id="687" name="n_4mainValue【消防施設】&#10;有形固定資産減価償却率">
          <a:extLst>
            <a:ext uri="{FF2B5EF4-FFF2-40B4-BE49-F238E27FC236}">
              <a16:creationId xmlns:a16="http://schemas.microsoft.com/office/drawing/2014/main" id="{8F9CF4B5-9A20-46E0-8687-D9F8ACB9BB44}"/>
            </a:ext>
          </a:extLst>
        </xdr:cNvPr>
        <xdr:cNvSpPr txBox="1"/>
      </xdr:nvSpPr>
      <xdr:spPr>
        <a:xfrm>
          <a:off x="11102984" y="1391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C1720EDB-A940-4979-B99B-F657FDB1D4C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CC8F72D8-BA3D-45E5-B6EF-75E5791084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4CFB4E16-ED41-4A96-8994-0542B040EEF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B5BA7720-D126-420C-BE62-52D4BD6009B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BB804110-AF60-4DDC-875C-A770D9EA586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C2CEFFD8-F4F3-4409-AD6C-A1220C86553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3ABE5DE2-3590-4FF7-83F1-E7374EC992F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492C11C-24C1-441C-B526-2FA98923415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96870AD5-1EA8-41A4-A84F-1A5ADC338C3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E0AD8AFD-6419-478E-A5C1-6645B697F26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9C037F57-E4A5-4859-BECF-F41CDD58E9B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AA870970-D664-40B0-B5C3-267A5D8EFABC}"/>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679715CC-5ABD-48B1-94E8-EED4CE7465A8}"/>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1EF8BE43-DEC9-4B96-9F2D-4A47986896D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B98B7FBD-CB3E-4EE8-A070-96AAED1FDA5C}"/>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3E63165B-325D-44E8-B535-2B4E479A2375}"/>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688C3114-A622-433D-AE47-EFDF3312451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1936607F-294D-4D89-9F5F-DDE21B29D425}"/>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A92D02E7-2908-4BD9-89A2-761E08CA6B6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FEA06929-7634-4AAC-898D-15F053C7FFC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8423FCB9-ED76-402B-91AF-5C790E8BA79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9" name="直線コネクタ 708">
          <a:extLst>
            <a:ext uri="{FF2B5EF4-FFF2-40B4-BE49-F238E27FC236}">
              <a16:creationId xmlns:a16="http://schemas.microsoft.com/office/drawing/2014/main" id="{BFFD3E6E-6143-48EB-ADA7-4B0D51AD9715}"/>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0" name="【消防施設】&#10;一人当たり面積最小値テキスト">
          <a:extLst>
            <a:ext uri="{FF2B5EF4-FFF2-40B4-BE49-F238E27FC236}">
              <a16:creationId xmlns:a16="http://schemas.microsoft.com/office/drawing/2014/main" id="{881F05C5-28F3-487B-BF54-4B691D6149B1}"/>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1" name="直線コネクタ 710">
          <a:extLst>
            <a:ext uri="{FF2B5EF4-FFF2-40B4-BE49-F238E27FC236}">
              <a16:creationId xmlns:a16="http://schemas.microsoft.com/office/drawing/2014/main" id="{3BDB642F-BAC1-48CD-BCB4-6D908952081D}"/>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2" name="【消防施設】&#10;一人当たり面積最大値テキスト">
          <a:extLst>
            <a:ext uri="{FF2B5EF4-FFF2-40B4-BE49-F238E27FC236}">
              <a16:creationId xmlns:a16="http://schemas.microsoft.com/office/drawing/2014/main" id="{48CCE4D6-F5EF-4B40-89DA-AE1D5E7ABBD9}"/>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3" name="直線コネクタ 712">
          <a:extLst>
            <a:ext uri="{FF2B5EF4-FFF2-40B4-BE49-F238E27FC236}">
              <a16:creationId xmlns:a16="http://schemas.microsoft.com/office/drawing/2014/main" id="{0FA8F34F-C492-43F4-98AD-B5730F1DC017}"/>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4" name="【消防施設】&#10;一人当たり面積平均値テキスト">
          <a:extLst>
            <a:ext uri="{FF2B5EF4-FFF2-40B4-BE49-F238E27FC236}">
              <a16:creationId xmlns:a16="http://schemas.microsoft.com/office/drawing/2014/main" id="{68A0746C-7604-4840-A4C8-5499DBFB3B48}"/>
            </a:ext>
          </a:extLst>
        </xdr:cNvPr>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5" name="フローチャート: 判断 714">
          <a:extLst>
            <a:ext uri="{FF2B5EF4-FFF2-40B4-BE49-F238E27FC236}">
              <a16:creationId xmlns:a16="http://schemas.microsoft.com/office/drawing/2014/main" id="{EA1B775F-E226-4E9A-9802-0192C4ACA27C}"/>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6" name="フローチャート: 判断 715">
          <a:extLst>
            <a:ext uri="{FF2B5EF4-FFF2-40B4-BE49-F238E27FC236}">
              <a16:creationId xmlns:a16="http://schemas.microsoft.com/office/drawing/2014/main" id="{FAF583A9-E51E-4CA4-9E47-5A7EE1E9A021}"/>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7" name="フローチャート: 判断 716">
          <a:extLst>
            <a:ext uri="{FF2B5EF4-FFF2-40B4-BE49-F238E27FC236}">
              <a16:creationId xmlns:a16="http://schemas.microsoft.com/office/drawing/2014/main" id="{59C5720D-3D8B-49A7-87F4-5573612A0A59}"/>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8" name="フローチャート: 判断 717">
          <a:extLst>
            <a:ext uri="{FF2B5EF4-FFF2-40B4-BE49-F238E27FC236}">
              <a16:creationId xmlns:a16="http://schemas.microsoft.com/office/drawing/2014/main" id="{41549AC1-D517-4FAF-AE8D-ED7DF067707B}"/>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9" name="フローチャート: 判断 718">
          <a:extLst>
            <a:ext uri="{FF2B5EF4-FFF2-40B4-BE49-F238E27FC236}">
              <a16:creationId xmlns:a16="http://schemas.microsoft.com/office/drawing/2014/main" id="{E366DB4B-86BD-4097-871C-2266CD8D0A70}"/>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1F86A65-30DE-4467-83A9-C910E3781BE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7DED1FC-2817-4AF8-A822-84C0E6F206D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BE7E7A5A-D36B-45EE-974A-41A9A8B8906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A852D53E-ED68-454A-8A33-0C013F9AC22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497A9B07-8108-4A2E-B844-6F260DF8E6F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5" name="楕円 724">
          <a:extLst>
            <a:ext uri="{FF2B5EF4-FFF2-40B4-BE49-F238E27FC236}">
              <a16:creationId xmlns:a16="http://schemas.microsoft.com/office/drawing/2014/main" id="{DEA4878B-E2D7-4E40-B1A4-1312D603282F}"/>
            </a:ext>
          </a:extLst>
        </xdr:cNvPr>
        <xdr:cNvSpPr/>
      </xdr:nvSpPr>
      <xdr:spPr>
        <a:xfrm>
          <a:off x="1945894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26" name="【消防施設】&#10;一人当たり面積該当値テキスト">
          <a:extLst>
            <a:ext uri="{FF2B5EF4-FFF2-40B4-BE49-F238E27FC236}">
              <a16:creationId xmlns:a16="http://schemas.microsoft.com/office/drawing/2014/main" id="{BA74967B-C5F9-4D9C-8562-B95820A4C821}"/>
            </a:ext>
          </a:extLst>
        </xdr:cNvPr>
        <xdr:cNvSpPr txBox="1"/>
      </xdr:nvSpPr>
      <xdr:spPr>
        <a:xfrm>
          <a:off x="19547840"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7" name="楕円 726">
          <a:extLst>
            <a:ext uri="{FF2B5EF4-FFF2-40B4-BE49-F238E27FC236}">
              <a16:creationId xmlns:a16="http://schemas.microsoft.com/office/drawing/2014/main" id="{9BE0751E-C88B-439D-B533-0606D091B8D9}"/>
            </a:ext>
          </a:extLst>
        </xdr:cNvPr>
        <xdr:cNvSpPr/>
      </xdr:nvSpPr>
      <xdr:spPr>
        <a:xfrm>
          <a:off x="1873504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8" name="直線コネクタ 727">
          <a:extLst>
            <a:ext uri="{FF2B5EF4-FFF2-40B4-BE49-F238E27FC236}">
              <a16:creationId xmlns:a16="http://schemas.microsoft.com/office/drawing/2014/main" id="{360B3F12-6560-48FF-8D9D-966E8B61FAF5}"/>
            </a:ext>
          </a:extLst>
        </xdr:cNvPr>
        <xdr:cNvCxnSpPr/>
      </xdr:nvCxnSpPr>
      <xdr:spPr>
        <a:xfrm>
          <a:off x="18778220" y="143446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729" name="楕円 728">
          <a:extLst>
            <a:ext uri="{FF2B5EF4-FFF2-40B4-BE49-F238E27FC236}">
              <a16:creationId xmlns:a16="http://schemas.microsoft.com/office/drawing/2014/main" id="{2BC4EEC3-50CD-4540-A38C-12652068AE95}"/>
            </a:ext>
          </a:extLst>
        </xdr:cNvPr>
        <xdr:cNvSpPr/>
      </xdr:nvSpPr>
      <xdr:spPr>
        <a:xfrm>
          <a:off x="17937480" y="142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99822</xdr:rowOff>
    </xdr:to>
    <xdr:cxnSp macro="">
      <xdr:nvCxnSpPr>
        <xdr:cNvPr id="730" name="直線コネクタ 729">
          <a:extLst>
            <a:ext uri="{FF2B5EF4-FFF2-40B4-BE49-F238E27FC236}">
              <a16:creationId xmlns:a16="http://schemas.microsoft.com/office/drawing/2014/main" id="{F3224E5D-2A5D-4208-A58D-DD1111190097}"/>
            </a:ext>
          </a:extLst>
        </xdr:cNvPr>
        <xdr:cNvCxnSpPr/>
      </xdr:nvCxnSpPr>
      <xdr:spPr>
        <a:xfrm flipV="1">
          <a:off x="17988280" y="1434465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31" name="楕円 730">
          <a:extLst>
            <a:ext uri="{FF2B5EF4-FFF2-40B4-BE49-F238E27FC236}">
              <a16:creationId xmlns:a16="http://schemas.microsoft.com/office/drawing/2014/main" id="{600EC9E1-3A78-40A4-BE69-DB69D1781551}"/>
            </a:ext>
          </a:extLst>
        </xdr:cNvPr>
        <xdr:cNvSpPr/>
      </xdr:nvSpPr>
      <xdr:spPr>
        <a:xfrm>
          <a:off x="17162780" y="142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732" name="直線コネクタ 731">
          <a:extLst>
            <a:ext uri="{FF2B5EF4-FFF2-40B4-BE49-F238E27FC236}">
              <a16:creationId xmlns:a16="http://schemas.microsoft.com/office/drawing/2014/main" id="{5E2EDA27-AC41-416E-8B36-23C2EA9BE849}"/>
            </a:ext>
          </a:extLst>
        </xdr:cNvPr>
        <xdr:cNvCxnSpPr/>
      </xdr:nvCxnSpPr>
      <xdr:spPr>
        <a:xfrm>
          <a:off x="17213580" y="1434922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33" name="楕円 732">
          <a:extLst>
            <a:ext uri="{FF2B5EF4-FFF2-40B4-BE49-F238E27FC236}">
              <a16:creationId xmlns:a16="http://schemas.microsoft.com/office/drawing/2014/main" id="{147FD3BB-0F4D-4455-9F9D-D424EB6DAF0B}"/>
            </a:ext>
          </a:extLst>
        </xdr:cNvPr>
        <xdr:cNvSpPr/>
      </xdr:nvSpPr>
      <xdr:spPr>
        <a:xfrm>
          <a:off x="16388080" y="142984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734" name="直線コネクタ 733">
          <a:extLst>
            <a:ext uri="{FF2B5EF4-FFF2-40B4-BE49-F238E27FC236}">
              <a16:creationId xmlns:a16="http://schemas.microsoft.com/office/drawing/2014/main" id="{984864EF-6E51-4DDB-BF30-C4C18768C114}"/>
            </a:ext>
          </a:extLst>
        </xdr:cNvPr>
        <xdr:cNvCxnSpPr/>
      </xdr:nvCxnSpPr>
      <xdr:spPr>
        <a:xfrm>
          <a:off x="16431260" y="1434922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5" name="n_1aveValue【消防施設】&#10;一人当たり面積">
          <a:extLst>
            <a:ext uri="{FF2B5EF4-FFF2-40B4-BE49-F238E27FC236}">
              <a16:creationId xmlns:a16="http://schemas.microsoft.com/office/drawing/2014/main" id="{CDD2D6ED-50BD-4693-9F9D-1FD26DA53DA8}"/>
            </a:ext>
          </a:extLst>
        </xdr:cNvPr>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6" name="n_2aveValue【消防施設】&#10;一人当たり面積">
          <a:extLst>
            <a:ext uri="{FF2B5EF4-FFF2-40B4-BE49-F238E27FC236}">
              <a16:creationId xmlns:a16="http://schemas.microsoft.com/office/drawing/2014/main" id="{B37DDF6A-6CF6-4D64-8F42-843314E6B780}"/>
            </a:ext>
          </a:extLst>
        </xdr:cNvPr>
        <xdr:cNvSpPr txBox="1"/>
      </xdr:nvSpPr>
      <xdr:spPr>
        <a:xfrm>
          <a:off x="177762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7" name="n_3aveValue【消防施設】&#10;一人当たり面積">
          <a:extLst>
            <a:ext uri="{FF2B5EF4-FFF2-40B4-BE49-F238E27FC236}">
              <a16:creationId xmlns:a16="http://schemas.microsoft.com/office/drawing/2014/main" id="{BF8305F2-B30E-4AFA-A5FB-A60095E35423}"/>
            </a:ext>
          </a:extLst>
        </xdr:cNvPr>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8" name="n_4aveValue【消防施設】&#10;一人当たり面積">
          <a:extLst>
            <a:ext uri="{FF2B5EF4-FFF2-40B4-BE49-F238E27FC236}">
              <a16:creationId xmlns:a16="http://schemas.microsoft.com/office/drawing/2014/main" id="{8EA51B2A-4EAC-4481-B2E2-701DE03E1A4B}"/>
            </a:ext>
          </a:extLst>
        </xdr:cNvPr>
        <xdr:cNvSpPr txBox="1"/>
      </xdr:nvSpPr>
      <xdr:spPr>
        <a:xfrm>
          <a:off x="162268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9" name="n_1mainValue【消防施設】&#10;一人当たり面積">
          <a:extLst>
            <a:ext uri="{FF2B5EF4-FFF2-40B4-BE49-F238E27FC236}">
              <a16:creationId xmlns:a16="http://schemas.microsoft.com/office/drawing/2014/main" id="{B1134271-E187-46F4-B1DE-0617044BFDF4}"/>
            </a:ext>
          </a:extLst>
        </xdr:cNvPr>
        <xdr:cNvSpPr txBox="1"/>
      </xdr:nvSpPr>
      <xdr:spPr>
        <a:xfrm>
          <a:off x="185611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40" name="n_2mainValue【消防施設】&#10;一人当たり面積">
          <a:extLst>
            <a:ext uri="{FF2B5EF4-FFF2-40B4-BE49-F238E27FC236}">
              <a16:creationId xmlns:a16="http://schemas.microsoft.com/office/drawing/2014/main" id="{603376C9-C1BC-42DD-A3DA-43AF9EBFF262}"/>
            </a:ext>
          </a:extLst>
        </xdr:cNvPr>
        <xdr:cNvSpPr txBox="1"/>
      </xdr:nvSpPr>
      <xdr:spPr>
        <a:xfrm>
          <a:off x="1777626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41" name="n_3mainValue【消防施設】&#10;一人当たり面積">
          <a:extLst>
            <a:ext uri="{FF2B5EF4-FFF2-40B4-BE49-F238E27FC236}">
              <a16:creationId xmlns:a16="http://schemas.microsoft.com/office/drawing/2014/main" id="{844F52AB-9B9B-4FFE-A8D0-A8B0EB988B1F}"/>
            </a:ext>
          </a:extLst>
        </xdr:cNvPr>
        <xdr:cNvSpPr txBox="1"/>
      </xdr:nvSpPr>
      <xdr:spPr>
        <a:xfrm>
          <a:off x="1700156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742" name="n_4mainValue【消防施設】&#10;一人当たり面積">
          <a:extLst>
            <a:ext uri="{FF2B5EF4-FFF2-40B4-BE49-F238E27FC236}">
              <a16:creationId xmlns:a16="http://schemas.microsoft.com/office/drawing/2014/main" id="{4C916B69-B8B9-4BFD-B7F7-3AF95188445D}"/>
            </a:ext>
          </a:extLst>
        </xdr:cNvPr>
        <xdr:cNvSpPr txBox="1"/>
      </xdr:nvSpPr>
      <xdr:spPr>
        <a:xfrm>
          <a:off x="1622686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69719B65-D19E-473E-8768-2AA7BEA7666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BFFC86E8-4452-43B2-95B5-2824DFB1213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877706C7-1C74-4745-99B9-0C1FD8FE870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3D2A09F1-AD2E-4288-8EF7-C8D1C103184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F053D19F-D37F-44FA-A1EE-1DE902727BE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477EDFF-0EBB-476D-AEA8-D6AE122D360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C78323E4-34C3-4231-A27C-758F4CEC698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2C250644-C5B1-4986-BD6C-7F8DCD75DD1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1C938464-E0A0-4D10-9A58-66149B7AFBD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B274F32-8B64-43DF-B528-928EEA58AA8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E2943274-189D-4B47-B335-CA3540DEF65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90458565-C279-4B77-875E-B859B025926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2F4E18D8-7265-4FB1-96A1-4543E2D5630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4BAA6D69-8A05-49B7-BA91-79A9F7A2803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13F5022D-5A6C-40AE-953A-B21A94D7EB3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5F8EEA3D-2DED-4387-997D-6FBFA165D9C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CB6EC126-3F7F-495B-B6E5-0A669FC000BD}"/>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4C321FFC-E49B-4271-AC98-588E5B55BA5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341C3EE9-9C30-49AF-A6A0-29F8BA89286B}"/>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8073C117-474B-498B-891A-49006E2966D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A8A10413-BD67-4336-B171-3F031428632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BE181763-3EB1-4FB7-9CA2-6A9F68617E7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2CB251DA-7E73-4594-BE2E-5EA980CE9BA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24496A31-AA74-4262-B756-D91FE53DF3C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4F18583B-149C-4F30-A337-E0C811BBCCE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E5D75616-0472-42B9-BB91-931EB692BFBD}"/>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1458940F-CC33-4D28-8FF6-656108B8F774}"/>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CB2517EB-41CB-4E00-B2BF-C28096168A1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1" name="【庁舎】&#10;有形固定資産減価償却率最大値テキスト">
          <a:extLst>
            <a:ext uri="{FF2B5EF4-FFF2-40B4-BE49-F238E27FC236}">
              <a16:creationId xmlns:a16="http://schemas.microsoft.com/office/drawing/2014/main" id="{415F51D9-5A17-40C8-842D-3E9059A9AF13}"/>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2" name="直線コネクタ 771">
          <a:extLst>
            <a:ext uri="{FF2B5EF4-FFF2-40B4-BE49-F238E27FC236}">
              <a16:creationId xmlns:a16="http://schemas.microsoft.com/office/drawing/2014/main" id="{0A494E0A-29CA-420E-BA67-5E7759D8F68A}"/>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3" name="【庁舎】&#10;有形固定資産減価償却率平均値テキスト">
          <a:extLst>
            <a:ext uri="{FF2B5EF4-FFF2-40B4-BE49-F238E27FC236}">
              <a16:creationId xmlns:a16="http://schemas.microsoft.com/office/drawing/2014/main" id="{611DE801-5C80-4440-A09F-D8D3D2E7AA99}"/>
            </a:ext>
          </a:extLst>
        </xdr:cNvPr>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4" name="フローチャート: 判断 773">
          <a:extLst>
            <a:ext uri="{FF2B5EF4-FFF2-40B4-BE49-F238E27FC236}">
              <a16:creationId xmlns:a16="http://schemas.microsoft.com/office/drawing/2014/main" id="{2E25F945-7C1E-41D6-9AB3-CA9A87663B11}"/>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5" name="フローチャート: 判断 774">
          <a:extLst>
            <a:ext uri="{FF2B5EF4-FFF2-40B4-BE49-F238E27FC236}">
              <a16:creationId xmlns:a16="http://schemas.microsoft.com/office/drawing/2014/main" id="{9DC34369-77E4-4C1E-AB7C-3D7B6E09AAC9}"/>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6" name="フローチャート: 判断 775">
          <a:extLst>
            <a:ext uri="{FF2B5EF4-FFF2-40B4-BE49-F238E27FC236}">
              <a16:creationId xmlns:a16="http://schemas.microsoft.com/office/drawing/2014/main" id="{FEBB6C8C-2014-4871-9D98-82ED2A6ED300}"/>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7" name="フローチャート: 判断 776">
          <a:extLst>
            <a:ext uri="{FF2B5EF4-FFF2-40B4-BE49-F238E27FC236}">
              <a16:creationId xmlns:a16="http://schemas.microsoft.com/office/drawing/2014/main" id="{5F6F7EBD-9A55-4803-B965-1D5AD2191912}"/>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8" name="フローチャート: 判断 777">
          <a:extLst>
            <a:ext uri="{FF2B5EF4-FFF2-40B4-BE49-F238E27FC236}">
              <a16:creationId xmlns:a16="http://schemas.microsoft.com/office/drawing/2014/main" id="{20D7444A-1ACF-4B28-BE01-1A80E96C2D41}"/>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FB0E170-7C9F-4D6C-84BC-D15D55F5DEA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6EC7339E-E274-4573-B6C3-E4E8C02128C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66E4ED4-CB8A-436F-B6C4-67A2AAE8E35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9A0752AD-22DC-4BFB-AB62-601CA7F3971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C8B442F8-4E94-4EAE-BF0F-1E7AF1E07EB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160927</xdr:rowOff>
    </xdr:from>
    <xdr:to>
      <xdr:col>85</xdr:col>
      <xdr:colOff>177800</xdr:colOff>
      <xdr:row>106</xdr:row>
      <xdr:rowOff>91077</xdr:rowOff>
    </xdr:to>
    <xdr:sp macro="" textlink="">
      <xdr:nvSpPr>
        <xdr:cNvPr id="784" name="楕円 783">
          <a:extLst>
            <a:ext uri="{FF2B5EF4-FFF2-40B4-BE49-F238E27FC236}">
              <a16:creationId xmlns:a16="http://schemas.microsoft.com/office/drawing/2014/main" id="{042B5495-F307-4D2F-A09E-9E5704793F4C}"/>
            </a:ext>
          </a:extLst>
        </xdr:cNvPr>
        <xdr:cNvSpPr/>
      </xdr:nvSpPr>
      <xdr:spPr>
        <a:xfrm>
          <a:off x="14325600" y="177631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139354</xdr:rowOff>
    </xdr:from>
    <xdr:ext cx="405111" cy="259045"/>
    <xdr:sp macro="" textlink="">
      <xdr:nvSpPr>
        <xdr:cNvPr id="785" name="【庁舎】&#10;有形固定資産減価償却率該当値テキスト">
          <a:extLst>
            <a:ext uri="{FF2B5EF4-FFF2-40B4-BE49-F238E27FC236}">
              <a16:creationId xmlns:a16="http://schemas.microsoft.com/office/drawing/2014/main" id="{4E801C06-BD1C-4DB4-9F7E-49EAC140A87A}"/>
            </a:ext>
          </a:extLst>
        </xdr:cNvPr>
        <xdr:cNvSpPr txBox="1"/>
      </xdr:nvSpPr>
      <xdr:spPr>
        <a:xfrm>
          <a:off x="14414500"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786" name="楕円 785">
          <a:extLst>
            <a:ext uri="{FF2B5EF4-FFF2-40B4-BE49-F238E27FC236}">
              <a16:creationId xmlns:a16="http://schemas.microsoft.com/office/drawing/2014/main" id="{4102A58E-ECD6-4559-840B-A41812A37453}"/>
            </a:ext>
          </a:extLst>
        </xdr:cNvPr>
        <xdr:cNvSpPr/>
      </xdr:nvSpPr>
      <xdr:spPr>
        <a:xfrm>
          <a:off x="13578840" y="1776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38644</xdr:rowOff>
    </xdr:from>
    <xdr:to>
      <xdr:col>85</xdr:col>
      <xdr:colOff>127000</xdr:colOff>
      <xdr:row>106</xdr:row>
      <xdr:rowOff>40277</xdr:rowOff>
    </xdr:to>
    <xdr:cxnSp macro="">
      <xdr:nvCxnSpPr>
        <xdr:cNvPr id="787" name="直線コネクタ 786">
          <a:extLst>
            <a:ext uri="{FF2B5EF4-FFF2-40B4-BE49-F238E27FC236}">
              <a16:creationId xmlns:a16="http://schemas.microsoft.com/office/drawing/2014/main" id="{5D9B7AD0-C53F-4701-AF3F-EE07B0250F30}"/>
            </a:ext>
          </a:extLst>
        </xdr:cNvPr>
        <xdr:cNvCxnSpPr/>
      </xdr:nvCxnSpPr>
      <xdr:spPr>
        <a:xfrm>
          <a:off x="13629640" y="17808484"/>
          <a:ext cx="7467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88" name="楕円 787">
          <a:extLst>
            <a:ext uri="{FF2B5EF4-FFF2-40B4-BE49-F238E27FC236}">
              <a16:creationId xmlns:a16="http://schemas.microsoft.com/office/drawing/2014/main" id="{D9A11707-4FD3-4E0D-ADAE-670A1C88FEA3}"/>
            </a:ext>
          </a:extLst>
        </xdr:cNvPr>
        <xdr:cNvSpPr/>
      </xdr:nvSpPr>
      <xdr:spPr>
        <a:xfrm>
          <a:off x="12804140" y="17725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xdr:rowOff>
    </xdr:from>
    <xdr:to>
      <xdr:col>81</xdr:col>
      <xdr:colOff>50800</xdr:colOff>
      <xdr:row>106</xdr:row>
      <xdr:rowOff>38644</xdr:rowOff>
    </xdr:to>
    <xdr:cxnSp macro="">
      <xdr:nvCxnSpPr>
        <xdr:cNvPr id="789" name="直線コネクタ 788">
          <a:extLst>
            <a:ext uri="{FF2B5EF4-FFF2-40B4-BE49-F238E27FC236}">
              <a16:creationId xmlns:a16="http://schemas.microsoft.com/office/drawing/2014/main" id="{C0E4BC7E-93EA-4966-B5AA-0A6D28F46935}"/>
            </a:ext>
          </a:extLst>
        </xdr:cNvPr>
        <xdr:cNvCxnSpPr/>
      </xdr:nvCxnSpPr>
      <xdr:spPr>
        <a:xfrm>
          <a:off x="12854940" y="17772561"/>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87449</xdr:rowOff>
    </xdr:from>
    <xdr:to>
      <xdr:col>72</xdr:col>
      <xdr:colOff>38100</xdr:colOff>
      <xdr:row>106</xdr:row>
      <xdr:rowOff>17599</xdr:rowOff>
    </xdr:to>
    <xdr:sp macro="" textlink="">
      <xdr:nvSpPr>
        <xdr:cNvPr id="790" name="楕円 789">
          <a:extLst>
            <a:ext uri="{FF2B5EF4-FFF2-40B4-BE49-F238E27FC236}">
              <a16:creationId xmlns:a16="http://schemas.microsoft.com/office/drawing/2014/main" id="{D2001136-042D-4CB3-9BC7-7BBDAEA0ECD9}"/>
            </a:ext>
          </a:extLst>
        </xdr:cNvPr>
        <xdr:cNvSpPr/>
      </xdr:nvSpPr>
      <xdr:spPr>
        <a:xfrm>
          <a:off x="12029440" y="17689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138249</xdr:rowOff>
    </xdr:from>
    <xdr:to>
      <xdr:col>76</xdr:col>
      <xdr:colOff>114300</xdr:colOff>
      <xdr:row>106</xdr:row>
      <xdr:rowOff>2721</xdr:rowOff>
    </xdr:to>
    <xdr:cxnSp macro="">
      <xdr:nvCxnSpPr>
        <xdr:cNvPr id="791" name="直線コネクタ 790">
          <a:extLst>
            <a:ext uri="{FF2B5EF4-FFF2-40B4-BE49-F238E27FC236}">
              <a16:creationId xmlns:a16="http://schemas.microsoft.com/office/drawing/2014/main" id="{7A00A77D-8834-43DA-B73F-7E9FF4340542}"/>
            </a:ext>
          </a:extLst>
        </xdr:cNvPr>
        <xdr:cNvCxnSpPr/>
      </xdr:nvCxnSpPr>
      <xdr:spPr>
        <a:xfrm>
          <a:off x="12072620" y="17740449"/>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74386</xdr:rowOff>
    </xdr:from>
    <xdr:to>
      <xdr:col>67</xdr:col>
      <xdr:colOff>101600</xdr:colOff>
      <xdr:row>106</xdr:row>
      <xdr:rowOff>4536</xdr:rowOff>
    </xdr:to>
    <xdr:sp macro="" textlink="">
      <xdr:nvSpPr>
        <xdr:cNvPr id="792" name="楕円 791">
          <a:extLst>
            <a:ext uri="{FF2B5EF4-FFF2-40B4-BE49-F238E27FC236}">
              <a16:creationId xmlns:a16="http://schemas.microsoft.com/office/drawing/2014/main" id="{9E7F764A-8839-4AE0-B75C-721C9A2B96AE}"/>
            </a:ext>
          </a:extLst>
        </xdr:cNvPr>
        <xdr:cNvSpPr/>
      </xdr:nvSpPr>
      <xdr:spPr>
        <a:xfrm>
          <a:off x="11231880" y="1767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125186</xdr:rowOff>
    </xdr:from>
    <xdr:to>
      <xdr:col>71</xdr:col>
      <xdr:colOff>177800</xdr:colOff>
      <xdr:row>105</xdr:row>
      <xdr:rowOff>138249</xdr:rowOff>
    </xdr:to>
    <xdr:cxnSp macro="">
      <xdr:nvCxnSpPr>
        <xdr:cNvPr id="793" name="直線コネクタ 792">
          <a:extLst>
            <a:ext uri="{FF2B5EF4-FFF2-40B4-BE49-F238E27FC236}">
              <a16:creationId xmlns:a16="http://schemas.microsoft.com/office/drawing/2014/main" id="{2A0D144E-028D-447A-AEB9-6EC167849BA5}"/>
            </a:ext>
          </a:extLst>
        </xdr:cNvPr>
        <xdr:cNvCxnSpPr/>
      </xdr:nvCxnSpPr>
      <xdr:spPr>
        <a:xfrm>
          <a:off x="11282680" y="17727386"/>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4" name="n_1aveValue【庁舎】&#10;有形固定資産減価償却率">
          <a:extLst>
            <a:ext uri="{FF2B5EF4-FFF2-40B4-BE49-F238E27FC236}">
              <a16:creationId xmlns:a16="http://schemas.microsoft.com/office/drawing/2014/main" id="{E5953CF1-AC15-4BA3-8C3B-D7E55A6E8D21}"/>
            </a:ext>
          </a:extLst>
        </xdr:cNvPr>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5" name="n_2aveValue【庁舎】&#10;有形固定資産減価償却率">
          <a:extLst>
            <a:ext uri="{FF2B5EF4-FFF2-40B4-BE49-F238E27FC236}">
              <a16:creationId xmlns:a16="http://schemas.microsoft.com/office/drawing/2014/main" id="{002720A5-6CC3-407D-83B1-DA57E1C96515}"/>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6" name="n_3aveValue【庁舎】&#10;有形固定資産減価償却率">
          <a:extLst>
            <a:ext uri="{FF2B5EF4-FFF2-40B4-BE49-F238E27FC236}">
              <a16:creationId xmlns:a16="http://schemas.microsoft.com/office/drawing/2014/main" id="{3FB5BBB5-8F22-4B64-B2C8-A42244E46989}"/>
            </a:ext>
          </a:extLst>
        </xdr:cNvPr>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7" name="n_4aveValue【庁舎】&#10;有形固定資産減価償却率">
          <a:extLst>
            <a:ext uri="{FF2B5EF4-FFF2-40B4-BE49-F238E27FC236}">
              <a16:creationId xmlns:a16="http://schemas.microsoft.com/office/drawing/2014/main" id="{3642FB71-552B-4F24-A73C-7BE0AA715F90}"/>
            </a:ext>
          </a:extLst>
        </xdr:cNvPr>
        <xdr:cNvSpPr txBox="1"/>
      </xdr:nvSpPr>
      <xdr:spPr>
        <a:xfrm>
          <a:off x="1110298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798" name="n_1mainValue【庁舎】&#10;有形固定資産減価償却率">
          <a:extLst>
            <a:ext uri="{FF2B5EF4-FFF2-40B4-BE49-F238E27FC236}">
              <a16:creationId xmlns:a16="http://schemas.microsoft.com/office/drawing/2014/main" id="{22F99007-A777-4FFF-836E-4903CB4D4FC8}"/>
            </a:ext>
          </a:extLst>
        </xdr:cNvPr>
        <xdr:cNvSpPr txBox="1"/>
      </xdr:nvSpPr>
      <xdr:spPr>
        <a:xfrm>
          <a:off x="13437244" y="1785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44648</xdr:rowOff>
    </xdr:from>
    <xdr:ext cx="405111" cy="259045"/>
    <xdr:sp macro="" textlink="">
      <xdr:nvSpPr>
        <xdr:cNvPr id="799" name="n_2mainValue【庁舎】&#10;有形固定資産減価償却率">
          <a:extLst>
            <a:ext uri="{FF2B5EF4-FFF2-40B4-BE49-F238E27FC236}">
              <a16:creationId xmlns:a16="http://schemas.microsoft.com/office/drawing/2014/main" id="{B541CBFF-C362-4787-9D2D-4FCEEB67751B}"/>
            </a:ext>
          </a:extLst>
        </xdr:cNvPr>
        <xdr:cNvSpPr txBox="1"/>
      </xdr:nvSpPr>
      <xdr:spPr>
        <a:xfrm>
          <a:off x="1267524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8726</xdr:rowOff>
    </xdr:from>
    <xdr:ext cx="405111" cy="259045"/>
    <xdr:sp macro="" textlink="">
      <xdr:nvSpPr>
        <xdr:cNvPr id="800" name="n_3mainValue【庁舎】&#10;有形固定資産減価償却率">
          <a:extLst>
            <a:ext uri="{FF2B5EF4-FFF2-40B4-BE49-F238E27FC236}">
              <a16:creationId xmlns:a16="http://schemas.microsoft.com/office/drawing/2014/main" id="{D8592BEE-3FA1-4992-A4F2-BFE6CDDCEE82}"/>
            </a:ext>
          </a:extLst>
        </xdr:cNvPr>
        <xdr:cNvSpPr txBox="1"/>
      </xdr:nvSpPr>
      <xdr:spPr>
        <a:xfrm>
          <a:off x="11900544" y="1777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801" name="n_4mainValue【庁舎】&#10;有形固定資産減価償却率">
          <a:extLst>
            <a:ext uri="{FF2B5EF4-FFF2-40B4-BE49-F238E27FC236}">
              <a16:creationId xmlns:a16="http://schemas.microsoft.com/office/drawing/2014/main" id="{58722493-8160-402A-8C8A-784664133C19}"/>
            </a:ext>
          </a:extLst>
        </xdr:cNvPr>
        <xdr:cNvSpPr txBox="1"/>
      </xdr:nvSpPr>
      <xdr:spPr>
        <a:xfrm>
          <a:off x="1110298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16F6CE98-2AC2-4770-9A0F-0CC6F5BE77E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72B9690A-8C27-436C-8DEE-0B1EEE0E4BF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5B433D31-A7B7-42E9-AE94-7B650D06CB9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432D3F12-28B4-4F47-A9F6-E08F9A69D55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AFC47E53-D9E6-447F-9A9C-80D93E1EED6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2F02FE65-6523-40D7-94F0-AEE6FEF4227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FF7EF951-5F31-44BA-9B19-108AE8284AD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9251B2A6-1F80-4B44-A704-7F102207E67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B9CF7FCE-87B7-4252-9458-EF1504C17BF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424CF63E-87DE-43C4-9B15-22F9FD29E15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2" name="テキスト ボックス 811">
          <a:extLst>
            <a:ext uri="{FF2B5EF4-FFF2-40B4-BE49-F238E27FC236}">
              <a16:creationId xmlns:a16="http://schemas.microsoft.com/office/drawing/2014/main" id="{4BE85BA1-D56B-45CF-A15B-4FE03C04F94B}"/>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08CD8424-A7AB-4C99-929F-A068373688E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068A5B8C-8C4C-4B6A-BCE7-97E17D5D734D}"/>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D2716259-4EDF-4B2A-B43B-93153C667E1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C1B4470C-5EA9-4DAB-85CB-D9905AF1ED3E}"/>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B42F1020-E489-4EE9-BD77-3C2F700A4253}"/>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AD035F54-92F7-4B82-A02E-0A47AD6506A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6D581A8D-4216-4D67-86B1-331D058B0CC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7561F3E1-40FA-4B3F-8C3D-81E12555F592}"/>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D1DF3298-73E8-4AFD-A5E9-885585D779E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9FBBC4A6-24A5-431D-8591-D0DEB415F6F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FB7AC964-6E10-4770-B4EA-919C8C3513F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C785190B-4D13-4FFF-A967-0BE8D0BEE75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CF3760A7-A85E-4F03-A22E-DAEEE62EC6D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64418F5E-0339-47DD-AC4F-49364C9B102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721A3B4B-8266-44BC-842C-F69CC5210AC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8" name="直線コネクタ 827">
          <a:extLst>
            <a:ext uri="{FF2B5EF4-FFF2-40B4-BE49-F238E27FC236}">
              <a16:creationId xmlns:a16="http://schemas.microsoft.com/office/drawing/2014/main" id="{22F38299-13BD-463C-B3EC-663A09159705}"/>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9" name="【庁舎】&#10;一人当たり面積最小値テキスト">
          <a:extLst>
            <a:ext uri="{FF2B5EF4-FFF2-40B4-BE49-F238E27FC236}">
              <a16:creationId xmlns:a16="http://schemas.microsoft.com/office/drawing/2014/main" id="{E1BA7198-AB19-4710-B653-156CBEFA3FCD}"/>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30" name="直線コネクタ 829">
          <a:extLst>
            <a:ext uri="{FF2B5EF4-FFF2-40B4-BE49-F238E27FC236}">
              <a16:creationId xmlns:a16="http://schemas.microsoft.com/office/drawing/2014/main" id="{9E3C2AAD-3E11-44E9-B0A3-808614385317}"/>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1" name="【庁舎】&#10;一人当たり面積最大値テキスト">
          <a:extLst>
            <a:ext uri="{FF2B5EF4-FFF2-40B4-BE49-F238E27FC236}">
              <a16:creationId xmlns:a16="http://schemas.microsoft.com/office/drawing/2014/main" id="{B4A89F7E-826A-4137-BC74-5CF61C883CA7}"/>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2" name="直線コネクタ 831">
          <a:extLst>
            <a:ext uri="{FF2B5EF4-FFF2-40B4-BE49-F238E27FC236}">
              <a16:creationId xmlns:a16="http://schemas.microsoft.com/office/drawing/2014/main" id="{7598B592-BE3A-4EC2-AA09-3B66C6764670}"/>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3" name="【庁舎】&#10;一人当たり面積平均値テキスト">
          <a:extLst>
            <a:ext uri="{FF2B5EF4-FFF2-40B4-BE49-F238E27FC236}">
              <a16:creationId xmlns:a16="http://schemas.microsoft.com/office/drawing/2014/main" id="{C306E0BE-83A1-4977-B18A-7C32E65F4EDB}"/>
            </a:ext>
          </a:extLst>
        </xdr:cNvPr>
        <xdr:cNvSpPr txBox="1"/>
      </xdr:nvSpPr>
      <xdr:spPr>
        <a:xfrm>
          <a:off x="19547840" y="1773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4" name="フローチャート: 判断 833">
          <a:extLst>
            <a:ext uri="{FF2B5EF4-FFF2-40B4-BE49-F238E27FC236}">
              <a16:creationId xmlns:a16="http://schemas.microsoft.com/office/drawing/2014/main" id="{68A34220-9262-4F57-B4C7-3EF39DC34D47}"/>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5" name="フローチャート: 判断 834">
          <a:extLst>
            <a:ext uri="{FF2B5EF4-FFF2-40B4-BE49-F238E27FC236}">
              <a16:creationId xmlns:a16="http://schemas.microsoft.com/office/drawing/2014/main" id="{2AA618D1-3FDE-4047-B65F-7BCCE102EA27}"/>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6" name="フローチャート: 判断 835">
          <a:extLst>
            <a:ext uri="{FF2B5EF4-FFF2-40B4-BE49-F238E27FC236}">
              <a16:creationId xmlns:a16="http://schemas.microsoft.com/office/drawing/2014/main" id="{8552AE9E-ED44-4D55-9E9C-CE35427E5E4E}"/>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7" name="フローチャート: 判断 836">
          <a:extLst>
            <a:ext uri="{FF2B5EF4-FFF2-40B4-BE49-F238E27FC236}">
              <a16:creationId xmlns:a16="http://schemas.microsoft.com/office/drawing/2014/main" id="{8D94BAC1-F86C-4597-89FF-9CA14B015F24}"/>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8" name="フローチャート: 判断 837">
          <a:extLst>
            <a:ext uri="{FF2B5EF4-FFF2-40B4-BE49-F238E27FC236}">
              <a16:creationId xmlns:a16="http://schemas.microsoft.com/office/drawing/2014/main" id="{51C24E66-ABAD-4F4E-8AFC-7DB0765A72E0}"/>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F6B94FFC-AA32-4DEC-A899-00D7D5AC376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6CCF9ECA-4A42-4AF6-BD5E-2253BA4A3B2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4F6384CB-9691-4EB6-AA19-DA916E5E22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CD973FCB-D80D-4FF8-9432-4B028A6AD61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A2935727-E194-4D0B-8F5F-85B01C45F86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844" name="楕円 843">
          <a:extLst>
            <a:ext uri="{FF2B5EF4-FFF2-40B4-BE49-F238E27FC236}">
              <a16:creationId xmlns:a16="http://schemas.microsoft.com/office/drawing/2014/main" id="{8220D95C-6D33-475F-A70D-14C0461AE1D2}"/>
            </a:ext>
          </a:extLst>
        </xdr:cNvPr>
        <xdr:cNvSpPr/>
      </xdr:nvSpPr>
      <xdr:spPr>
        <a:xfrm>
          <a:off x="19458940" y="18029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845" name="【庁舎】&#10;一人当たり面積該当値テキスト">
          <a:extLst>
            <a:ext uri="{FF2B5EF4-FFF2-40B4-BE49-F238E27FC236}">
              <a16:creationId xmlns:a16="http://schemas.microsoft.com/office/drawing/2014/main" id="{9D31D97B-6ED3-4E13-84AE-732B758F36A6}"/>
            </a:ext>
          </a:extLst>
        </xdr:cNvPr>
        <xdr:cNvSpPr txBox="1"/>
      </xdr:nvSpPr>
      <xdr:spPr>
        <a:xfrm>
          <a:off x="19547840" y="18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95613</xdr:rowOff>
    </xdr:from>
    <xdr:to>
      <xdr:col>112</xdr:col>
      <xdr:colOff>38100</xdr:colOff>
      <xdr:row>108</xdr:row>
      <xdr:rowOff>25763</xdr:rowOff>
    </xdr:to>
    <xdr:sp macro="" textlink="">
      <xdr:nvSpPr>
        <xdr:cNvPr id="846" name="楕円 845">
          <a:extLst>
            <a:ext uri="{FF2B5EF4-FFF2-40B4-BE49-F238E27FC236}">
              <a16:creationId xmlns:a16="http://schemas.microsoft.com/office/drawing/2014/main" id="{6BCE51F5-0042-425E-9CF4-82FFC8060F87}"/>
            </a:ext>
          </a:extLst>
        </xdr:cNvPr>
        <xdr:cNvSpPr/>
      </xdr:nvSpPr>
      <xdr:spPr>
        <a:xfrm>
          <a:off x="18735040" y="18033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146413</xdr:rowOff>
    </xdr:to>
    <xdr:cxnSp macro="">
      <xdr:nvCxnSpPr>
        <xdr:cNvPr id="847" name="直線コネクタ 846">
          <a:extLst>
            <a:ext uri="{FF2B5EF4-FFF2-40B4-BE49-F238E27FC236}">
              <a16:creationId xmlns:a16="http://schemas.microsoft.com/office/drawing/2014/main" id="{8F7F2ED0-9996-4D0C-8212-F6042FF77D37}"/>
            </a:ext>
          </a:extLst>
        </xdr:cNvPr>
        <xdr:cNvCxnSpPr/>
      </xdr:nvCxnSpPr>
      <xdr:spPr>
        <a:xfrm flipV="1">
          <a:off x="18778220" y="18080628"/>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98879</xdr:rowOff>
    </xdr:from>
    <xdr:to>
      <xdr:col>107</xdr:col>
      <xdr:colOff>101600</xdr:colOff>
      <xdr:row>108</xdr:row>
      <xdr:rowOff>29029</xdr:rowOff>
    </xdr:to>
    <xdr:sp macro="" textlink="">
      <xdr:nvSpPr>
        <xdr:cNvPr id="848" name="楕円 847">
          <a:extLst>
            <a:ext uri="{FF2B5EF4-FFF2-40B4-BE49-F238E27FC236}">
              <a16:creationId xmlns:a16="http://schemas.microsoft.com/office/drawing/2014/main" id="{E6E643C4-B12C-4BFE-913C-ED8B86161E07}"/>
            </a:ext>
          </a:extLst>
        </xdr:cNvPr>
        <xdr:cNvSpPr/>
      </xdr:nvSpPr>
      <xdr:spPr>
        <a:xfrm>
          <a:off x="17937480" y="18036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146413</xdr:rowOff>
    </xdr:from>
    <xdr:to>
      <xdr:col>111</xdr:col>
      <xdr:colOff>177800</xdr:colOff>
      <xdr:row>107</xdr:row>
      <xdr:rowOff>149679</xdr:rowOff>
    </xdr:to>
    <xdr:cxnSp macro="">
      <xdr:nvCxnSpPr>
        <xdr:cNvPr id="849" name="直線コネクタ 848">
          <a:extLst>
            <a:ext uri="{FF2B5EF4-FFF2-40B4-BE49-F238E27FC236}">
              <a16:creationId xmlns:a16="http://schemas.microsoft.com/office/drawing/2014/main" id="{0453BAB6-E2E8-4CAE-8A83-D05574CEE38A}"/>
            </a:ext>
          </a:extLst>
        </xdr:cNvPr>
        <xdr:cNvCxnSpPr/>
      </xdr:nvCxnSpPr>
      <xdr:spPr>
        <a:xfrm flipV="1">
          <a:off x="17988280" y="18083893"/>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50" name="楕円 849">
          <a:extLst>
            <a:ext uri="{FF2B5EF4-FFF2-40B4-BE49-F238E27FC236}">
              <a16:creationId xmlns:a16="http://schemas.microsoft.com/office/drawing/2014/main" id="{2D16F888-880C-459D-97D9-31D416823383}"/>
            </a:ext>
          </a:extLst>
        </xdr:cNvPr>
        <xdr:cNvSpPr/>
      </xdr:nvSpPr>
      <xdr:spPr>
        <a:xfrm>
          <a:off x="1716278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149679</xdr:rowOff>
    </xdr:from>
    <xdr:to>
      <xdr:col>107</xdr:col>
      <xdr:colOff>50800</xdr:colOff>
      <xdr:row>107</xdr:row>
      <xdr:rowOff>156211</xdr:rowOff>
    </xdr:to>
    <xdr:cxnSp macro="">
      <xdr:nvCxnSpPr>
        <xdr:cNvPr id="851" name="直線コネクタ 850">
          <a:extLst>
            <a:ext uri="{FF2B5EF4-FFF2-40B4-BE49-F238E27FC236}">
              <a16:creationId xmlns:a16="http://schemas.microsoft.com/office/drawing/2014/main" id="{9C1743ED-B16D-4C28-A99C-23B5B662CACC}"/>
            </a:ext>
          </a:extLst>
        </xdr:cNvPr>
        <xdr:cNvCxnSpPr/>
      </xdr:nvCxnSpPr>
      <xdr:spPr>
        <a:xfrm flipV="1">
          <a:off x="17213580" y="18087159"/>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111942</xdr:rowOff>
    </xdr:from>
    <xdr:to>
      <xdr:col>98</xdr:col>
      <xdr:colOff>38100</xdr:colOff>
      <xdr:row>108</xdr:row>
      <xdr:rowOff>42092</xdr:rowOff>
    </xdr:to>
    <xdr:sp macro="" textlink="">
      <xdr:nvSpPr>
        <xdr:cNvPr id="852" name="楕円 851">
          <a:extLst>
            <a:ext uri="{FF2B5EF4-FFF2-40B4-BE49-F238E27FC236}">
              <a16:creationId xmlns:a16="http://schemas.microsoft.com/office/drawing/2014/main" id="{8F4B723E-F057-44E1-926C-C87AA212164E}"/>
            </a:ext>
          </a:extLst>
        </xdr:cNvPr>
        <xdr:cNvSpPr/>
      </xdr:nvSpPr>
      <xdr:spPr>
        <a:xfrm>
          <a:off x="16388080" y="180494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162742</xdr:rowOff>
    </xdr:to>
    <xdr:cxnSp macro="">
      <xdr:nvCxnSpPr>
        <xdr:cNvPr id="853" name="直線コネクタ 852">
          <a:extLst>
            <a:ext uri="{FF2B5EF4-FFF2-40B4-BE49-F238E27FC236}">
              <a16:creationId xmlns:a16="http://schemas.microsoft.com/office/drawing/2014/main" id="{B598EB88-3BBD-49EC-B968-A6A73C29EFCD}"/>
            </a:ext>
          </a:extLst>
        </xdr:cNvPr>
        <xdr:cNvCxnSpPr/>
      </xdr:nvCxnSpPr>
      <xdr:spPr>
        <a:xfrm flipV="1">
          <a:off x="16431260" y="18093691"/>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4" name="n_1aveValue【庁舎】&#10;一人当たり面積">
          <a:extLst>
            <a:ext uri="{FF2B5EF4-FFF2-40B4-BE49-F238E27FC236}">
              <a16:creationId xmlns:a16="http://schemas.microsoft.com/office/drawing/2014/main" id="{B547155E-4412-48A5-9751-493B9D4DE14A}"/>
            </a:ext>
          </a:extLst>
        </xdr:cNvPr>
        <xdr:cNvSpPr txBox="1"/>
      </xdr:nvSpPr>
      <xdr:spPr>
        <a:xfrm>
          <a:off x="185611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5" name="n_2aveValue【庁舎】&#10;一人当たり面積">
          <a:extLst>
            <a:ext uri="{FF2B5EF4-FFF2-40B4-BE49-F238E27FC236}">
              <a16:creationId xmlns:a16="http://schemas.microsoft.com/office/drawing/2014/main" id="{4D735E20-0070-47CF-953A-CCAE7B1DF642}"/>
            </a:ext>
          </a:extLst>
        </xdr:cNvPr>
        <xdr:cNvSpPr txBox="1"/>
      </xdr:nvSpPr>
      <xdr:spPr>
        <a:xfrm>
          <a:off x="177762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6" name="n_3aveValue【庁舎】&#10;一人当たり面積">
          <a:extLst>
            <a:ext uri="{FF2B5EF4-FFF2-40B4-BE49-F238E27FC236}">
              <a16:creationId xmlns:a16="http://schemas.microsoft.com/office/drawing/2014/main" id="{65BE1A9A-FD25-4F6A-B0F9-43B04E1F4339}"/>
            </a:ext>
          </a:extLst>
        </xdr:cNvPr>
        <xdr:cNvSpPr txBox="1"/>
      </xdr:nvSpPr>
      <xdr:spPr>
        <a:xfrm>
          <a:off x="170015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7" name="n_4aveValue【庁舎】&#10;一人当たり面積">
          <a:extLst>
            <a:ext uri="{FF2B5EF4-FFF2-40B4-BE49-F238E27FC236}">
              <a16:creationId xmlns:a16="http://schemas.microsoft.com/office/drawing/2014/main" id="{85FCD795-D4D9-4029-A44F-E6AE6D05A13F}"/>
            </a:ext>
          </a:extLst>
        </xdr:cNvPr>
        <xdr:cNvSpPr txBox="1"/>
      </xdr:nvSpPr>
      <xdr:spPr>
        <a:xfrm>
          <a:off x="162268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16890</xdr:rowOff>
    </xdr:from>
    <xdr:ext cx="469744" cy="259045"/>
    <xdr:sp macro="" textlink="">
      <xdr:nvSpPr>
        <xdr:cNvPr id="858" name="n_1mainValue【庁舎】&#10;一人当たり面積">
          <a:extLst>
            <a:ext uri="{FF2B5EF4-FFF2-40B4-BE49-F238E27FC236}">
              <a16:creationId xmlns:a16="http://schemas.microsoft.com/office/drawing/2014/main" id="{F06D2DAE-6B3A-4BDF-91B9-134C807A1561}"/>
            </a:ext>
          </a:extLst>
        </xdr:cNvPr>
        <xdr:cNvSpPr txBox="1"/>
      </xdr:nvSpPr>
      <xdr:spPr>
        <a:xfrm>
          <a:off x="18561127" y="1812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20156</xdr:rowOff>
    </xdr:from>
    <xdr:ext cx="469744" cy="259045"/>
    <xdr:sp macro="" textlink="">
      <xdr:nvSpPr>
        <xdr:cNvPr id="859" name="n_2mainValue【庁舎】&#10;一人当たり面積">
          <a:extLst>
            <a:ext uri="{FF2B5EF4-FFF2-40B4-BE49-F238E27FC236}">
              <a16:creationId xmlns:a16="http://schemas.microsoft.com/office/drawing/2014/main" id="{F1B26A00-DBFC-47FD-B262-8D8BF525534A}"/>
            </a:ext>
          </a:extLst>
        </xdr:cNvPr>
        <xdr:cNvSpPr txBox="1"/>
      </xdr:nvSpPr>
      <xdr:spPr>
        <a:xfrm>
          <a:off x="17776267" y="1812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60" name="n_3mainValue【庁舎】&#10;一人当たり面積">
          <a:extLst>
            <a:ext uri="{FF2B5EF4-FFF2-40B4-BE49-F238E27FC236}">
              <a16:creationId xmlns:a16="http://schemas.microsoft.com/office/drawing/2014/main" id="{9704C54A-A81E-49AE-9E66-8587BD55CD16}"/>
            </a:ext>
          </a:extLst>
        </xdr:cNvPr>
        <xdr:cNvSpPr txBox="1"/>
      </xdr:nvSpPr>
      <xdr:spPr>
        <a:xfrm>
          <a:off x="17001567"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33219</xdr:rowOff>
    </xdr:from>
    <xdr:ext cx="469744" cy="259045"/>
    <xdr:sp macro="" textlink="">
      <xdr:nvSpPr>
        <xdr:cNvPr id="861" name="n_4mainValue【庁舎】&#10;一人当たり面積">
          <a:extLst>
            <a:ext uri="{FF2B5EF4-FFF2-40B4-BE49-F238E27FC236}">
              <a16:creationId xmlns:a16="http://schemas.microsoft.com/office/drawing/2014/main" id="{C022E589-4148-4096-8489-5E2BD479064C}"/>
            </a:ext>
          </a:extLst>
        </xdr:cNvPr>
        <xdr:cNvSpPr txBox="1"/>
      </xdr:nvSpPr>
      <xdr:spPr>
        <a:xfrm>
          <a:off x="16226867"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95BC0524-CD57-4CA7-9578-D10C31E687B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4D273192-1BB7-442C-8770-4015E283B2A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5E842FEA-5B33-4FB9-85AE-3B8F6C124E7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は新設から間もないこともあり、全国平均・埼玉県平均・類似団体平均と比較して大幅に低い有形固定資産減価償却率となっている。その他の施設については、全施設の有形固定資産減価償却率が上昇し、保健センターを除いて類似団体平均と比較しても高い結果となっている。類似団体平均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以上高い施設も複数あり、老朽化対策を検討する必要があると考えられる。</a:t>
          </a:r>
        </a:p>
        <a:p>
          <a:r>
            <a:rPr kumimoji="1" lang="ja-JP" altLang="en-US" sz="1300">
              <a:latin typeface="ＭＳ Ｐゴシック" panose="020B0600070205080204" pitchFamily="50" charset="-128"/>
              <a:ea typeface="ＭＳ Ｐゴシック" panose="020B0600070205080204" pitchFamily="50" charset="-128"/>
            </a:rPr>
            <a:t>　一人当たりの面積においては、類似団体平均と比較すると、福祉施設が高く、体育館・プールはほぼ同程度、その他は低い結果となった。引き続き適正な維持管理等の対応を行っていく必要がある。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32,365
31,593
34.07
12,202,719
11,804,702
365,579
7,335,134
7,431,848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令和５年度の財政力指数は</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であり、緩やかに減少傾向にある。</a:t>
          </a:r>
        </a:p>
        <a:p>
          <a:r>
            <a:rPr kumimoji="1" lang="ja-JP" altLang="en-US" sz="1300">
              <a:latin typeface="ＭＳ Ｐゴシック" panose="020B0600070205080204" pitchFamily="50" charset="-128"/>
              <a:ea typeface="ＭＳ Ｐゴシック" panose="020B0600070205080204" pitchFamily="50" charset="-128"/>
            </a:rPr>
            <a:t>　企業誘致の成果等により町税が増加しているものの、高齢化等により扶助費をはじめとした歳出も増加しており、地方交付税や町債の発行に頼らざるを得ない状況が続くと想定される。業務の見直しを進めるとともに、町税収納向上計画に基づく収納対策強化、未利用財産の売り払い、企業誘致による雇用の創出等により、町の活性化及び自主財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令和５年度の経常収支比率は</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となり前年度と比較し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上昇した。また、いずれの年度においても類似団体との比較では高い結果となった。業務の見直しや</a:t>
          </a:r>
          <a:r>
            <a:rPr kumimoji="1" lang="en-US" altLang="ja-JP" sz="1300">
              <a:latin typeface="ＭＳ Ｐゴシック" panose="020B0600070205080204" pitchFamily="50" charset="-128"/>
              <a:ea typeface="ＭＳ Ｐゴシック" panose="020B0600070205080204" pitchFamily="50" charset="-128"/>
            </a:rPr>
            <a:t>BPR</a:t>
          </a:r>
          <a:r>
            <a:rPr kumimoji="1" lang="ja-JP" altLang="en-US" sz="1300">
              <a:latin typeface="ＭＳ Ｐゴシック" panose="020B0600070205080204" pitchFamily="50" charset="-128"/>
              <a:ea typeface="ＭＳ Ｐゴシック" panose="020B0600070205080204" pitchFamily="50" charset="-128"/>
            </a:rPr>
            <a:t>の実施を検討し、経常的支出の抑制に努め、経常収支比率の上昇抑制に努める。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108268</xdr:rowOff>
    </xdr:from>
    <xdr:to>
      <xdr:col>23</xdr:col>
      <xdr:colOff>133350</xdr:colOff>
      <xdr:row>63</xdr:row>
      <xdr:rowOff>132397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09618"/>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63</xdr:row>
      <xdr:rowOff>108268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86415"/>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64</xdr:row>
      <xdr:rowOff>153988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86415"/>
          <a:ext cx="889000" cy="4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64</xdr:row>
      <xdr:rowOff>153988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10869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81597</xdr:rowOff>
    </xdr:from>
    <xdr:to>
      <xdr:col>23</xdr:col>
      <xdr:colOff>184150</xdr:colOff>
      <xdr:row>64</xdr:row>
      <xdr:rowOff>11747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53674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5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57468</xdr:rowOff>
    </xdr:from>
    <xdr:to>
      <xdr:col>19</xdr:col>
      <xdr:colOff>184150</xdr:colOff>
      <xdr:row>63</xdr:row>
      <xdr:rowOff>159068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143845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45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5715</xdr:rowOff>
    </xdr:from>
    <xdr:to>
      <xdr:col>15</xdr:col>
      <xdr:colOff>133350</xdr:colOff>
      <xdr:row>62</xdr:row>
      <xdr:rowOff>107315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103188</xdr:rowOff>
    </xdr:from>
    <xdr:to>
      <xdr:col>11</xdr:col>
      <xdr:colOff>82550</xdr:colOff>
      <xdr:row>65</xdr:row>
      <xdr:rowOff>33338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18115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前年度からほぼ横ばいで推移しており、類似団体と比較し低い数値を維持している。人件費・物件費は増加していくことが見込まれるが、業務の効率化などにより上昇抑制に努める。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3302</xdr:rowOff>
    </xdr:from>
    <xdr:to>
      <xdr:col>23</xdr:col>
      <xdr:colOff>133350</xdr:colOff>
      <xdr:row>81</xdr:row>
      <xdr:rowOff>8562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890752"/>
          <a:ext cx="838200" cy="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136801</xdr:rowOff>
    </xdr:from>
    <xdr:to>
      <xdr:col>19</xdr:col>
      <xdr:colOff>133350</xdr:colOff>
      <xdr:row>81</xdr:row>
      <xdr:rowOff>8562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852801"/>
          <a:ext cx="889000" cy="4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136801</xdr:rowOff>
    </xdr:from>
    <xdr:to>
      <xdr:col>15</xdr:col>
      <xdr:colOff>82550</xdr:colOff>
      <xdr:row>80</xdr:row>
      <xdr:rowOff>142929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852801"/>
          <a:ext cx="889000" cy="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98965</xdr:rowOff>
    </xdr:from>
    <xdr:to>
      <xdr:col>11</xdr:col>
      <xdr:colOff>31750</xdr:colOff>
      <xdr:row>80</xdr:row>
      <xdr:rowOff>142929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14965"/>
          <a:ext cx="889000" cy="4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123952</xdr:rowOff>
    </xdr:from>
    <xdr:to>
      <xdr:col>23</xdr:col>
      <xdr:colOff>184150</xdr:colOff>
      <xdr:row>81</xdr:row>
      <xdr:rowOff>54102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45229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76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129212</xdr:rowOff>
    </xdr:from>
    <xdr:to>
      <xdr:col>19</xdr:col>
      <xdr:colOff>184150</xdr:colOff>
      <xdr:row>81</xdr:row>
      <xdr:rowOff>59362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69539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1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86001</xdr:rowOff>
    </xdr:from>
    <xdr:to>
      <xdr:col>15</xdr:col>
      <xdr:colOff>133350</xdr:colOff>
      <xdr:row>81</xdr:row>
      <xdr:rowOff>16151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0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26328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57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92129</xdr:rowOff>
    </xdr:from>
    <xdr:to>
      <xdr:col>11</xdr:col>
      <xdr:colOff>82550</xdr:colOff>
      <xdr:row>81</xdr:row>
      <xdr:rowOff>22279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32456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57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48165</xdr:rowOff>
    </xdr:from>
    <xdr:to>
      <xdr:col>7</xdr:col>
      <xdr:colOff>31750</xdr:colOff>
      <xdr:row>80</xdr:row>
      <xdr:rowOff>149765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6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159942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3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令和５年度のラスパイレス指数は</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であり、前年度と比較し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ポイント減少した。今後も人事院勧告や国等の動向を踏まえ適切な給与水準の維持に努める。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152400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854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152400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34572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6854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34572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452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6.67</a:t>
          </a:r>
          <a:r>
            <a:rPr kumimoji="1" lang="ja-JP" altLang="en-US" sz="1300">
              <a:latin typeface="ＭＳ Ｐゴシック" panose="020B0600070205080204" pitchFamily="50" charset="-128"/>
              <a:ea typeface="ＭＳ Ｐゴシック" panose="020B0600070205080204" pitchFamily="50" charset="-128"/>
            </a:rPr>
            <a:t>人となり、類似団体と比較し低いものの、概ね平均と同じ結果となった。今後も当町の定員適正化計画（第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次毛呂山町適正管理計画）に基づき適正な職員数管理に努め、類似団体と大幅な乖離が発生しないよう注視していく。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106408</xdr:rowOff>
    </xdr:from>
    <xdr:to>
      <xdr:col>81</xdr:col>
      <xdr:colOff>44450</xdr:colOff>
      <xdr:row>60</xdr:row>
      <xdr:rowOff>120197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93408"/>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109855</xdr:rowOff>
    </xdr:from>
    <xdr:to>
      <xdr:col>77</xdr:col>
      <xdr:colOff>44450</xdr:colOff>
      <xdr:row>60</xdr:row>
      <xdr:rowOff>120197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9685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99513</xdr:rowOff>
    </xdr:from>
    <xdr:to>
      <xdr:col>72</xdr:col>
      <xdr:colOff>203200</xdr:colOff>
      <xdr:row>60</xdr:row>
      <xdr:rowOff>109855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86513"/>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82278</xdr:rowOff>
    </xdr:from>
    <xdr:to>
      <xdr:col>68</xdr:col>
      <xdr:colOff>152400</xdr:colOff>
      <xdr:row>60</xdr:row>
      <xdr:rowOff>99513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6927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55608</xdr:rowOff>
    </xdr:from>
    <xdr:to>
      <xdr:col>81</xdr:col>
      <xdr:colOff>95250</xdr:colOff>
      <xdr:row>60</xdr:row>
      <xdr:rowOff>157208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72135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8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69397</xdr:rowOff>
    </xdr:from>
    <xdr:to>
      <xdr:col>77</xdr:col>
      <xdr:colOff>95250</xdr:colOff>
      <xdr:row>60</xdr:row>
      <xdr:rowOff>170997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155774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42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59055</xdr:rowOff>
    </xdr:from>
    <xdr:to>
      <xdr:col>73</xdr:col>
      <xdr:colOff>44450</xdr:colOff>
      <xdr:row>60</xdr:row>
      <xdr:rowOff>160655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145432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48713</xdr:rowOff>
    </xdr:from>
    <xdr:to>
      <xdr:col>68</xdr:col>
      <xdr:colOff>203200</xdr:colOff>
      <xdr:row>60</xdr:row>
      <xdr:rowOff>150313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135090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31478</xdr:rowOff>
    </xdr:from>
    <xdr:to>
      <xdr:col>64</xdr:col>
      <xdr:colOff>152400</xdr:colOff>
      <xdr:row>60</xdr:row>
      <xdr:rowOff>133078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143255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8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令和５年度の実質公債費比率は</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となり、前年度比において△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％減少した。実質公債費比率は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年間の平均により算出しており、単年度での比較でも令和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であるのに対し令和５年度は</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であり、減少している。これは標準税収入額等が上昇し、元利償還金が減少していることが要因である。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引き続き財政の健全化を確保した運営に努める。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18415</xdr:rowOff>
    </xdr:from>
    <xdr:to>
      <xdr:col>81</xdr:col>
      <xdr:colOff>44450</xdr:colOff>
      <xdr:row>40</xdr:row>
      <xdr:rowOff>30480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87641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42545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884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42545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884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165735</xdr:rowOff>
    </xdr:from>
    <xdr:to>
      <xdr:col>68</xdr:col>
      <xdr:colOff>152400</xdr:colOff>
      <xdr:row>40</xdr:row>
      <xdr:rowOff>30480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8522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139065</xdr:rowOff>
    </xdr:from>
    <xdr:to>
      <xdr:col>81</xdr:col>
      <xdr:colOff>95250</xdr:colOff>
      <xdr:row>40</xdr:row>
      <xdr:rowOff>69215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111142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163195</xdr:rowOff>
    </xdr:from>
    <xdr:to>
      <xdr:col>73</xdr:col>
      <xdr:colOff>44450</xdr:colOff>
      <xdr:row>40</xdr:row>
      <xdr:rowOff>93345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78122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114935</xdr:rowOff>
    </xdr:from>
    <xdr:to>
      <xdr:col>64</xdr:col>
      <xdr:colOff>152400</xdr:colOff>
      <xdr:row>40</xdr:row>
      <xdr:rowOff>45085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29862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8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令和５年度の将来負担比率は</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であり、前年度と比較し△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少した。減少した主な要因として、新規地方債借入の抑制に努めたことによる地方債残高の減少が上げられるが、依然として類似団体平均値、全国平均値、県内平均と比較した場合高水準にある。今後も新規地方債の発行には注意を払い、発行の際には交付税措置が有利な地方債メニューを選択するなどして将来負担比率の抑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28726</xdr:rowOff>
    </xdr:from>
    <xdr:to>
      <xdr:col>81</xdr:col>
      <xdr:colOff>44450</xdr:colOff>
      <xdr:row>15</xdr:row>
      <xdr:rowOff>48260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600476"/>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48260</xdr:rowOff>
    </xdr:from>
    <xdr:to>
      <xdr:col>77</xdr:col>
      <xdr:colOff>44450</xdr:colOff>
      <xdr:row>15</xdr:row>
      <xdr:rowOff>63198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20010"/>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63198</xdr:rowOff>
    </xdr:from>
    <xdr:to>
      <xdr:col>72</xdr:col>
      <xdr:colOff>203200</xdr:colOff>
      <xdr:row>16</xdr:row>
      <xdr:rowOff>22739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634948"/>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22739</xdr:rowOff>
    </xdr:from>
    <xdr:to>
      <xdr:col>68</xdr:col>
      <xdr:colOff>152400</xdr:colOff>
      <xdr:row>16</xdr:row>
      <xdr:rowOff>114663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76593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149376</xdr:rowOff>
    </xdr:from>
    <xdr:to>
      <xdr:col>81</xdr:col>
      <xdr:colOff>95250</xdr:colOff>
      <xdr:row>15</xdr:row>
      <xdr:rowOff>79526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121453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52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168910</xdr:rowOff>
    </xdr:from>
    <xdr:to>
      <xdr:col>77</xdr:col>
      <xdr:colOff>95250</xdr:colOff>
      <xdr:row>15</xdr:row>
      <xdr:rowOff>99060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83837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65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12398</xdr:rowOff>
    </xdr:from>
    <xdr:to>
      <xdr:col>73</xdr:col>
      <xdr:colOff>44450</xdr:colOff>
      <xdr:row>15</xdr:row>
      <xdr:rowOff>113998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5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98775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6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143389</xdr:rowOff>
    </xdr:from>
    <xdr:to>
      <xdr:col>68</xdr:col>
      <xdr:colOff>203200</xdr:colOff>
      <xdr:row>16</xdr:row>
      <xdr:rowOff>73539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58316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0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63863</xdr:rowOff>
    </xdr:from>
    <xdr:to>
      <xdr:col>64</xdr:col>
      <xdr:colOff>152400</xdr:colOff>
      <xdr:row>16</xdr:row>
      <xdr:rowOff>165463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150240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32,365
31,593
34.07
12,202,719
11,804,702
365,579
7,335,134
7,431,848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令和５年度の人件費は前年度と比較し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上昇し、類似団体と比較し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高い水準となった。人件費は上昇傾向にあるが、今後も事務の効率化による時間外の抑制等を図り、人件費の抑制に努める。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57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令和５年度の物件費は前年度と比較し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ものの、依然として類似団体との比較では低い水準にある。なお、今後については物価などの高騰に加え、各種事業の委託や一部公共施設の指定管理者制度の導入などにより、増加する見込みであることから、引き続き類似団体と大きな乖離が生じないよう、注視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7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54610</xdr:rowOff>
    </xdr:from>
    <xdr:to>
      <xdr:col>78</xdr:col>
      <xdr:colOff>69850</xdr:colOff>
      <xdr:row>13</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83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54610</xdr:rowOff>
    </xdr:from>
    <xdr:to>
      <xdr:col>73</xdr:col>
      <xdr:colOff>180975</xdr:colOff>
      <xdr:row>14</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83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xdr:rowOff>
    </xdr:from>
    <xdr:to>
      <xdr:col>69</xdr:col>
      <xdr:colOff>92075</xdr:colOff>
      <xdr:row>14</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0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3810</xdr:rowOff>
    </xdr:from>
    <xdr:to>
      <xdr:col>74</xdr:col>
      <xdr:colOff>31750</xdr:colOff>
      <xdr:row>13</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115587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125730</xdr:rowOff>
    </xdr:from>
    <xdr:to>
      <xdr:col>69</xdr:col>
      <xdr:colOff>142875</xdr:colOff>
      <xdr:row>14</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令和５年度の扶助費は前年度と比較し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ものの、類似団体との比較では低い水準となっている。主な増加理由は物価高騰対応重点支援地方創生臨時交付金を活用した支出が増加したためである。適正な事業を見極め、財政を圧迫することがない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34472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9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1815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高い数値となり、前年度に引き続き類似団体との乖離が大きくなっている。その他費用について、大きな割合を占めるものは、特別会計への繰出金であり、特に介護保険事業会計への繰出金、後期高齢者医医療療養給付費の負担金は増加の一途を辿っており、今後も増加が見込まれる。各特別会計においても経費削減を徹底し、また受益者負担等を考慮し繰出金の抑制に努めていきたい。</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72572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84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58</xdr:row>
      <xdr:rowOff>39915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316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31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令和５年度の補助費は令和４年度と比較し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ものの、類似団体、全国平均、県平均との比較において全て高い結果となった。類似団体は２年連続で増加しているが、当町では４年連続で減少を続けており、今後も各団体への補助金の見直し等により継続的に削減を図る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598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872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6055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664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令和５年度の公債費は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償還が完了し、元利償還金が減少したことが主な要因である。今後も公債費の総額は減少していく見込みであるが、交付税措置のある地方債の新規借入も予定しているため、引き続き地方債に大きく頼ることない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37846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25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37846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02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51563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029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5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87140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87140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増加したものの、類似団体平均は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増加しており、結果として類似団体の平均とほぼ同水準となった。補助費など類似団体との乖離が大きい経費について、引き続き事務見直しをする等の検討を行い削減に努めていく。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49276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903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78</xdr:row>
      <xdr:rowOff>17272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57785"/>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78</xdr:row>
      <xdr:rowOff>168148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57785"/>
          <a:ext cx="8890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154432</xdr:rowOff>
    </xdr:from>
    <xdr:to>
      <xdr:col>69</xdr:col>
      <xdr:colOff>92075</xdr:colOff>
      <xdr:row>78</xdr:row>
      <xdr:rowOff>168148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275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152222</xdr:rowOff>
    </xdr:from>
    <xdr:to>
      <xdr:col>29</xdr:col>
      <xdr:colOff>127000</xdr:colOff>
      <xdr:row>18</xdr:row>
      <xdr:rowOff>103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14497"/>
          <a:ext cx="647700" cy="19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136999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xdr:rowOff>
    </xdr:from>
    <xdr:to>
      <xdr:col>26</xdr:col>
      <xdr:colOff>50800</xdr:colOff>
      <xdr:row>18</xdr:row>
      <xdr:rowOff>25764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33828"/>
          <a:ext cx="698500" cy="2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25078</xdr:rowOff>
    </xdr:from>
    <xdr:to>
      <xdr:col>22</xdr:col>
      <xdr:colOff>114300</xdr:colOff>
      <xdr:row>18</xdr:row>
      <xdr:rowOff>25764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58803"/>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25078</xdr:rowOff>
    </xdr:from>
    <xdr:to>
      <xdr:col>18</xdr:col>
      <xdr:colOff>177800</xdr:colOff>
      <xdr:row>18</xdr:row>
      <xdr:rowOff>63983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58803"/>
          <a:ext cx="698500" cy="3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101422</xdr:rowOff>
    </xdr:from>
    <xdr:to>
      <xdr:col>29</xdr:col>
      <xdr:colOff>177800</xdr:colOff>
      <xdr:row>18</xdr:row>
      <xdr:rowOff>31572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6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117949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0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120753</xdr:rowOff>
    </xdr:from>
    <xdr:to>
      <xdr:col>26</xdr:col>
      <xdr:colOff>101600</xdr:colOff>
      <xdr:row>18</xdr:row>
      <xdr:rowOff>50903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8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61080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51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146414</xdr:rowOff>
    </xdr:from>
    <xdr:to>
      <xdr:col>22</xdr:col>
      <xdr:colOff>165100</xdr:colOff>
      <xdr:row>18</xdr:row>
      <xdr:rowOff>76564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08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86741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7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145728</xdr:rowOff>
    </xdr:from>
    <xdr:to>
      <xdr:col>19</xdr:col>
      <xdr:colOff>38100</xdr:colOff>
      <xdr:row>18</xdr:row>
      <xdr:rowOff>75878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0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86055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7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13183</xdr:rowOff>
    </xdr:from>
    <xdr:to>
      <xdr:col>15</xdr:col>
      <xdr:colOff>101600</xdr:colOff>
      <xdr:row>18</xdr:row>
      <xdr:rowOff>114783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4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124960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1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248424</xdr:rowOff>
    </xdr:from>
    <xdr:to>
      <xdr:col>29</xdr:col>
      <xdr:colOff>127000</xdr:colOff>
      <xdr:row>35</xdr:row>
      <xdr:rowOff>265150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58774"/>
          <a:ext cx="647700" cy="16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249927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6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248424</xdr:rowOff>
    </xdr:from>
    <xdr:to>
      <xdr:col>26</xdr:col>
      <xdr:colOff>50800</xdr:colOff>
      <xdr:row>35</xdr:row>
      <xdr:rowOff>250082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58774"/>
          <a:ext cx="698500" cy="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250082</xdr:rowOff>
    </xdr:from>
    <xdr:to>
      <xdr:col>22</xdr:col>
      <xdr:colOff>114300</xdr:colOff>
      <xdr:row>35</xdr:row>
      <xdr:rowOff>261989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60432"/>
          <a:ext cx="698500" cy="11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261683</xdr:rowOff>
    </xdr:from>
    <xdr:to>
      <xdr:col>18</xdr:col>
      <xdr:colOff>177800</xdr:colOff>
      <xdr:row>35</xdr:row>
      <xdr:rowOff>261989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72033"/>
          <a:ext cx="698500" cy="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214350</xdr:rowOff>
    </xdr:from>
    <xdr:to>
      <xdr:col>29</xdr:col>
      <xdr:colOff>177800</xdr:colOff>
      <xdr:row>35</xdr:row>
      <xdr:rowOff>315950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24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59427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197624</xdr:rowOff>
    </xdr:from>
    <xdr:to>
      <xdr:col>26</xdr:col>
      <xdr:colOff>101600</xdr:colOff>
      <xdr:row>35</xdr:row>
      <xdr:rowOff>299224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0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309401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7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199282</xdr:rowOff>
    </xdr:from>
    <xdr:to>
      <xdr:col>22</xdr:col>
      <xdr:colOff>165100</xdr:colOff>
      <xdr:row>35</xdr:row>
      <xdr:rowOff>300882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0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311059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7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211189</xdr:rowOff>
    </xdr:from>
    <xdr:to>
      <xdr:col>19</xdr:col>
      <xdr:colOff>38100</xdr:colOff>
      <xdr:row>35</xdr:row>
      <xdr:rowOff>312789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21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322966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210883</xdr:rowOff>
    </xdr:from>
    <xdr:to>
      <xdr:col>15</xdr:col>
      <xdr:colOff>101600</xdr:colOff>
      <xdr:row>35</xdr:row>
      <xdr:rowOff>312483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21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322660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9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32,365
31,593
34.07
12,202,719
11,804,702
365,579
7,335,134
7,431,848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102961</xdr:rowOff>
    </xdr:from>
    <xdr:to>
      <xdr:col>24</xdr:col>
      <xdr:colOff>63500</xdr:colOff>
      <xdr:row>37</xdr:row>
      <xdr:rowOff>117640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6611"/>
          <a:ext cx="838200" cy="1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117640</xdr:rowOff>
    </xdr:from>
    <xdr:to>
      <xdr:col>19</xdr:col>
      <xdr:colOff>177800</xdr:colOff>
      <xdr:row>37</xdr:row>
      <xdr:rowOff>135993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1290"/>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135993</xdr:rowOff>
    </xdr:from>
    <xdr:to>
      <xdr:col>15</xdr:col>
      <xdr:colOff>50800</xdr:colOff>
      <xdr:row>37</xdr:row>
      <xdr:rowOff>145040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9643"/>
          <a:ext cx="8890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145040</xdr:rowOff>
    </xdr:from>
    <xdr:to>
      <xdr:col>10</xdr:col>
      <xdr:colOff>114300</xdr:colOff>
      <xdr:row>38</xdr:row>
      <xdr:rowOff>78272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8690"/>
          <a:ext cx="889000" cy="10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52161</xdr:rowOff>
    </xdr:from>
    <xdr:to>
      <xdr:col>24</xdr:col>
      <xdr:colOff>114300</xdr:colOff>
      <xdr:row>37</xdr:row>
      <xdr:rowOff>153761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30588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66840</xdr:rowOff>
    </xdr:from>
    <xdr:to>
      <xdr:col>20</xdr:col>
      <xdr:colOff>38100</xdr:colOff>
      <xdr:row>37</xdr:row>
      <xdr:rowOff>168440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159567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85193</xdr:rowOff>
    </xdr:from>
    <xdr:to>
      <xdr:col>15</xdr:col>
      <xdr:colOff>101600</xdr:colOff>
      <xdr:row>38</xdr:row>
      <xdr:rowOff>15343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6470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94240</xdr:rowOff>
    </xdr:from>
    <xdr:to>
      <xdr:col>10</xdr:col>
      <xdr:colOff>165100</xdr:colOff>
      <xdr:row>38</xdr:row>
      <xdr:rowOff>24389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78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15516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27472</xdr:rowOff>
    </xdr:from>
    <xdr:to>
      <xdr:col>6</xdr:col>
      <xdr:colOff>38100</xdr:colOff>
      <xdr:row>38</xdr:row>
      <xdr:rowOff>129072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120199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106000</xdr:rowOff>
    </xdr:from>
    <xdr:to>
      <xdr:col>24</xdr:col>
      <xdr:colOff>63500</xdr:colOff>
      <xdr:row>57</xdr:row>
      <xdr:rowOff>118097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78650"/>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106000</xdr:rowOff>
    </xdr:from>
    <xdr:to>
      <xdr:col>19</xdr:col>
      <xdr:colOff>177800</xdr:colOff>
      <xdr:row>57</xdr:row>
      <xdr:rowOff>138187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78650"/>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132435</xdr:rowOff>
    </xdr:from>
    <xdr:to>
      <xdr:col>15</xdr:col>
      <xdr:colOff>50800</xdr:colOff>
      <xdr:row>57</xdr:row>
      <xdr:rowOff>138187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05085"/>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132435</xdr:rowOff>
    </xdr:from>
    <xdr:to>
      <xdr:col>10</xdr:col>
      <xdr:colOff>114300</xdr:colOff>
      <xdr:row>57</xdr:row>
      <xdr:rowOff>142864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05085"/>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67297</xdr:rowOff>
    </xdr:from>
    <xdr:to>
      <xdr:col>24</xdr:col>
      <xdr:colOff>114300</xdr:colOff>
      <xdr:row>57</xdr:row>
      <xdr:rowOff>168897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153674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55200</xdr:rowOff>
    </xdr:from>
    <xdr:to>
      <xdr:col>20</xdr:col>
      <xdr:colOff>38100</xdr:colOff>
      <xdr:row>57</xdr:row>
      <xdr:rowOff>156800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147927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2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87387</xdr:rowOff>
    </xdr:from>
    <xdr:to>
      <xdr:col>15</xdr:col>
      <xdr:colOff>101600</xdr:colOff>
      <xdr:row>58</xdr:row>
      <xdr:rowOff>17537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8664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81635</xdr:rowOff>
    </xdr:from>
    <xdr:to>
      <xdr:col>10</xdr:col>
      <xdr:colOff>165100</xdr:colOff>
      <xdr:row>58</xdr:row>
      <xdr:rowOff>11785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2912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92064</xdr:rowOff>
    </xdr:from>
    <xdr:to>
      <xdr:col>6</xdr:col>
      <xdr:colOff>38100</xdr:colOff>
      <xdr:row>58</xdr:row>
      <xdr:rowOff>22214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71760</xdr:rowOff>
    </xdr:from>
    <xdr:to>
      <xdr:col>24</xdr:col>
      <xdr:colOff>63500</xdr:colOff>
      <xdr:row>78</xdr:row>
      <xdr:rowOff>75692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44860"/>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68835</xdr:rowOff>
    </xdr:from>
    <xdr:to>
      <xdr:col>19</xdr:col>
      <xdr:colOff>177800</xdr:colOff>
      <xdr:row>78</xdr:row>
      <xdr:rowOff>75692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4193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56947</xdr:rowOff>
    </xdr:from>
    <xdr:to>
      <xdr:col>15</xdr:col>
      <xdr:colOff>50800</xdr:colOff>
      <xdr:row>78</xdr:row>
      <xdr:rowOff>68835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0047"/>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56947</xdr:rowOff>
    </xdr:from>
    <xdr:to>
      <xdr:col>10</xdr:col>
      <xdr:colOff>114300</xdr:colOff>
      <xdr:row>78</xdr:row>
      <xdr:rowOff>69748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0047"/>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20960</xdr:rowOff>
    </xdr:from>
    <xdr:to>
      <xdr:col>24</xdr:col>
      <xdr:colOff>114300</xdr:colOff>
      <xdr:row>78</xdr:row>
      <xdr:rowOff>122560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107337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24892</xdr:rowOff>
    </xdr:from>
    <xdr:to>
      <xdr:col>20</xdr:col>
      <xdr:colOff>38100</xdr:colOff>
      <xdr:row>78</xdr:row>
      <xdr:rowOff>126492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117619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18035</xdr:rowOff>
    </xdr:from>
    <xdr:to>
      <xdr:col>15</xdr:col>
      <xdr:colOff>101600</xdr:colOff>
      <xdr:row>78</xdr:row>
      <xdr:rowOff>119635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110762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6147</xdr:rowOff>
    </xdr:from>
    <xdr:to>
      <xdr:col>10</xdr:col>
      <xdr:colOff>165100</xdr:colOff>
      <xdr:row>78</xdr:row>
      <xdr:rowOff>107747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98874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18948</xdr:rowOff>
    </xdr:from>
    <xdr:to>
      <xdr:col>6</xdr:col>
      <xdr:colOff>38100</xdr:colOff>
      <xdr:row>78</xdr:row>
      <xdr:rowOff>120548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111675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147865</xdr:rowOff>
    </xdr:from>
    <xdr:to>
      <xdr:col>24</xdr:col>
      <xdr:colOff>63500</xdr:colOff>
      <xdr:row>98</xdr:row>
      <xdr:rowOff>51346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78515"/>
          <a:ext cx="838200"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95238</xdr:rowOff>
    </xdr:from>
    <xdr:to>
      <xdr:col>19</xdr:col>
      <xdr:colOff>177800</xdr:colOff>
      <xdr:row>98</xdr:row>
      <xdr:rowOff>51346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25888"/>
          <a:ext cx="889000" cy="1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95238</xdr:rowOff>
    </xdr:from>
    <xdr:to>
      <xdr:col>15</xdr:col>
      <xdr:colOff>50800</xdr:colOff>
      <xdr:row>99</xdr:row>
      <xdr:rowOff>41047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25888"/>
          <a:ext cx="889000" cy="28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41047</xdr:rowOff>
    </xdr:from>
    <xdr:to>
      <xdr:col>10</xdr:col>
      <xdr:colOff>114300</xdr:colOff>
      <xdr:row>99</xdr:row>
      <xdr:rowOff>65430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7014597"/>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97065</xdr:rowOff>
    </xdr:from>
    <xdr:to>
      <xdr:col>24</xdr:col>
      <xdr:colOff>114300</xdr:colOff>
      <xdr:row>98</xdr:row>
      <xdr:rowOff>27215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75492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0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546</xdr:rowOff>
    </xdr:from>
    <xdr:to>
      <xdr:col>20</xdr:col>
      <xdr:colOff>38100</xdr:colOff>
      <xdr:row>98</xdr:row>
      <xdr:rowOff>102146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0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93273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9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44438</xdr:rowOff>
    </xdr:from>
    <xdr:to>
      <xdr:col>15</xdr:col>
      <xdr:colOff>101600</xdr:colOff>
      <xdr:row>97</xdr:row>
      <xdr:rowOff>146038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137165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161697</xdr:rowOff>
    </xdr:from>
    <xdr:to>
      <xdr:col>10</xdr:col>
      <xdr:colOff>165100</xdr:colOff>
      <xdr:row>99</xdr:row>
      <xdr:rowOff>91847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82974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14630</xdr:rowOff>
    </xdr:from>
    <xdr:to>
      <xdr:col>6</xdr:col>
      <xdr:colOff>38100</xdr:colOff>
      <xdr:row>99</xdr:row>
      <xdr:rowOff>116230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107357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8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51722</xdr:rowOff>
    </xdr:from>
    <xdr:to>
      <xdr:col>55</xdr:col>
      <xdr:colOff>0</xdr:colOff>
      <xdr:row>37</xdr:row>
      <xdr:rowOff>149824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95372"/>
          <a:ext cx="838200" cy="9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147059</xdr:rowOff>
    </xdr:from>
    <xdr:to>
      <xdr:col>50</xdr:col>
      <xdr:colOff>114300</xdr:colOff>
      <xdr:row>37</xdr:row>
      <xdr:rowOff>149824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90709"/>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53409</xdr:rowOff>
    </xdr:from>
    <xdr:to>
      <xdr:col>45</xdr:col>
      <xdr:colOff>177800</xdr:colOff>
      <xdr:row>37</xdr:row>
      <xdr:rowOff>147059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68359"/>
          <a:ext cx="889000" cy="112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53409</xdr:rowOff>
    </xdr:from>
    <xdr:to>
      <xdr:col>41</xdr:col>
      <xdr:colOff>50800</xdr:colOff>
      <xdr:row>38</xdr:row>
      <xdr:rowOff>29787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68359"/>
          <a:ext cx="889000" cy="117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922</xdr:rowOff>
    </xdr:from>
    <xdr:to>
      <xdr:col>55</xdr:col>
      <xdr:colOff>50800</xdr:colOff>
      <xdr:row>37</xdr:row>
      <xdr:rowOff>102522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23799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9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99024</xdr:rowOff>
    </xdr:from>
    <xdr:to>
      <xdr:col>50</xdr:col>
      <xdr:colOff>165100</xdr:colOff>
      <xdr:row>38</xdr:row>
      <xdr:rowOff>29173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20300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96259</xdr:rowOff>
    </xdr:from>
    <xdr:to>
      <xdr:col>46</xdr:col>
      <xdr:colOff>38100</xdr:colOff>
      <xdr:row>38</xdr:row>
      <xdr:rowOff>26409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42936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2609</xdr:rowOff>
    </xdr:from>
    <xdr:to>
      <xdr:col>41</xdr:col>
      <xdr:colOff>101600</xdr:colOff>
      <xdr:row>31</xdr:row>
      <xdr:rowOff>104209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1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120736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9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150437</xdr:rowOff>
    </xdr:from>
    <xdr:to>
      <xdr:col>36</xdr:col>
      <xdr:colOff>165100</xdr:colOff>
      <xdr:row>38</xdr:row>
      <xdr:rowOff>80587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9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97114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26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63164</xdr:rowOff>
    </xdr:from>
    <xdr:to>
      <xdr:col>55</xdr:col>
      <xdr:colOff>0</xdr:colOff>
      <xdr:row>58</xdr:row>
      <xdr:rowOff>148082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07264"/>
          <a:ext cx="838200" cy="8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148082</xdr:rowOff>
    </xdr:from>
    <xdr:to>
      <xdr:col>50</xdr:col>
      <xdr:colOff>114300</xdr:colOff>
      <xdr:row>58</xdr:row>
      <xdr:rowOff>166035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92182"/>
          <a:ext cx="889000" cy="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139951</xdr:rowOff>
    </xdr:from>
    <xdr:to>
      <xdr:col>45</xdr:col>
      <xdr:colOff>177800</xdr:colOff>
      <xdr:row>58</xdr:row>
      <xdr:rowOff>166035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84051"/>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118471</xdr:rowOff>
    </xdr:from>
    <xdr:to>
      <xdr:col>41</xdr:col>
      <xdr:colOff>50800</xdr:colOff>
      <xdr:row>58</xdr:row>
      <xdr:rowOff>139951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62571"/>
          <a:ext cx="889000" cy="2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12364</xdr:rowOff>
    </xdr:from>
    <xdr:to>
      <xdr:col>55</xdr:col>
      <xdr:colOff>50800</xdr:colOff>
      <xdr:row>58</xdr:row>
      <xdr:rowOff>113964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98741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97282</xdr:rowOff>
    </xdr:from>
    <xdr:to>
      <xdr:col>50</xdr:col>
      <xdr:colOff>165100</xdr:colOff>
      <xdr:row>59</xdr:row>
      <xdr:rowOff>27432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18559</xdr:rowOff>
    </xdr:from>
    <xdr:ext cx="469744"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04428" y="1013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115235</xdr:rowOff>
    </xdr:from>
    <xdr:to>
      <xdr:col>46</xdr:col>
      <xdr:colOff>38100</xdr:colOff>
      <xdr:row>59</xdr:row>
      <xdr:rowOff>45385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36512</xdr:rowOff>
    </xdr:from>
    <xdr:ext cx="469744"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15428" y="101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89151</xdr:rowOff>
    </xdr:from>
    <xdr:to>
      <xdr:col>41</xdr:col>
      <xdr:colOff>101600</xdr:colOff>
      <xdr:row>59</xdr:row>
      <xdr:rowOff>19301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3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10428</xdr:rowOff>
    </xdr:from>
    <xdr:ext cx="469744"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26428" y="1012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67671</xdr:rowOff>
    </xdr:from>
    <xdr:to>
      <xdr:col>36</xdr:col>
      <xdr:colOff>165100</xdr:colOff>
      <xdr:row>58</xdr:row>
      <xdr:rowOff>169271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1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160398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34830</xdr:rowOff>
    </xdr:from>
    <xdr:to>
      <xdr:col>55</xdr:col>
      <xdr:colOff>0</xdr:colOff>
      <xdr:row>79</xdr:row>
      <xdr:rowOff>40012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79380"/>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39363</xdr:rowOff>
    </xdr:from>
    <xdr:to>
      <xdr:col>50</xdr:col>
      <xdr:colOff>114300</xdr:colOff>
      <xdr:row>79</xdr:row>
      <xdr:rowOff>40012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83913"/>
          <a:ext cx="8890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39363</xdr:rowOff>
    </xdr:from>
    <xdr:to>
      <xdr:col>45</xdr:col>
      <xdr:colOff>177800</xdr:colOff>
      <xdr:row>79</xdr:row>
      <xdr:rowOff>40887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839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37173</xdr:rowOff>
    </xdr:from>
    <xdr:to>
      <xdr:col>41</xdr:col>
      <xdr:colOff>50800</xdr:colOff>
      <xdr:row>79</xdr:row>
      <xdr:rowOff>40887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81723"/>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155480</xdr:rowOff>
    </xdr:from>
    <xdr:to>
      <xdr:col>55</xdr:col>
      <xdr:colOff>50800</xdr:colOff>
      <xdr:row>79</xdr:row>
      <xdr:rowOff>85630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70407</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4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160662</xdr:rowOff>
    </xdr:from>
    <xdr:to>
      <xdr:col>50</xdr:col>
      <xdr:colOff>165100</xdr:colOff>
      <xdr:row>79</xdr:row>
      <xdr:rowOff>90812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81939</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2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160013</xdr:rowOff>
    </xdr:from>
    <xdr:to>
      <xdr:col>46</xdr:col>
      <xdr:colOff>38100</xdr:colOff>
      <xdr:row>79</xdr:row>
      <xdr:rowOff>90163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81290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25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161537</xdr:rowOff>
    </xdr:from>
    <xdr:to>
      <xdr:col>41</xdr:col>
      <xdr:colOff>101600</xdr:colOff>
      <xdr:row>79</xdr:row>
      <xdr:rowOff>91687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82814</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2017" y="13627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157823</xdr:rowOff>
    </xdr:from>
    <xdr:to>
      <xdr:col>36</xdr:col>
      <xdr:colOff>165100</xdr:colOff>
      <xdr:row>79</xdr:row>
      <xdr:rowOff>87973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79100</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23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57829</xdr:rowOff>
    </xdr:from>
    <xdr:to>
      <xdr:col>55</xdr:col>
      <xdr:colOff>0</xdr:colOff>
      <xdr:row>99</xdr:row>
      <xdr:rowOff>14656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59929"/>
          <a:ext cx="838200" cy="1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14656</xdr:rowOff>
    </xdr:from>
    <xdr:to>
      <xdr:col>50</xdr:col>
      <xdr:colOff>114300</xdr:colOff>
      <xdr:row>99</xdr:row>
      <xdr:rowOff>33869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88206"/>
          <a:ext cx="889000" cy="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7330</xdr:rowOff>
    </xdr:from>
    <xdr:to>
      <xdr:col>45</xdr:col>
      <xdr:colOff>177800</xdr:colOff>
      <xdr:row>99</xdr:row>
      <xdr:rowOff>33869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980880"/>
          <a:ext cx="889000" cy="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2606</xdr:rowOff>
    </xdr:from>
    <xdr:to>
      <xdr:col>41</xdr:col>
      <xdr:colOff>50800</xdr:colOff>
      <xdr:row>99</xdr:row>
      <xdr:rowOff>7330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976156"/>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7029</xdr:rowOff>
    </xdr:from>
    <xdr:to>
      <xdr:col>55</xdr:col>
      <xdr:colOff>50800</xdr:colOff>
      <xdr:row>98</xdr:row>
      <xdr:rowOff>108629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0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156906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135306</xdr:rowOff>
    </xdr:from>
    <xdr:to>
      <xdr:col>50</xdr:col>
      <xdr:colOff>165100</xdr:colOff>
      <xdr:row>99</xdr:row>
      <xdr:rowOff>65456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9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56583</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70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154519</xdr:rowOff>
    </xdr:from>
    <xdr:to>
      <xdr:col>46</xdr:col>
      <xdr:colOff>38100</xdr:colOff>
      <xdr:row>99</xdr:row>
      <xdr:rowOff>84669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75796</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704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127980</xdr:rowOff>
    </xdr:from>
    <xdr:to>
      <xdr:col>41</xdr:col>
      <xdr:colOff>101600</xdr:colOff>
      <xdr:row>99</xdr:row>
      <xdr:rowOff>58130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49257</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70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123256</xdr:rowOff>
    </xdr:from>
    <xdr:to>
      <xdr:col>36</xdr:col>
      <xdr:colOff>165100</xdr:colOff>
      <xdr:row>99</xdr:row>
      <xdr:rowOff>53406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44533</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1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94535</xdr:rowOff>
    </xdr:from>
    <xdr:to>
      <xdr:col>85</xdr:col>
      <xdr:colOff>127000</xdr:colOff>
      <xdr:row>39</xdr:row>
      <xdr:rowOff>94894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81085"/>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85718</xdr:rowOff>
    </xdr:from>
    <xdr:to>
      <xdr:col>81</xdr:col>
      <xdr:colOff>50800</xdr:colOff>
      <xdr:row>39</xdr:row>
      <xdr:rowOff>94894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72268"/>
          <a:ext cx="8890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71447</xdr:rowOff>
    </xdr:from>
    <xdr:to>
      <xdr:col>76</xdr:col>
      <xdr:colOff>114300</xdr:colOff>
      <xdr:row>39</xdr:row>
      <xdr:rowOff>85718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57997"/>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71447</xdr:rowOff>
    </xdr:from>
    <xdr:to>
      <xdr:col>71</xdr:col>
      <xdr:colOff>177800</xdr:colOff>
      <xdr:row>39</xdr:row>
      <xdr:rowOff>93229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57997"/>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43735</xdr:rowOff>
    </xdr:from>
    <xdr:to>
      <xdr:col>85</xdr:col>
      <xdr:colOff>177800</xdr:colOff>
      <xdr:row>39</xdr:row>
      <xdr:rowOff>145335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44094</xdr:rowOff>
    </xdr:from>
    <xdr:to>
      <xdr:col>81</xdr:col>
      <xdr:colOff>101600</xdr:colOff>
      <xdr:row>39</xdr:row>
      <xdr:rowOff>145694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136821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823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34918</xdr:rowOff>
    </xdr:from>
    <xdr:to>
      <xdr:col>76</xdr:col>
      <xdr:colOff>165100</xdr:colOff>
      <xdr:row>39</xdr:row>
      <xdr:rowOff>136518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127645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814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20647</xdr:rowOff>
    </xdr:from>
    <xdr:to>
      <xdr:col>72</xdr:col>
      <xdr:colOff>38100</xdr:colOff>
      <xdr:row>39</xdr:row>
      <xdr:rowOff>122247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113374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99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42429</xdr:rowOff>
    </xdr:from>
    <xdr:to>
      <xdr:col>67</xdr:col>
      <xdr:colOff>101600</xdr:colOff>
      <xdr:row>39</xdr:row>
      <xdr:rowOff>144029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2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135156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82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85048</xdr:rowOff>
    </xdr:from>
    <xdr:to>
      <xdr:col>85</xdr:col>
      <xdr:colOff>127000</xdr:colOff>
      <xdr:row>76</xdr:row>
      <xdr:rowOff>90469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15248"/>
          <a:ext cx="8382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85048</xdr:rowOff>
    </xdr:from>
    <xdr:to>
      <xdr:col>81</xdr:col>
      <xdr:colOff>50800</xdr:colOff>
      <xdr:row>76</xdr:row>
      <xdr:rowOff>99402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15248"/>
          <a:ext cx="889000" cy="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99402</xdr:rowOff>
    </xdr:from>
    <xdr:to>
      <xdr:col>76</xdr:col>
      <xdr:colOff>114300</xdr:colOff>
      <xdr:row>76</xdr:row>
      <xdr:rowOff>114064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29602"/>
          <a:ext cx="8890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114064</xdr:rowOff>
    </xdr:from>
    <xdr:to>
      <xdr:col>71</xdr:col>
      <xdr:colOff>177800</xdr:colOff>
      <xdr:row>76</xdr:row>
      <xdr:rowOff>135079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44264"/>
          <a:ext cx="8890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39669</xdr:rowOff>
    </xdr:from>
    <xdr:to>
      <xdr:col>85</xdr:col>
      <xdr:colOff>177800</xdr:colOff>
      <xdr:row>76</xdr:row>
      <xdr:rowOff>141269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18096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34248</xdr:rowOff>
    </xdr:from>
    <xdr:to>
      <xdr:col>81</xdr:col>
      <xdr:colOff>101600</xdr:colOff>
      <xdr:row>76</xdr:row>
      <xdr:rowOff>135848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6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126975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48602</xdr:rowOff>
    </xdr:from>
    <xdr:to>
      <xdr:col>76</xdr:col>
      <xdr:colOff>165100</xdr:colOff>
      <xdr:row>76</xdr:row>
      <xdr:rowOff>150202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7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63264</xdr:rowOff>
    </xdr:from>
    <xdr:to>
      <xdr:col>72</xdr:col>
      <xdr:colOff>38100</xdr:colOff>
      <xdr:row>76</xdr:row>
      <xdr:rowOff>164864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9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155991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8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84279</xdr:rowOff>
    </xdr:from>
    <xdr:to>
      <xdr:col>67</xdr:col>
      <xdr:colOff>101600</xdr:colOff>
      <xdr:row>77</xdr:row>
      <xdr:rowOff>14429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5556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35139</xdr:rowOff>
    </xdr:from>
    <xdr:to>
      <xdr:col>85</xdr:col>
      <xdr:colOff>127000</xdr:colOff>
      <xdr:row>98</xdr:row>
      <xdr:rowOff>46948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37239"/>
          <a:ext cx="838200" cy="1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9055</xdr:rowOff>
    </xdr:from>
    <xdr:to>
      <xdr:col>81</xdr:col>
      <xdr:colOff>50800</xdr:colOff>
      <xdr:row>98</xdr:row>
      <xdr:rowOff>46948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11155"/>
          <a:ext cx="889000" cy="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9055</xdr:rowOff>
    </xdr:from>
    <xdr:to>
      <xdr:col>76</xdr:col>
      <xdr:colOff>114300</xdr:colOff>
      <xdr:row>98</xdr:row>
      <xdr:rowOff>62361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11155"/>
          <a:ext cx="889000" cy="5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62361</xdr:rowOff>
    </xdr:from>
    <xdr:to>
      <xdr:col>71</xdr:col>
      <xdr:colOff>177800</xdr:colOff>
      <xdr:row>98</xdr:row>
      <xdr:rowOff>69707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64461"/>
          <a:ext cx="889000" cy="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155789</xdr:rowOff>
    </xdr:from>
    <xdr:to>
      <xdr:col>85</xdr:col>
      <xdr:colOff>177800</xdr:colOff>
      <xdr:row>98</xdr:row>
      <xdr:rowOff>85939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115166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7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167598</xdr:rowOff>
    </xdr:from>
    <xdr:to>
      <xdr:col>81</xdr:col>
      <xdr:colOff>101600</xdr:colOff>
      <xdr:row>98</xdr:row>
      <xdr:rowOff>97748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88875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9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129705</xdr:rowOff>
    </xdr:from>
    <xdr:to>
      <xdr:col>76</xdr:col>
      <xdr:colOff>165100</xdr:colOff>
      <xdr:row>98</xdr:row>
      <xdr:rowOff>59855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76382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3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11561</xdr:rowOff>
    </xdr:from>
    <xdr:to>
      <xdr:col>72</xdr:col>
      <xdr:colOff>38100</xdr:colOff>
      <xdr:row>98</xdr:row>
      <xdr:rowOff>113161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129688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18907</xdr:rowOff>
    </xdr:from>
    <xdr:to>
      <xdr:col>67</xdr:col>
      <xdr:colOff>101600</xdr:colOff>
      <xdr:row>98</xdr:row>
      <xdr:rowOff>120507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137034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9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134305</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4940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134305</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4940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83505</xdr:rowOff>
    </xdr:from>
    <xdr:to>
      <xdr:col>102</xdr:col>
      <xdr:colOff>165100</xdr:colOff>
      <xdr:row>39</xdr:row>
      <xdr:rowOff>13655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4782</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88333" y="6691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129825</xdr:rowOff>
    </xdr:from>
    <xdr:to>
      <xdr:col>116</xdr:col>
      <xdr:colOff>63500</xdr:colOff>
      <xdr:row>58</xdr:row>
      <xdr:rowOff>129916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73925"/>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129916</xdr:rowOff>
    </xdr:from>
    <xdr:to>
      <xdr:col>111</xdr:col>
      <xdr:colOff>177800</xdr:colOff>
      <xdr:row>58</xdr:row>
      <xdr:rowOff>130008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7401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50088</xdr:rowOff>
    </xdr:from>
    <xdr:to>
      <xdr:col>107</xdr:col>
      <xdr:colOff>50800</xdr:colOff>
      <xdr:row>58</xdr:row>
      <xdr:rowOff>130008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94188"/>
          <a:ext cx="889000" cy="7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50088</xdr:rowOff>
    </xdr:from>
    <xdr:to>
      <xdr:col>102</xdr:col>
      <xdr:colOff>114300</xdr:colOff>
      <xdr:row>58</xdr:row>
      <xdr:rowOff>51095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94188"/>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79025</xdr:rowOff>
    </xdr:from>
    <xdr:to>
      <xdr:col>116</xdr:col>
      <xdr:colOff>114300</xdr:colOff>
      <xdr:row>59</xdr:row>
      <xdr:rowOff>9175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165402</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38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79116</xdr:rowOff>
    </xdr:from>
    <xdr:to>
      <xdr:col>112</xdr:col>
      <xdr:colOff>38100</xdr:colOff>
      <xdr:row>59</xdr:row>
      <xdr:rowOff>9266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393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15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79208</xdr:rowOff>
    </xdr:from>
    <xdr:to>
      <xdr:col>107</xdr:col>
      <xdr:colOff>101600</xdr:colOff>
      <xdr:row>59</xdr:row>
      <xdr:rowOff>9358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485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16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170738</xdr:rowOff>
    </xdr:from>
    <xdr:to>
      <xdr:col>102</xdr:col>
      <xdr:colOff>165100</xdr:colOff>
      <xdr:row>58</xdr:row>
      <xdr:rowOff>100888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92015</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036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xdr:rowOff>
    </xdr:from>
    <xdr:to>
      <xdr:col>98</xdr:col>
      <xdr:colOff>38100</xdr:colOff>
      <xdr:row>58</xdr:row>
      <xdr:rowOff>101895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93022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037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169856</xdr:rowOff>
    </xdr:from>
    <xdr:to>
      <xdr:col>116</xdr:col>
      <xdr:colOff>63500</xdr:colOff>
      <xdr:row>77</xdr:row>
      <xdr:rowOff>28163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00056"/>
          <a:ext cx="838200" cy="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28163</xdr:rowOff>
    </xdr:from>
    <xdr:to>
      <xdr:col>111</xdr:col>
      <xdr:colOff>177800</xdr:colOff>
      <xdr:row>77</xdr:row>
      <xdr:rowOff>80417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29813"/>
          <a:ext cx="889000" cy="5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80417</xdr:rowOff>
    </xdr:from>
    <xdr:to>
      <xdr:col>107</xdr:col>
      <xdr:colOff>50800</xdr:colOff>
      <xdr:row>77</xdr:row>
      <xdr:rowOff>118174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82067"/>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118174</xdr:rowOff>
    </xdr:from>
    <xdr:to>
      <xdr:col>102</xdr:col>
      <xdr:colOff>114300</xdr:colOff>
      <xdr:row>77</xdr:row>
      <xdr:rowOff>137795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19824"/>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119056</xdr:rowOff>
    </xdr:from>
    <xdr:to>
      <xdr:col>116</xdr:col>
      <xdr:colOff>114300</xdr:colOff>
      <xdr:row>77</xdr:row>
      <xdr:rowOff>49206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141933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148813</xdr:rowOff>
    </xdr:from>
    <xdr:to>
      <xdr:col>112</xdr:col>
      <xdr:colOff>38100</xdr:colOff>
      <xdr:row>77</xdr:row>
      <xdr:rowOff>78963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95490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5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29617</xdr:rowOff>
    </xdr:from>
    <xdr:to>
      <xdr:col>107</xdr:col>
      <xdr:colOff>101600</xdr:colOff>
      <xdr:row>77</xdr:row>
      <xdr:rowOff>131217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122344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67374</xdr:rowOff>
    </xdr:from>
    <xdr:to>
      <xdr:col>102</xdr:col>
      <xdr:colOff>165100</xdr:colOff>
      <xdr:row>77</xdr:row>
      <xdr:rowOff>168974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160101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86995</xdr:rowOff>
    </xdr:from>
    <xdr:to>
      <xdr:col>98</xdr:col>
      <xdr:colOff>38100</xdr:colOff>
      <xdr:row>78</xdr:row>
      <xdr:rowOff>17145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8272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普通建設事業費について、令和</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年度と比較して</a:t>
          </a:r>
          <a:r>
            <a:rPr kumimoji="1" lang="en-US" altLang="ja-JP" sz="1300" baseline="0">
              <a:latin typeface="ＭＳ Ｐゴシック" panose="020B0600070205080204" pitchFamily="50" charset="-128"/>
              <a:ea typeface="ＭＳ Ｐゴシック" panose="020B0600070205080204" pitchFamily="50" charset="-128"/>
            </a:rPr>
            <a:t>11,144</a:t>
          </a:r>
          <a:r>
            <a:rPr kumimoji="1" lang="ja-JP" altLang="en-US" sz="1300" baseline="0">
              <a:latin typeface="ＭＳ Ｐゴシック" panose="020B0600070205080204" pitchFamily="50" charset="-128"/>
              <a:ea typeface="ＭＳ Ｐゴシック" panose="020B0600070205080204" pitchFamily="50" charset="-128"/>
            </a:rPr>
            <a:t>円増加している要因として、総合公園体育館の屋根及び外壁改修工事や小中学校特別教室空調設備設置工事など、古くなった施設の改修や環境改善への支出が増加したためと考えられる。依然として類似団体内順位は低いが、今後も計画的に改修工事を予定していることから、普通建設事業費も増額することが想定される。国庫補助や町に有利な起債を活用するなど効率的に普通建設事業を実施できるよう努めていく。物件費は昨年に引き続き類似団体内順位が最下位となっているが、</a:t>
          </a:r>
          <a:r>
            <a:rPr kumimoji="1" lang="ja-JP" altLang="en-US" sz="1300">
              <a:latin typeface="ＭＳ Ｐゴシック" panose="020B0600070205080204" pitchFamily="50" charset="-128"/>
              <a:ea typeface="ＭＳ Ｐゴシック" panose="020B0600070205080204" pitchFamily="50" charset="-128"/>
            </a:rPr>
            <a:t>考えられる理由として、本町では多くの公共施設を町で運営していることや、各種計画等は原則、職員で作成していること等から、委託費が少ないことが大きな要因であると考える。なお、今後については、一部の公共施設の運営について、指定管理者制度の導入を予定していることから、物件費は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全体としてみると、ほとんどが類似団体内平均値より低い結果となってはいるが、金額としては増額傾向にある。引き続き動向を注視し、適正な財政運営に努めていきたい。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埼玉県毛呂山町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32,365
31,593
34.07
12,202,719
11,804,702
365,579
7,335,134
7,431,848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94361</xdr:rowOff>
    </xdr:from>
    <xdr:to>
      <xdr:col>24</xdr:col>
      <xdr:colOff>63500</xdr:colOff>
      <xdr:row>36</xdr:row>
      <xdr:rowOff>105029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6561"/>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64262</xdr:rowOff>
    </xdr:from>
    <xdr:to>
      <xdr:col>19</xdr:col>
      <xdr:colOff>177800</xdr:colOff>
      <xdr:row>36</xdr:row>
      <xdr:rowOff>105029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36462"/>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64262</xdr:rowOff>
    </xdr:from>
    <xdr:to>
      <xdr:col>15</xdr:col>
      <xdr:colOff>50800</xdr:colOff>
      <xdr:row>36</xdr:row>
      <xdr:rowOff>99314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3646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81407</xdr:rowOff>
    </xdr:from>
    <xdr:to>
      <xdr:col>10</xdr:col>
      <xdr:colOff>114300</xdr:colOff>
      <xdr:row>36</xdr:row>
      <xdr:rowOff>99314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360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43561</xdr:rowOff>
    </xdr:from>
    <xdr:to>
      <xdr:col>24</xdr:col>
      <xdr:colOff>114300</xdr:colOff>
      <xdr:row>36</xdr:row>
      <xdr:rowOff>145161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21988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54229</xdr:rowOff>
    </xdr:from>
    <xdr:to>
      <xdr:col>20</xdr:col>
      <xdr:colOff>38100</xdr:colOff>
      <xdr:row>36</xdr:row>
      <xdr:rowOff>155829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146956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13462</xdr:rowOff>
    </xdr:from>
    <xdr:to>
      <xdr:col>15</xdr:col>
      <xdr:colOff>101600</xdr:colOff>
      <xdr:row>36</xdr:row>
      <xdr:rowOff>115062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106189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48514</xdr:rowOff>
    </xdr:from>
    <xdr:to>
      <xdr:col>10</xdr:col>
      <xdr:colOff>165100</xdr:colOff>
      <xdr:row>36</xdr:row>
      <xdr:rowOff>150114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141241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30607</xdr:rowOff>
    </xdr:from>
    <xdr:to>
      <xdr:col>6</xdr:col>
      <xdr:colOff>38100</xdr:colOff>
      <xdr:row>36</xdr:row>
      <xdr:rowOff>132207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123334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78086</xdr:rowOff>
    </xdr:from>
    <xdr:to>
      <xdr:col>24</xdr:col>
      <xdr:colOff>63500</xdr:colOff>
      <xdr:row>58</xdr:row>
      <xdr:rowOff>89026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22186"/>
          <a:ext cx="8382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89026</xdr:rowOff>
    </xdr:from>
    <xdr:to>
      <xdr:col>19</xdr:col>
      <xdr:colOff>177800</xdr:colOff>
      <xdr:row>58</xdr:row>
      <xdr:rowOff>91590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3126"/>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130781</xdr:rowOff>
    </xdr:from>
    <xdr:to>
      <xdr:col>15</xdr:col>
      <xdr:colOff>50800</xdr:colOff>
      <xdr:row>58</xdr:row>
      <xdr:rowOff>91590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31981"/>
          <a:ext cx="889000" cy="30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130781</xdr:rowOff>
    </xdr:from>
    <xdr:to>
      <xdr:col>10</xdr:col>
      <xdr:colOff>114300</xdr:colOff>
      <xdr:row>58</xdr:row>
      <xdr:rowOff>120073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31981"/>
          <a:ext cx="889000" cy="33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27286</xdr:rowOff>
    </xdr:from>
    <xdr:to>
      <xdr:col>24</xdr:col>
      <xdr:colOff>114300</xdr:colOff>
      <xdr:row>58</xdr:row>
      <xdr:rowOff>128886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38226</xdr:rowOff>
    </xdr:from>
    <xdr:to>
      <xdr:col>20</xdr:col>
      <xdr:colOff>38100</xdr:colOff>
      <xdr:row>58</xdr:row>
      <xdr:rowOff>139826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130953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7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40790</xdr:rowOff>
    </xdr:from>
    <xdr:to>
      <xdr:col>15</xdr:col>
      <xdr:colOff>101600</xdr:colOff>
      <xdr:row>58</xdr:row>
      <xdr:rowOff>142390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133517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7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79981</xdr:rowOff>
    </xdr:from>
    <xdr:to>
      <xdr:col>10</xdr:col>
      <xdr:colOff>165100</xdr:colOff>
      <xdr:row>57</xdr:row>
      <xdr:rowOff>10131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8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7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69273</xdr:rowOff>
    </xdr:from>
    <xdr:to>
      <xdr:col>6</xdr:col>
      <xdr:colOff>38100</xdr:colOff>
      <xdr:row>58</xdr:row>
      <xdr:rowOff>170873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162000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75220</xdr:rowOff>
    </xdr:from>
    <xdr:to>
      <xdr:col>24</xdr:col>
      <xdr:colOff>63500</xdr:colOff>
      <xdr:row>77</xdr:row>
      <xdr:rowOff>131843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6870"/>
          <a:ext cx="838200" cy="5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103482</xdr:rowOff>
    </xdr:from>
    <xdr:to>
      <xdr:col>19</xdr:col>
      <xdr:colOff>177800</xdr:colOff>
      <xdr:row>77</xdr:row>
      <xdr:rowOff>131843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05132"/>
          <a:ext cx="889000" cy="2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103482</xdr:rowOff>
    </xdr:from>
    <xdr:to>
      <xdr:col>15</xdr:col>
      <xdr:colOff>50800</xdr:colOff>
      <xdr:row>78</xdr:row>
      <xdr:rowOff>116946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05132"/>
          <a:ext cx="889000" cy="18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116946</xdr:rowOff>
    </xdr:from>
    <xdr:to>
      <xdr:col>10</xdr:col>
      <xdr:colOff>114300</xdr:colOff>
      <xdr:row>78</xdr:row>
      <xdr:rowOff>128026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90046"/>
          <a:ext cx="8890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24420</xdr:rowOff>
    </xdr:from>
    <xdr:to>
      <xdr:col>24</xdr:col>
      <xdr:colOff>114300</xdr:colOff>
      <xdr:row>77</xdr:row>
      <xdr:rowOff>126020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2847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81043</xdr:rowOff>
    </xdr:from>
    <xdr:to>
      <xdr:col>20</xdr:col>
      <xdr:colOff>38100</xdr:colOff>
      <xdr:row>78</xdr:row>
      <xdr:rowOff>11193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2320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52682</xdr:rowOff>
    </xdr:from>
    <xdr:to>
      <xdr:col>15</xdr:col>
      <xdr:colOff>101600</xdr:colOff>
      <xdr:row>77</xdr:row>
      <xdr:rowOff>154282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5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4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66146</xdr:rowOff>
    </xdr:from>
    <xdr:to>
      <xdr:col>10</xdr:col>
      <xdr:colOff>165100</xdr:colOff>
      <xdr:row>78</xdr:row>
      <xdr:rowOff>167746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158873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77226</xdr:rowOff>
    </xdr:from>
    <xdr:to>
      <xdr:col>6</xdr:col>
      <xdr:colOff>38100</xdr:colOff>
      <xdr:row>79</xdr:row>
      <xdr:rowOff>7376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169953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93523</xdr:rowOff>
    </xdr:from>
    <xdr:to>
      <xdr:col>24</xdr:col>
      <xdr:colOff>63500</xdr:colOff>
      <xdr:row>98</xdr:row>
      <xdr:rowOff>147538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95623"/>
          <a:ext cx="838200" cy="5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30021</xdr:rowOff>
    </xdr:from>
    <xdr:to>
      <xdr:col>19</xdr:col>
      <xdr:colOff>177800</xdr:colOff>
      <xdr:row>98</xdr:row>
      <xdr:rowOff>93523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32121"/>
          <a:ext cx="889000" cy="6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30021</xdr:rowOff>
    </xdr:from>
    <xdr:to>
      <xdr:col>15</xdr:col>
      <xdr:colOff>50800</xdr:colOff>
      <xdr:row>98</xdr:row>
      <xdr:rowOff>137463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2121"/>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137463</xdr:rowOff>
    </xdr:from>
    <xdr:to>
      <xdr:col>10</xdr:col>
      <xdr:colOff>114300</xdr:colOff>
      <xdr:row>99</xdr:row>
      <xdr:rowOff>60246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39563"/>
          <a:ext cx="889000" cy="9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96738</xdr:rowOff>
    </xdr:from>
    <xdr:to>
      <xdr:col>24</xdr:col>
      <xdr:colOff>114300</xdr:colOff>
      <xdr:row>99</xdr:row>
      <xdr:rowOff>26888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11665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1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42723</xdr:rowOff>
    </xdr:from>
    <xdr:to>
      <xdr:col>20</xdr:col>
      <xdr:colOff>38100</xdr:colOff>
      <xdr:row>98</xdr:row>
      <xdr:rowOff>144323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135450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150671</xdr:rowOff>
    </xdr:from>
    <xdr:to>
      <xdr:col>15</xdr:col>
      <xdr:colOff>101600</xdr:colOff>
      <xdr:row>98</xdr:row>
      <xdr:rowOff>80821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71948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7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86663</xdr:rowOff>
    </xdr:from>
    <xdr:to>
      <xdr:col>10</xdr:col>
      <xdr:colOff>165100</xdr:colOff>
      <xdr:row>99</xdr:row>
      <xdr:rowOff>16813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8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9446</xdr:rowOff>
    </xdr:from>
    <xdr:to>
      <xdr:col>6</xdr:col>
      <xdr:colOff>38100</xdr:colOff>
      <xdr:row>99</xdr:row>
      <xdr:rowOff>111046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102173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38354</xdr:rowOff>
    </xdr:from>
    <xdr:to>
      <xdr:col>55</xdr:col>
      <xdr:colOff>0</xdr:colOff>
      <xdr:row>39</xdr:row>
      <xdr:rowOff>38354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4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38354</xdr:rowOff>
    </xdr:from>
    <xdr:to>
      <xdr:col>50</xdr:col>
      <xdr:colOff>114300</xdr:colOff>
      <xdr:row>39</xdr:row>
      <xdr:rowOff>38544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490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43497</xdr:rowOff>
    </xdr:from>
    <xdr:to>
      <xdr:col>45</xdr:col>
      <xdr:colOff>177800</xdr:colOff>
      <xdr:row>39</xdr:row>
      <xdr:rowOff>38544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58597"/>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43497</xdr:rowOff>
    </xdr:from>
    <xdr:to>
      <xdr:col>41</xdr:col>
      <xdr:colOff>50800</xdr:colOff>
      <xdr:row>38</xdr:row>
      <xdr:rowOff>45403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5859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159004</xdr:rowOff>
    </xdr:from>
    <xdr:to>
      <xdr:col>55</xdr:col>
      <xdr:colOff>50800</xdr:colOff>
      <xdr:row>39</xdr:row>
      <xdr:rowOff>89154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73931</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9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159004</xdr:rowOff>
    </xdr:from>
    <xdr:to>
      <xdr:col>50</xdr:col>
      <xdr:colOff>165100</xdr:colOff>
      <xdr:row>39</xdr:row>
      <xdr:rowOff>89154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80281</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159194</xdr:rowOff>
    </xdr:from>
    <xdr:to>
      <xdr:col>46</xdr:col>
      <xdr:colOff>38100</xdr:colOff>
      <xdr:row>39</xdr:row>
      <xdr:rowOff>89344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80471</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7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164147</xdr:rowOff>
    </xdr:from>
    <xdr:to>
      <xdr:col>41</xdr:col>
      <xdr:colOff>101600</xdr:colOff>
      <xdr:row>38</xdr:row>
      <xdr:rowOff>94297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110824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83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166053</xdr:rowOff>
    </xdr:from>
    <xdr:to>
      <xdr:col>36</xdr:col>
      <xdr:colOff>165100</xdr:colOff>
      <xdr:row>38</xdr:row>
      <xdr:rowOff>96203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112730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84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160541</xdr:rowOff>
    </xdr:from>
    <xdr:to>
      <xdr:col>55</xdr:col>
      <xdr:colOff>0</xdr:colOff>
      <xdr:row>58</xdr:row>
      <xdr:rowOff>167475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4641"/>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167475</xdr:rowOff>
    </xdr:from>
    <xdr:to>
      <xdr:col>50</xdr:col>
      <xdr:colOff>114300</xdr:colOff>
      <xdr:row>58</xdr:row>
      <xdr:rowOff>168415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1575"/>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160503</xdr:rowOff>
    </xdr:from>
    <xdr:to>
      <xdr:col>45</xdr:col>
      <xdr:colOff>177800</xdr:colOff>
      <xdr:row>58</xdr:row>
      <xdr:rowOff>168415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04603"/>
          <a:ext cx="889000" cy="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155499</xdr:rowOff>
    </xdr:from>
    <xdr:to>
      <xdr:col>41</xdr:col>
      <xdr:colOff>50800</xdr:colOff>
      <xdr:row>58</xdr:row>
      <xdr:rowOff>160503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99599"/>
          <a:ext cx="889000"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109741</xdr:rowOff>
    </xdr:from>
    <xdr:to>
      <xdr:col>55</xdr:col>
      <xdr:colOff>50800</xdr:colOff>
      <xdr:row>59</xdr:row>
      <xdr:rowOff>39891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24668</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6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116675</xdr:rowOff>
    </xdr:from>
    <xdr:to>
      <xdr:col>50</xdr:col>
      <xdr:colOff>165100</xdr:colOff>
      <xdr:row>59</xdr:row>
      <xdr:rowOff>46825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37952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117615</xdr:rowOff>
    </xdr:from>
    <xdr:to>
      <xdr:col>46</xdr:col>
      <xdr:colOff>38100</xdr:colOff>
      <xdr:row>59</xdr:row>
      <xdr:rowOff>47765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38892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109703</xdr:rowOff>
    </xdr:from>
    <xdr:to>
      <xdr:col>41</xdr:col>
      <xdr:colOff>101600</xdr:colOff>
      <xdr:row>59</xdr:row>
      <xdr:rowOff>39853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30980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4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104699</xdr:rowOff>
    </xdr:from>
    <xdr:to>
      <xdr:col>36</xdr:col>
      <xdr:colOff>165100</xdr:colOff>
      <xdr:row>59</xdr:row>
      <xdr:rowOff>34849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25976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4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49518</xdr:rowOff>
    </xdr:from>
    <xdr:to>
      <xdr:col>55</xdr:col>
      <xdr:colOff>0</xdr:colOff>
      <xdr:row>78</xdr:row>
      <xdr:rowOff>165912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22618"/>
          <a:ext cx="838200" cy="1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143700</xdr:rowOff>
    </xdr:from>
    <xdr:to>
      <xdr:col>50</xdr:col>
      <xdr:colOff>114300</xdr:colOff>
      <xdr:row>78</xdr:row>
      <xdr:rowOff>165912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516800"/>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82169</xdr:rowOff>
    </xdr:from>
    <xdr:to>
      <xdr:col>45</xdr:col>
      <xdr:colOff>177800</xdr:colOff>
      <xdr:row>78</xdr:row>
      <xdr:rowOff>143700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55269"/>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77978</xdr:rowOff>
    </xdr:from>
    <xdr:to>
      <xdr:col>41</xdr:col>
      <xdr:colOff>50800</xdr:colOff>
      <xdr:row>78</xdr:row>
      <xdr:rowOff>82169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5107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170168</xdr:rowOff>
    </xdr:from>
    <xdr:to>
      <xdr:col>55</xdr:col>
      <xdr:colOff>50800</xdr:colOff>
      <xdr:row>78</xdr:row>
      <xdr:rowOff>100318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148595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5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115112</xdr:rowOff>
    </xdr:from>
    <xdr:to>
      <xdr:col>50</xdr:col>
      <xdr:colOff>165100</xdr:colOff>
      <xdr:row>79</xdr:row>
      <xdr:rowOff>45262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36389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8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92900</xdr:rowOff>
    </xdr:from>
    <xdr:to>
      <xdr:col>46</xdr:col>
      <xdr:colOff>38100</xdr:colOff>
      <xdr:row>79</xdr:row>
      <xdr:rowOff>23050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6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14177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5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31369</xdr:rowOff>
    </xdr:from>
    <xdr:to>
      <xdr:col>41</xdr:col>
      <xdr:colOff>101600</xdr:colOff>
      <xdr:row>78</xdr:row>
      <xdr:rowOff>132969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0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124096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9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27178</xdr:rowOff>
    </xdr:from>
    <xdr:to>
      <xdr:col>36</xdr:col>
      <xdr:colOff>165100</xdr:colOff>
      <xdr:row>78</xdr:row>
      <xdr:rowOff>128778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119905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8865</xdr:rowOff>
    </xdr:from>
    <xdr:to>
      <xdr:col>55</xdr:col>
      <xdr:colOff>0</xdr:colOff>
      <xdr:row>97</xdr:row>
      <xdr:rowOff>40500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468065"/>
          <a:ext cx="838200" cy="20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1815</xdr:rowOff>
    </xdr:from>
    <xdr:to>
      <xdr:col>50</xdr:col>
      <xdr:colOff>114300</xdr:colOff>
      <xdr:row>97</xdr:row>
      <xdr:rowOff>40500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32465"/>
          <a:ext cx="889000" cy="3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169481</xdr:rowOff>
    </xdr:from>
    <xdr:to>
      <xdr:col>45</xdr:col>
      <xdr:colOff>177800</xdr:colOff>
      <xdr:row>97</xdr:row>
      <xdr:rowOff>1815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28681"/>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169481</xdr:rowOff>
    </xdr:from>
    <xdr:to>
      <xdr:col>41</xdr:col>
      <xdr:colOff>50800</xdr:colOff>
      <xdr:row>97</xdr:row>
      <xdr:rowOff>19341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28681"/>
          <a:ext cx="8890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129515</xdr:rowOff>
    </xdr:from>
    <xdr:to>
      <xdr:col>55</xdr:col>
      <xdr:colOff>50800</xdr:colOff>
      <xdr:row>96</xdr:row>
      <xdr:rowOff>59665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152392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161150</xdr:rowOff>
    </xdr:from>
    <xdr:to>
      <xdr:col>50</xdr:col>
      <xdr:colOff>165100</xdr:colOff>
      <xdr:row>97</xdr:row>
      <xdr:rowOff>91300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82427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1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122465</xdr:rowOff>
    </xdr:from>
    <xdr:to>
      <xdr:col>46</xdr:col>
      <xdr:colOff>38100</xdr:colOff>
      <xdr:row>97</xdr:row>
      <xdr:rowOff>52615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43742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7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118681</xdr:rowOff>
    </xdr:from>
    <xdr:to>
      <xdr:col>41</xdr:col>
      <xdr:colOff>101600</xdr:colOff>
      <xdr:row>97</xdr:row>
      <xdr:rowOff>48831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39958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7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139991</xdr:rowOff>
    </xdr:from>
    <xdr:to>
      <xdr:col>36</xdr:col>
      <xdr:colOff>165100</xdr:colOff>
      <xdr:row>97</xdr:row>
      <xdr:rowOff>70141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61268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9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54432</xdr:rowOff>
    </xdr:from>
    <xdr:to>
      <xdr:col>85</xdr:col>
      <xdr:colOff>127000</xdr:colOff>
      <xdr:row>37</xdr:row>
      <xdr:rowOff>57861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39808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54432</xdr:rowOff>
    </xdr:from>
    <xdr:to>
      <xdr:col>81</xdr:col>
      <xdr:colOff>50800</xdr:colOff>
      <xdr:row>37</xdr:row>
      <xdr:rowOff>62166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98082"/>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10236</xdr:rowOff>
    </xdr:from>
    <xdr:to>
      <xdr:col>76</xdr:col>
      <xdr:colOff>114300</xdr:colOff>
      <xdr:row>37</xdr:row>
      <xdr:rowOff>62166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53886"/>
          <a:ext cx="889000" cy="5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10236</xdr:rowOff>
    </xdr:from>
    <xdr:to>
      <xdr:col>71</xdr:col>
      <xdr:colOff>177800</xdr:colOff>
      <xdr:row>37</xdr:row>
      <xdr:rowOff>65824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53886"/>
          <a:ext cx="8890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7061</xdr:rowOff>
    </xdr:from>
    <xdr:to>
      <xdr:col>85</xdr:col>
      <xdr:colOff>177800</xdr:colOff>
      <xdr:row>37</xdr:row>
      <xdr:rowOff>108661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29938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3632</xdr:rowOff>
    </xdr:from>
    <xdr:to>
      <xdr:col>81</xdr:col>
      <xdr:colOff>101600</xdr:colOff>
      <xdr:row>37</xdr:row>
      <xdr:rowOff>105232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121759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2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11366</xdr:rowOff>
    </xdr:from>
    <xdr:to>
      <xdr:col>76</xdr:col>
      <xdr:colOff>165100</xdr:colOff>
      <xdr:row>37</xdr:row>
      <xdr:rowOff>112966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129493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3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130886</xdr:rowOff>
    </xdr:from>
    <xdr:to>
      <xdr:col>72</xdr:col>
      <xdr:colOff>38100</xdr:colOff>
      <xdr:row>37</xdr:row>
      <xdr:rowOff>61036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77563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0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15024</xdr:rowOff>
    </xdr:from>
    <xdr:to>
      <xdr:col>67</xdr:col>
      <xdr:colOff>101600</xdr:colOff>
      <xdr:row>37</xdr:row>
      <xdr:rowOff>116624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133151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3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148737</xdr:rowOff>
    </xdr:from>
    <xdr:to>
      <xdr:col>85</xdr:col>
      <xdr:colOff>127000</xdr:colOff>
      <xdr:row>57</xdr:row>
      <xdr:rowOff>160465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21387"/>
          <a:ext cx="8382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160465</xdr:rowOff>
    </xdr:from>
    <xdr:to>
      <xdr:col>81</xdr:col>
      <xdr:colOff>50800</xdr:colOff>
      <xdr:row>58</xdr:row>
      <xdr:rowOff>25674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33115"/>
          <a:ext cx="889000" cy="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157386</xdr:rowOff>
    </xdr:from>
    <xdr:to>
      <xdr:col>76</xdr:col>
      <xdr:colOff>114300</xdr:colOff>
      <xdr:row>58</xdr:row>
      <xdr:rowOff>25674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30036"/>
          <a:ext cx="889000" cy="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157386</xdr:rowOff>
    </xdr:from>
    <xdr:to>
      <xdr:col>71</xdr:col>
      <xdr:colOff>177800</xdr:colOff>
      <xdr:row>58</xdr:row>
      <xdr:rowOff>41691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30036"/>
          <a:ext cx="889000" cy="5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97937</xdr:rowOff>
    </xdr:from>
    <xdr:to>
      <xdr:col>85</xdr:col>
      <xdr:colOff>177800</xdr:colOff>
      <xdr:row>58</xdr:row>
      <xdr:rowOff>28087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12864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109665</xdr:rowOff>
    </xdr:from>
    <xdr:to>
      <xdr:col>81</xdr:col>
      <xdr:colOff>101600</xdr:colOff>
      <xdr:row>58</xdr:row>
      <xdr:rowOff>39815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30942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146324</xdr:rowOff>
    </xdr:from>
    <xdr:to>
      <xdr:col>76</xdr:col>
      <xdr:colOff>165100</xdr:colOff>
      <xdr:row>58</xdr:row>
      <xdr:rowOff>76474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67601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106586</xdr:rowOff>
    </xdr:from>
    <xdr:to>
      <xdr:col>72</xdr:col>
      <xdr:colOff>38100</xdr:colOff>
      <xdr:row>58</xdr:row>
      <xdr:rowOff>36736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27863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162341</xdr:rowOff>
    </xdr:from>
    <xdr:to>
      <xdr:col>67</xdr:col>
      <xdr:colOff>101600</xdr:colOff>
      <xdr:row>58</xdr:row>
      <xdr:rowOff>92491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3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83618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2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94535</xdr:rowOff>
    </xdr:from>
    <xdr:to>
      <xdr:col>85</xdr:col>
      <xdr:colOff>127000</xdr:colOff>
      <xdr:row>79</xdr:row>
      <xdr:rowOff>94895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39085"/>
          <a:ext cx="8382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85717</xdr:rowOff>
    </xdr:from>
    <xdr:to>
      <xdr:col>81</xdr:col>
      <xdr:colOff>50800</xdr:colOff>
      <xdr:row>79</xdr:row>
      <xdr:rowOff>94895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30267"/>
          <a:ext cx="8890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71447</xdr:rowOff>
    </xdr:from>
    <xdr:to>
      <xdr:col>76</xdr:col>
      <xdr:colOff>114300</xdr:colOff>
      <xdr:row>79</xdr:row>
      <xdr:rowOff>85717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15997"/>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71447</xdr:rowOff>
    </xdr:from>
    <xdr:to>
      <xdr:col>71</xdr:col>
      <xdr:colOff>177800</xdr:colOff>
      <xdr:row>79</xdr:row>
      <xdr:rowOff>93228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15997"/>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43735</xdr:rowOff>
    </xdr:from>
    <xdr:to>
      <xdr:col>85</xdr:col>
      <xdr:colOff>177800</xdr:colOff>
      <xdr:row>79</xdr:row>
      <xdr:rowOff>145335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8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44095</xdr:rowOff>
    </xdr:from>
    <xdr:to>
      <xdr:col>81</xdr:col>
      <xdr:colOff>101600</xdr:colOff>
      <xdr:row>79</xdr:row>
      <xdr:rowOff>145695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136822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81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34917</xdr:rowOff>
    </xdr:from>
    <xdr:to>
      <xdr:col>76</xdr:col>
      <xdr:colOff>165100</xdr:colOff>
      <xdr:row>79</xdr:row>
      <xdr:rowOff>136517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7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127644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72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20647</xdr:rowOff>
    </xdr:from>
    <xdr:to>
      <xdr:col>72</xdr:col>
      <xdr:colOff>38100</xdr:colOff>
      <xdr:row>79</xdr:row>
      <xdr:rowOff>122247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113374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5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42428</xdr:rowOff>
    </xdr:from>
    <xdr:to>
      <xdr:col>67</xdr:col>
      <xdr:colOff>101600</xdr:colOff>
      <xdr:row>79</xdr:row>
      <xdr:rowOff>144028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135155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9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85048</xdr:rowOff>
    </xdr:from>
    <xdr:to>
      <xdr:col>85</xdr:col>
      <xdr:colOff>127000</xdr:colOff>
      <xdr:row>96</xdr:row>
      <xdr:rowOff>90469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44248"/>
          <a:ext cx="8382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85048</xdr:rowOff>
    </xdr:from>
    <xdr:to>
      <xdr:col>81</xdr:col>
      <xdr:colOff>50800</xdr:colOff>
      <xdr:row>96</xdr:row>
      <xdr:rowOff>99402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44248"/>
          <a:ext cx="889000" cy="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99402</xdr:rowOff>
    </xdr:from>
    <xdr:to>
      <xdr:col>76</xdr:col>
      <xdr:colOff>114300</xdr:colOff>
      <xdr:row>96</xdr:row>
      <xdr:rowOff>114064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58602"/>
          <a:ext cx="8890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114064</xdr:rowOff>
    </xdr:from>
    <xdr:to>
      <xdr:col>71</xdr:col>
      <xdr:colOff>177800</xdr:colOff>
      <xdr:row>96</xdr:row>
      <xdr:rowOff>135079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73264"/>
          <a:ext cx="8890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39669</xdr:rowOff>
    </xdr:from>
    <xdr:to>
      <xdr:col>85</xdr:col>
      <xdr:colOff>177800</xdr:colOff>
      <xdr:row>96</xdr:row>
      <xdr:rowOff>141269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18096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34248</xdr:rowOff>
    </xdr:from>
    <xdr:to>
      <xdr:col>81</xdr:col>
      <xdr:colOff>101600</xdr:colOff>
      <xdr:row>96</xdr:row>
      <xdr:rowOff>135848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9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126975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8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48602</xdr:rowOff>
    </xdr:from>
    <xdr:to>
      <xdr:col>76</xdr:col>
      <xdr:colOff>165100</xdr:colOff>
      <xdr:row>96</xdr:row>
      <xdr:rowOff>150202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141329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0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63264</xdr:rowOff>
    </xdr:from>
    <xdr:to>
      <xdr:col>72</xdr:col>
      <xdr:colOff>38100</xdr:colOff>
      <xdr:row>96</xdr:row>
      <xdr:rowOff>164864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2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155991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1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84279</xdr:rowOff>
    </xdr:from>
    <xdr:to>
      <xdr:col>67</xdr:col>
      <xdr:colOff>101600</xdr:colOff>
      <xdr:row>97</xdr:row>
      <xdr:rowOff>14429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4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5556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前年度と比較して土木費が大きく増額しているのは、川角駅周辺地区整備事業返還金の皆増（</a:t>
          </a:r>
          <a:r>
            <a:rPr kumimoji="1" lang="en-US" altLang="ja-JP" sz="1300" baseline="0">
              <a:latin typeface="ＭＳ Ｐゴシック" panose="020B0600070205080204" pitchFamily="50" charset="-128"/>
              <a:ea typeface="ＭＳ Ｐゴシック" panose="020B0600070205080204" pitchFamily="50" charset="-128"/>
            </a:rPr>
            <a:t>350,045</a:t>
          </a:r>
          <a:r>
            <a:rPr kumimoji="1" lang="ja-JP" altLang="en-US" sz="1300" baseline="0">
              <a:latin typeface="ＭＳ Ｐゴシック" panose="020B0600070205080204" pitchFamily="50" charset="-128"/>
              <a:ea typeface="ＭＳ Ｐゴシック" panose="020B0600070205080204" pitchFamily="50" charset="-128"/>
            </a:rPr>
            <a:t>千円）が大きな要因であると考えられる。また、商工費も前年度より増額しているが、こちらはキャッシュレスポイント還元事業業務委託料の皆増（</a:t>
          </a:r>
          <a:r>
            <a:rPr kumimoji="1" lang="en-US" altLang="ja-JP" sz="1300" baseline="0">
              <a:latin typeface="ＭＳ Ｐゴシック" panose="020B0600070205080204" pitchFamily="50" charset="-128"/>
              <a:ea typeface="ＭＳ Ｐゴシック" panose="020B0600070205080204" pitchFamily="50" charset="-128"/>
            </a:rPr>
            <a:t>73,615</a:t>
          </a:r>
          <a:r>
            <a:rPr kumimoji="1" lang="ja-JP" altLang="en-US" sz="1300" baseline="0">
              <a:latin typeface="ＭＳ Ｐゴシック" panose="020B0600070205080204" pitchFamily="50" charset="-128"/>
              <a:ea typeface="ＭＳ Ｐゴシック" panose="020B0600070205080204" pitchFamily="50" charset="-128"/>
            </a:rPr>
            <a:t>千円）が要因であると考えられる。衛生費は前年度に引き続き減少しているが、新型コロナウイルスワクチン接種委託料の減（△</a:t>
          </a:r>
          <a:r>
            <a:rPr kumimoji="1" lang="en-US" altLang="ja-JP" sz="1300" baseline="0">
              <a:latin typeface="ＭＳ Ｐゴシック" panose="020B0600070205080204" pitchFamily="50" charset="-128"/>
              <a:ea typeface="ＭＳ Ｐゴシック" panose="020B0600070205080204" pitchFamily="50" charset="-128"/>
            </a:rPr>
            <a:t>48,820</a:t>
          </a:r>
          <a:r>
            <a:rPr kumimoji="1" lang="ja-JP" altLang="en-US" sz="1300" baseline="0">
              <a:latin typeface="ＭＳ Ｐゴシック" panose="020B0600070205080204" pitchFamily="50" charset="-128"/>
              <a:ea typeface="ＭＳ Ｐゴシック" panose="020B0600070205080204" pitchFamily="50" charset="-128"/>
            </a:rPr>
            <a:t>千円）などが要因となっている。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全体としてみると、ほとんどが類似団体平均値より低い結果となっている。必要な事業を適切に実施しつつ、業務の効率化などにより経費の削減に努めていく。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埼玉県毛呂山町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財政調整基金については、前年度から２３０，００９千円増加し、２．８４ポイントの増加となった。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令和２年度以降、実質単年度収支は黒字を維持しており、今後についても自主財源の確保や国・県の補助金の活用により健全な行財政運営に努めていく。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埼玉県毛呂山町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を生じている会計はなく、健全な数値であると言えるものの、特別会計の多くは一般会計からの繰出金に依存していることから、引き続き数値にとらわれることなく各種業務の在り方などについて検討し、健全な財政運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13263_&#27611;&#21570;&#2366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47.4</v>
          </cell>
          <cell r="BX51">
            <v>39.4</v>
          </cell>
          <cell r="CF51">
            <v>28</v>
          </cell>
          <cell r="CN51">
            <v>26.7</v>
          </cell>
          <cell r="CV51">
            <v>25</v>
          </cell>
        </row>
        <row r="53">
          <cell r="BP53">
            <v>59.5</v>
          </cell>
          <cell r="BX53">
            <v>61.4</v>
          </cell>
          <cell r="CF53">
            <v>63.2</v>
          </cell>
          <cell r="CN53">
            <v>65.2</v>
          </cell>
          <cell r="CV53">
            <v>66.900000000000006</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47.4</v>
          </cell>
          <cell r="BX73">
            <v>39.4</v>
          </cell>
          <cell r="CF73">
            <v>28</v>
          </cell>
          <cell r="CN73">
            <v>26.7</v>
          </cell>
          <cell r="CV73">
            <v>25</v>
          </cell>
        </row>
        <row r="75">
          <cell r="BP75">
            <v>7.8</v>
          </cell>
          <cell r="BX75">
            <v>8.4</v>
          </cell>
          <cell r="CF75">
            <v>8.6</v>
          </cell>
          <cell r="CN75">
            <v>8.4</v>
          </cell>
          <cell r="CV75">
            <v>8.1999999999999993</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12202719</v>
      </c>
      <c r="BO4" s="449"/>
      <c r="BP4" s="449"/>
      <c r="BQ4" s="449"/>
      <c r="BR4" s="449"/>
      <c r="BS4" s="449"/>
      <c r="BT4" s="449"/>
      <c r="BU4" s="450"/>
      <c r="BV4" s="448">
        <v>11456653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6.5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11804702</v>
      </c>
      <c r="BO5" s="420"/>
      <c r="BP5" s="420"/>
      <c r="BQ5" s="420"/>
      <c r="BR5" s="420"/>
      <c r="BS5" s="420"/>
      <c r="BT5" s="420"/>
      <c r="BU5" s="421"/>
      <c r="BV5" s="419">
        <v>10975844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92.3</v>
      </c>
      <c r="CU5" s="417"/>
      <c r="CV5" s="417"/>
      <c r="CW5" s="417"/>
      <c r="CX5" s="417"/>
      <c r="CY5" s="417"/>
      <c r="CZ5" s="417"/>
      <c r="DA5" s="418"/>
      <c r="DB5" s="416">
        <v>91.9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398017</v>
      </c>
      <c r="BO6" s="420"/>
      <c r="BP6" s="420"/>
      <c r="BQ6" s="420"/>
      <c r="BR6" s="420"/>
      <c r="BS6" s="420"/>
      <c r="BT6" s="420"/>
      <c r="BU6" s="421"/>
      <c r="BV6" s="419">
        <v>480809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93.1</v>
      </c>
      <c r="CU6" s="563"/>
      <c r="CV6" s="563"/>
      <c r="CW6" s="563"/>
      <c r="CX6" s="563"/>
      <c r="CY6" s="563"/>
      <c r="CZ6" s="563"/>
      <c r="DA6" s="564"/>
      <c r="DB6" s="562">
        <v>93.8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32438</v>
      </c>
      <c r="BO7" s="420"/>
      <c r="BP7" s="420"/>
      <c r="BQ7" s="420"/>
      <c r="BR7" s="420"/>
      <c r="BS7" s="420"/>
      <c r="BT7" s="420"/>
      <c r="BU7" s="421"/>
      <c r="BV7" s="419">
        <v>13816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7335134</v>
      </c>
      <c r="CU7" s="420"/>
      <c r="CV7" s="420"/>
      <c r="CW7" s="420"/>
      <c r="CX7" s="420"/>
      <c r="CY7" s="420"/>
      <c r="CZ7" s="420"/>
      <c r="DA7" s="421"/>
      <c r="DB7" s="419">
        <v>7197691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365579</v>
      </c>
      <c r="BO8" s="420"/>
      <c r="BP8" s="420"/>
      <c r="BQ8" s="420"/>
      <c r="BR8" s="420"/>
      <c r="BS8" s="420"/>
      <c r="BT8" s="420"/>
      <c r="BU8" s="421"/>
      <c r="BV8" s="419">
        <v>466993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0.57999999999999996</v>
      </c>
      <c r="CU8" s="523"/>
      <c r="CV8" s="523"/>
      <c r="CW8" s="523"/>
      <c r="CX8" s="523"/>
      <c r="CY8" s="523"/>
      <c r="CZ8" s="523"/>
      <c r="DA8" s="524"/>
      <c r="DB8" s="522">
        <v>0.6</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35366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-101414</v>
      </c>
      <c r="BO9" s="420"/>
      <c r="BP9" s="420"/>
      <c r="BQ9" s="420"/>
      <c r="BR9" s="420"/>
      <c r="BS9" s="420"/>
      <c r="BT9" s="420"/>
      <c r="BU9" s="421"/>
      <c r="BV9" s="419">
        <v>36969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11.1</v>
      </c>
      <c r="CU9" s="417"/>
      <c r="CV9" s="417"/>
      <c r="CW9" s="417"/>
      <c r="CX9" s="417"/>
      <c r="CY9" s="417"/>
      <c r="CZ9" s="417"/>
      <c r="DA9" s="418"/>
      <c r="DB9" s="416">
        <v>11.8</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37275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585022</v>
      </c>
      <c r="BO10" s="420"/>
      <c r="BP10" s="420"/>
      <c r="BQ10" s="420"/>
      <c r="BR10" s="420"/>
      <c r="BS10" s="420"/>
      <c r="BT10" s="420"/>
      <c r="BU10" s="421"/>
      <c r="BV10" s="419">
        <v>493907</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32365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355013</v>
      </c>
      <c r="BO12" s="420"/>
      <c r="BP12" s="420"/>
      <c r="BQ12" s="420"/>
      <c r="BR12" s="420"/>
      <c r="BS12" s="420"/>
      <c r="BT12" s="420"/>
      <c r="BU12" s="421"/>
      <c r="BV12" s="419">
        <v>373891</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31593</v>
      </c>
      <c r="S13" s="507"/>
      <c r="T13" s="507"/>
      <c r="U13" s="507"/>
      <c r="V13" s="508"/>
      <c r="W13" s="509" t="s">
        <v>131</v>
      </c>
      <c r="X13" s="405"/>
      <c r="Y13" s="405"/>
      <c r="Z13" s="405"/>
      <c r="AA13" s="405"/>
      <c r="AB13" s="406"/>
      <c r="AC13" s="372">
        <v>201</v>
      </c>
      <c r="AD13" s="373"/>
      <c r="AE13" s="373"/>
      <c r="AF13" s="373"/>
      <c r="AG13" s="374"/>
      <c r="AH13" s="372">
        <v>239</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128595</v>
      </c>
      <c r="BO13" s="420"/>
      <c r="BP13" s="420"/>
      <c r="BQ13" s="420"/>
      <c r="BR13" s="420"/>
      <c r="BS13" s="420"/>
      <c r="BT13" s="420"/>
      <c r="BU13" s="421"/>
      <c r="BV13" s="419">
        <v>156985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8.1999999999999993</v>
      </c>
      <c r="CU13" s="417"/>
      <c r="CV13" s="417"/>
      <c r="CW13" s="417"/>
      <c r="CX13" s="417"/>
      <c r="CY13" s="417"/>
      <c r="CZ13" s="417"/>
      <c r="DA13" s="418"/>
      <c r="DB13" s="416">
        <v>8.4</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32616</v>
      </c>
      <c r="S14" s="507"/>
      <c r="T14" s="507"/>
      <c r="U14" s="507"/>
      <c r="V14" s="508"/>
      <c r="W14" s="510"/>
      <c r="X14" s="408"/>
      <c r="Y14" s="408"/>
      <c r="Z14" s="408"/>
      <c r="AA14" s="408"/>
      <c r="AB14" s="409"/>
      <c r="AC14" s="499">
        <v>1.4</v>
      </c>
      <c r="AD14" s="500"/>
      <c r="AE14" s="500"/>
      <c r="AF14" s="500"/>
      <c r="AG14" s="501"/>
      <c r="AH14" s="499">
        <v>1.5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25</v>
      </c>
      <c r="CU14" s="517"/>
      <c r="CV14" s="517"/>
      <c r="CW14" s="517"/>
      <c r="CX14" s="517"/>
      <c r="CY14" s="517"/>
      <c r="CZ14" s="517"/>
      <c r="DA14" s="518"/>
      <c r="DB14" s="516">
        <v>26.7</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31919</v>
      </c>
      <c r="S15" s="507"/>
      <c r="T15" s="507"/>
      <c r="U15" s="507"/>
      <c r="V15" s="508"/>
      <c r="W15" s="509" t="s">
        <v>137</v>
      </c>
      <c r="X15" s="405"/>
      <c r="Y15" s="405"/>
      <c r="Z15" s="405"/>
      <c r="AA15" s="405"/>
      <c r="AB15" s="406"/>
      <c r="AC15" s="372">
        <v>3686</v>
      </c>
      <c r="AD15" s="373"/>
      <c r="AE15" s="373"/>
      <c r="AF15" s="373"/>
      <c r="AG15" s="374"/>
      <c r="AH15" s="372">
        <v>4070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3676512</v>
      </c>
      <c r="BO15" s="449"/>
      <c r="BP15" s="449"/>
      <c r="BQ15" s="449"/>
      <c r="BR15" s="449"/>
      <c r="BS15" s="449"/>
      <c r="BT15" s="449"/>
      <c r="BU15" s="450"/>
      <c r="BV15" s="448">
        <v>3558284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24.9</v>
      </c>
      <c r="AD16" s="500"/>
      <c r="AE16" s="500"/>
      <c r="AF16" s="500"/>
      <c r="AG16" s="501"/>
      <c r="AH16" s="499">
        <v>25.9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6349909</v>
      </c>
      <c r="BO16" s="420"/>
      <c r="BP16" s="420"/>
      <c r="BQ16" s="420"/>
      <c r="BR16" s="420"/>
      <c r="BS16" s="420"/>
      <c r="BT16" s="420"/>
      <c r="BU16" s="421"/>
      <c r="BV16" s="419">
        <v>6164132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10909</v>
      </c>
      <c r="AD17" s="373"/>
      <c r="AE17" s="373"/>
      <c r="AF17" s="373"/>
      <c r="AG17" s="374"/>
      <c r="AH17" s="372">
        <v>11429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4597591</v>
      </c>
      <c r="BO17" s="420"/>
      <c r="BP17" s="420"/>
      <c r="BQ17" s="420"/>
      <c r="BR17" s="420"/>
      <c r="BS17" s="420"/>
      <c r="BT17" s="420"/>
      <c r="BU17" s="421"/>
      <c r="BV17" s="419">
        <v>4445190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34.07</v>
      </c>
      <c r="M18" s="472"/>
      <c r="N18" s="472"/>
      <c r="O18" s="472"/>
      <c r="P18" s="472"/>
      <c r="Q18" s="472"/>
      <c r="R18" s="473"/>
      <c r="S18" s="473"/>
      <c r="T18" s="473"/>
      <c r="U18" s="473"/>
      <c r="V18" s="474"/>
      <c r="W18" s="490"/>
      <c r="X18" s="491"/>
      <c r="Y18" s="491"/>
      <c r="Z18" s="491"/>
      <c r="AA18" s="491"/>
      <c r="AB18" s="515"/>
      <c r="AC18" s="389">
        <v>73.7</v>
      </c>
      <c r="AD18" s="390"/>
      <c r="AE18" s="390"/>
      <c r="AF18" s="390"/>
      <c r="AG18" s="475"/>
      <c r="AH18" s="389">
        <v>72.599999999999994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6828740</v>
      </c>
      <c r="BO18" s="420"/>
      <c r="BP18" s="420"/>
      <c r="BQ18" s="420"/>
      <c r="BR18" s="420"/>
      <c r="BS18" s="420"/>
      <c r="BT18" s="420"/>
      <c r="BU18" s="421"/>
      <c r="BV18" s="419">
        <v>6743134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1038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9288910</v>
      </c>
      <c r="BO19" s="420"/>
      <c r="BP19" s="420"/>
      <c r="BQ19" s="420"/>
      <c r="BR19" s="420"/>
      <c r="BS19" s="420"/>
      <c r="BT19" s="420"/>
      <c r="BU19" s="421"/>
      <c r="BV19" s="419">
        <v>8893501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15764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7431848</v>
      </c>
      <c r="BO22" s="449"/>
      <c r="BP22" s="449"/>
      <c r="BQ22" s="449"/>
      <c r="BR22" s="449"/>
      <c r="BS22" s="449"/>
      <c r="BT22" s="449"/>
      <c r="BU22" s="450"/>
      <c r="BV22" s="448">
        <v>8110549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6255353</v>
      </c>
      <c r="BO23" s="420"/>
      <c r="BP23" s="420"/>
      <c r="BQ23" s="420"/>
      <c r="BR23" s="420"/>
      <c r="BS23" s="420"/>
      <c r="BT23" s="420"/>
      <c r="BU23" s="421"/>
      <c r="BV23" s="419">
        <v>6765548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7390</v>
      </c>
      <c r="R24" s="373"/>
      <c r="S24" s="373"/>
      <c r="T24" s="373"/>
      <c r="U24" s="373"/>
      <c r="V24" s="374"/>
      <c r="W24" s="462"/>
      <c r="X24" s="399"/>
      <c r="Y24" s="400"/>
      <c r="Z24" s="375" t="s">
        <v>162</v>
      </c>
      <c r="AA24" s="376"/>
      <c r="AB24" s="376"/>
      <c r="AC24" s="376"/>
      <c r="AD24" s="376"/>
      <c r="AE24" s="376"/>
      <c r="AF24" s="376"/>
      <c r="AG24" s="377"/>
      <c r="AH24" s="372">
        <v>213</v>
      </c>
      <c r="AI24" s="373"/>
      <c r="AJ24" s="373"/>
      <c r="AK24" s="373"/>
      <c r="AL24" s="374"/>
      <c r="AM24" s="372">
        <v>670737</v>
      </c>
      <c r="AN24" s="373"/>
      <c r="AO24" s="373"/>
      <c r="AP24" s="373"/>
      <c r="AQ24" s="373"/>
      <c r="AR24" s="374"/>
      <c r="AS24" s="372">
        <v>3149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2359849</v>
      </c>
      <c r="BO24" s="420"/>
      <c r="BP24" s="420"/>
      <c r="BQ24" s="420"/>
      <c r="BR24" s="420"/>
      <c r="BS24" s="420"/>
      <c r="BT24" s="420"/>
      <c r="BU24" s="421"/>
      <c r="BV24" s="419">
        <v>2566181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6300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920777</v>
      </c>
      <c r="BO25" s="449"/>
      <c r="BP25" s="449"/>
      <c r="BQ25" s="449"/>
      <c r="BR25" s="449"/>
      <c r="BS25" s="449"/>
      <c r="BT25" s="449"/>
      <c r="BU25" s="450"/>
      <c r="BV25" s="448">
        <v>529774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6000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3180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11286</v>
      </c>
      <c r="AN27" s="373"/>
      <c r="AO27" s="373"/>
      <c r="AP27" s="373"/>
      <c r="AQ27" s="373"/>
      <c r="AR27" s="374"/>
      <c r="AS27" s="372">
        <v>3762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16623</v>
      </c>
      <c r="BO27" s="454"/>
      <c r="BP27" s="454"/>
      <c r="BQ27" s="454"/>
      <c r="BR27" s="454"/>
      <c r="BS27" s="454"/>
      <c r="BT27" s="454"/>
      <c r="BU27" s="455"/>
      <c r="BV27" s="453">
        <v>106621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2600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1371345</v>
      </c>
      <c r="BO28" s="449"/>
      <c r="BP28" s="449"/>
      <c r="BQ28" s="449"/>
      <c r="BR28" s="449"/>
      <c r="BS28" s="449"/>
      <c r="BT28" s="449"/>
      <c r="BU28" s="450"/>
      <c r="BV28" s="448">
        <v>1141336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12</v>
      </c>
      <c r="M29" s="373"/>
      <c r="N29" s="373"/>
      <c r="O29" s="373"/>
      <c r="P29" s="374"/>
      <c r="Q29" s="372">
        <v>2440</v>
      </c>
      <c r="R29" s="373"/>
      <c r="S29" s="373"/>
      <c r="T29" s="373"/>
      <c r="U29" s="373"/>
      <c r="V29" s="374"/>
      <c r="W29" s="463"/>
      <c r="X29" s="464"/>
      <c r="Y29" s="465"/>
      <c r="Z29" s="375" t="s">
        <v>177</v>
      </c>
      <c r="AA29" s="376"/>
      <c r="AB29" s="376"/>
      <c r="AC29" s="376"/>
      <c r="AD29" s="376"/>
      <c r="AE29" s="376"/>
      <c r="AF29" s="376"/>
      <c r="AG29" s="377"/>
      <c r="AH29" s="372">
        <v>216</v>
      </c>
      <c r="AI29" s="373"/>
      <c r="AJ29" s="373"/>
      <c r="AK29" s="373"/>
      <c r="AL29" s="374"/>
      <c r="AM29" s="372">
        <v>682023</v>
      </c>
      <c r="AN29" s="373"/>
      <c r="AO29" s="373"/>
      <c r="AP29" s="373"/>
      <c r="AQ29" s="373"/>
      <c r="AR29" s="374"/>
      <c r="AS29" s="372">
        <v>3158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861163</v>
      </c>
      <c r="BO30" s="454"/>
      <c r="BP30" s="454"/>
      <c r="BQ30" s="454"/>
      <c r="BR30" s="454"/>
      <c r="BS30" s="454"/>
      <c r="BT30" s="454"/>
      <c r="BU30" s="455"/>
      <c r="BV30" s="453">
        <v>1167170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水道事業特別会計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毛呂山・越生・鳩山公共下水道組合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株式会社　もろやま創成舎</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西入間広域消防組合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埼玉西部環境保全組合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坂戸地区衛生組合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広域静苑組合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埼玉県後期高齢者医療広域連合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埼玉県後期高齢者医療広域連合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埼玉県市町村総合事務組合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埼玉県市町村総合事務組合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彩の国さいたま人づくり広域連合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yQ0ppGuM6jOKJzfhJxe8FTKE4CEF60+bzhC0K9ecqnC+nckj9AwE8Cy1uv4o7OwdNPbWoRy8ht85bQKV50oDuQ==" saltValue="/qhXYxtsp3charcv/S51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7.06</v>
      </c>
      <c r="G34" s="33">
        <v>6.79</v>
      </c>
      <c r="H34" s="33">
        <v>7.27</v>
      </c>
      <c r="I34" s="33">
        <v>8.6199999999999992</v>
      </c>
      <c r="J34" s="34">
        <v>8.9700000000000006</v>
      </c>
      <c r="K34" s="22"/>
      <c r="L34" s="22"/>
      <c r="M34" s="22"/>
      <c r="N34" s="22"/>
      <c r="O34" s="22"/>
      <c r="P34" s="22"/>
    </row>
    <row r="35" spans="1:16" ht="39" customHeight="1" x14ac:dyDescent="0.2">
      <c r="A35" s="22"/>
      <c r="B35" s="35"/>
      <c r="C35" s="1145" t="s">
        <v>532</v>
      </c>
      <c r="D35" s="1146"/>
      <c r="E35" s="1147"/>
      <c r="F35" s="36">
        <v>4.88</v>
      </c>
      <c r="G35" s="37">
        <v>6.14</v>
      </c>
      <c r="H35" s="37">
        <v>5.81</v>
      </c>
      <c r="I35" s="37">
        <v>6.48</v>
      </c>
      <c r="J35" s="38">
        <v>4.9800000000000004</v>
      </c>
      <c r="K35" s="22"/>
      <c r="L35" s="22"/>
      <c r="M35" s="22"/>
      <c r="N35" s="22"/>
      <c r="O35" s="22"/>
      <c r="P35" s="22"/>
    </row>
    <row r="36" spans="1:16" ht="39" customHeight="1" x14ac:dyDescent="0.2">
      <c r="A36" s="22"/>
      <c r="B36" s="35"/>
      <c r="C36" s="1145" t="s">
        <v>533</v>
      </c>
      <c r="D36" s="1146"/>
      <c r="E36" s="1147"/>
      <c r="F36" s="36">
        <v>1.32</v>
      </c>
      <c r="G36" s="37">
        <v>1.89</v>
      </c>
      <c r="H36" s="37">
        <v>1.38</v>
      </c>
      <c r="I36" s="37">
        <v>1.83</v>
      </c>
      <c r="J36" s="38">
        <v>1.69</v>
      </c>
      <c r="K36" s="22"/>
      <c r="L36" s="22"/>
      <c r="M36" s="22"/>
      <c r="N36" s="22"/>
      <c r="O36" s="22"/>
      <c r="P36" s="22"/>
    </row>
    <row r="37" spans="1:16" ht="39" customHeight="1" x14ac:dyDescent="0.2">
      <c r="A37" s="22"/>
      <c r="B37" s="35"/>
      <c r="C37" s="1145" t="s">
        <v>534</v>
      </c>
      <c r="D37" s="1146"/>
      <c r="E37" s="1147"/>
      <c r="F37" s="36">
        <v>1.88</v>
      </c>
      <c r="G37" s="37">
        <v>1.9</v>
      </c>
      <c r="H37" s="37">
        <v>1.89</v>
      </c>
      <c r="I37" s="37">
        <v>1.41</v>
      </c>
      <c r="J37" s="38">
        <v>1.2</v>
      </c>
      <c r="K37" s="22"/>
      <c r="L37" s="22"/>
      <c r="M37" s="22"/>
      <c r="N37" s="22"/>
      <c r="O37" s="22"/>
      <c r="P37" s="22"/>
    </row>
    <row r="38" spans="1:16" ht="39" customHeight="1" x14ac:dyDescent="0.2">
      <c r="A38" s="22"/>
      <c r="B38" s="35"/>
      <c r="C38" s="1145" t="s">
        <v>535</v>
      </c>
      <c r="D38" s="1146"/>
      <c r="E38" s="1147"/>
      <c r="F38" s="36">
        <v>0.12</v>
      </c>
      <c r="G38" s="37">
        <v>0.11</v>
      </c>
      <c r="H38" s="37">
        <v>0.2</v>
      </c>
      <c r="I38" s="37">
        <v>7.0000000000000007E-2</v>
      </c>
      <c r="J38" s="38">
        <v>0.06</v>
      </c>
      <c r="K38" s="22"/>
      <c r="L38" s="22"/>
      <c r="M38" s="22"/>
      <c r="N38" s="22"/>
      <c r="O38" s="22"/>
      <c r="P38" s="22"/>
    </row>
    <row r="39" spans="1:16" ht="39" customHeight="1" x14ac:dyDescent="0.2">
      <c r="A39" s="22"/>
      <c r="B39" s="35"/>
      <c r="C39" s="1145" t="s">
        <v>536</v>
      </c>
      <c r="D39" s="1146"/>
      <c r="E39" s="1147"/>
      <c r="F39" s="36">
        <v>7.0000000000000007E-2</v>
      </c>
      <c r="G39" s="37">
        <v>0.02</v>
      </c>
      <c r="H39" s="37">
        <v>0.06</v>
      </c>
      <c r="I39" s="37">
        <v>0.08</v>
      </c>
      <c r="J39" s="38">
        <v>0.05</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538</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pkCgmqQj9Ty/zKpCDw4jSX60gwE80SbMrpcCzRk/XAWbsUJxAeTSA3iuk0nYM+N04vGBBCR12UWO7o0CZesYA==" saltValue="iNwzMF3qHuvhvBnieQk+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982</v>
      </c>
      <c r="L45" s="60">
        <v>1014</v>
      </c>
      <c r="M45" s="60">
        <v>1035</v>
      </c>
      <c r="N45" s="60">
        <v>1055</v>
      </c>
      <c r="O45" s="61">
        <v>1036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16</v>
      </c>
      <c r="L48" s="64">
        <v>16</v>
      </c>
      <c r="M48" s="64">
        <v>16</v>
      </c>
      <c r="N48" s="64">
        <v>16</v>
      </c>
      <c r="O48" s="65">
        <v>16</v>
      </c>
      <c r="P48" s="48"/>
      <c r="Q48" s="48"/>
      <c r="R48" s="48"/>
      <c r="S48" s="48"/>
      <c r="T48" s="48"/>
      <c r="U48" s="48"/>
    </row>
    <row r="49" spans="1:21" ht="30.75" customHeight="1" x14ac:dyDescent="0.2">
      <c r="A49" s="48"/>
      <c r="B49" s="1178"/>
      <c r="C49" s="1179"/>
      <c r="D49" s="62"/>
      <c r="E49" s="1155" t="s">
        <v>14</v>
      </c>
      <c r="F49" s="1155"/>
      <c r="G49" s="1155"/>
      <c r="H49" s="1155"/>
      <c r="I49" s="1155"/>
      <c r="J49" s="1156"/>
      <c r="K49" s="63">
        <v>405</v>
      </c>
      <c r="L49" s="64">
        <v>400</v>
      </c>
      <c r="M49" s="64">
        <v>406</v>
      </c>
      <c r="N49" s="64">
        <v>386</v>
      </c>
      <c r="O49" s="65">
        <v>374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869</v>
      </c>
      <c r="L52" s="64">
        <v>901</v>
      </c>
      <c r="M52" s="64">
        <v>913</v>
      </c>
      <c r="N52" s="64">
        <v>914</v>
      </c>
      <c r="O52" s="65">
        <v>916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534</v>
      </c>
      <c r="L53" s="69">
        <v>529</v>
      </c>
      <c r="M53" s="69">
        <v>544</v>
      </c>
      <c r="N53" s="69">
        <v>543</v>
      </c>
      <c r="O53" s="70">
        <v>510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Rk+lLOmeDIXWRbgf2VYTDpWsnGas+SReOGEQaqsumZV33xI21FLY03sAvG9TQxAedYl55ZDJL7LCtZMCTlrg==" saltValue="XfyS4jmWYo5SmKpvEJUb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9935</v>
      </c>
      <c r="J41" s="356">
        <v>9475</v>
      </c>
      <c r="K41" s="356">
        <v>8985</v>
      </c>
      <c r="L41" s="356">
        <v>8111</v>
      </c>
      <c r="M41" s="357">
        <v>7432</v>
      </c>
    </row>
    <row r="42" spans="2:13" ht="27.75" customHeight="1" x14ac:dyDescent="0.2">
      <c r="B42" s="1186"/>
      <c r="C42" s="1187"/>
      <c r="D42" s="106"/>
      <c r="E42" s="1190" t="s">
        <v>32</v>
      </c>
      <c r="F42" s="1190"/>
      <c r="G42" s="1190"/>
      <c r="H42" s="1191"/>
      <c r="I42" s="358" t="s">
        <v>487</v>
      </c>
      <c r="J42" s="359" t="s">
        <v>487</v>
      </c>
      <c r="K42" s="359" t="s">
        <v>487</v>
      </c>
      <c r="L42" s="359" t="s">
        <v>487</v>
      </c>
      <c r="M42" s="360" t="s">
        <v>487</v>
      </c>
    </row>
    <row r="43" spans="2:13" ht="27.75" customHeight="1" x14ac:dyDescent="0.2">
      <c r="B43" s="1186"/>
      <c r="C43" s="1187"/>
      <c r="D43" s="106"/>
      <c r="E43" s="1190" t="s">
        <v>33</v>
      </c>
      <c r="F43" s="1190"/>
      <c r="G43" s="1190"/>
      <c r="H43" s="1191"/>
      <c r="I43" s="358">
        <v>145</v>
      </c>
      <c r="J43" s="359">
        <v>128</v>
      </c>
      <c r="K43" s="359">
        <v>117</v>
      </c>
      <c r="L43" s="359">
        <v>103</v>
      </c>
      <c r="M43" s="360">
        <v>94</v>
      </c>
    </row>
    <row r="44" spans="2:13" ht="27.75" customHeight="1" x14ac:dyDescent="0.2">
      <c r="B44" s="1186"/>
      <c r="C44" s="1187"/>
      <c r="D44" s="106"/>
      <c r="E44" s="1190" t="s">
        <v>34</v>
      </c>
      <c r="F44" s="1190"/>
      <c r="G44" s="1190"/>
      <c r="H44" s="1191"/>
      <c r="I44" s="358">
        <v>3602</v>
      </c>
      <c r="J44" s="359">
        <v>3779</v>
      </c>
      <c r="K44" s="359">
        <v>4196</v>
      </c>
      <c r="L44" s="359">
        <v>4865</v>
      </c>
      <c r="M44" s="360">
        <v>4710</v>
      </c>
    </row>
    <row r="45" spans="2:13" ht="27.75" customHeight="1" x14ac:dyDescent="0.2">
      <c r="B45" s="1186"/>
      <c r="C45" s="1187"/>
      <c r="D45" s="106"/>
      <c r="E45" s="1190" t="s">
        <v>35</v>
      </c>
      <c r="F45" s="1190"/>
      <c r="G45" s="1190"/>
      <c r="H45" s="1191"/>
      <c r="I45" s="358">
        <v>1489</v>
      </c>
      <c r="J45" s="359">
        <v>1497</v>
      </c>
      <c r="K45" s="359">
        <v>1565</v>
      </c>
      <c r="L45" s="359">
        <v>1624</v>
      </c>
      <c r="M45" s="360">
        <v>1630</v>
      </c>
    </row>
    <row r="46" spans="2:13" ht="27.75" customHeight="1" x14ac:dyDescent="0.2">
      <c r="B46" s="1186"/>
      <c r="C46" s="1187"/>
      <c r="D46" s="107"/>
      <c r="E46" s="1190" t="s">
        <v>36</v>
      </c>
      <c r="F46" s="1190"/>
      <c r="G46" s="1190"/>
      <c r="H46" s="1191"/>
      <c r="I46" s="358" t="s">
        <v>487</v>
      </c>
      <c r="J46" s="359" t="s">
        <v>487</v>
      </c>
      <c r="K46" s="359" t="s">
        <v>487</v>
      </c>
      <c r="L46" s="359" t="s">
        <v>487</v>
      </c>
      <c r="M46" s="360" t="s">
        <v>487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1543</v>
      </c>
      <c r="J50" s="359">
        <v>1891</v>
      </c>
      <c r="K50" s="359">
        <v>2614</v>
      </c>
      <c r="L50" s="359">
        <v>2826</v>
      </c>
      <c r="M50" s="360">
        <v>2602</v>
      </c>
    </row>
    <row r="51" spans="2:13" ht="27.75" customHeight="1" x14ac:dyDescent="0.2">
      <c r="B51" s="1186"/>
      <c r="C51" s="1187"/>
      <c r="D51" s="106"/>
      <c r="E51" s="1190" t="s">
        <v>42</v>
      </c>
      <c r="F51" s="1190"/>
      <c r="G51" s="1190"/>
      <c r="H51" s="1191"/>
      <c r="I51" s="358">
        <v>912</v>
      </c>
      <c r="J51" s="359">
        <v>816</v>
      </c>
      <c r="K51" s="359">
        <v>712</v>
      </c>
      <c r="L51" s="359">
        <v>626</v>
      </c>
      <c r="M51" s="360">
        <v>572</v>
      </c>
    </row>
    <row r="52" spans="2:13" ht="27.75" customHeight="1" x14ac:dyDescent="0.2">
      <c r="B52" s="1188"/>
      <c r="C52" s="1189"/>
      <c r="D52" s="106"/>
      <c r="E52" s="1190" t="s">
        <v>43</v>
      </c>
      <c r="F52" s="1190"/>
      <c r="G52" s="1190"/>
      <c r="H52" s="1191"/>
      <c r="I52" s="358">
        <v>9935</v>
      </c>
      <c r="J52" s="359">
        <v>9742</v>
      </c>
      <c r="K52" s="359">
        <v>9691</v>
      </c>
      <c r="L52" s="359">
        <v>9545</v>
      </c>
      <c r="M52" s="360">
        <v>9065</v>
      </c>
    </row>
    <row r="53" spans="2:13" ht="27.75" customHeight="1" thickBot="1" x14ac:dyDescent="0.25">
      <c r="B53" s="1192" t="s">
        <v>19</v>
      </c>
      <c r="C53" s="1193"/>
      <c r="D53" s="110"/>
      <c r="E53" s="1194" t="s">
        <v>44</v>
      </c>
      <c r="F53" s="1194"/>
      <c r="G53" s="1194"/>
      <c r="H53" s="1195"/>
      <c r="I53" s="361">
        <v>2782</v>
      </c>
      <c r="J53" s="362">
        <v>2430</v>
      </c>
      <c r="K53" s="362">
        <v>1844</v>
      </c>
      <c r="L53" s="362">
        <v>1706</v>
      </c>
      <c r="M53" s="363">
        <v>1627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RDmB/tK13ztPOVgW3az93BQaYmUIQhFsei8wT30WMIu3QVPbYkMvOCl78CounJ83FVGNf7pL7RoGtMft9vlvw==" saltValue="XyaRKgRwG3Ntp6nuWAW2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1021</v>
      </c>
      <c r="G55" s="122">
        <v>1141</v>
      </c>
      <c r="H55" s="123">
        <v>1371</v>
      </c>
    </row>
    <row r="56" spans="2:8" ht="52.5" customHeight="1" x14ac:dyDescent="0.2">
      <c r="B56" s="124"/>
      <c r="C56" s="1213" t="s">
        <v>47</v>
      </c>
      <c r="D56" s="1213"/>
      <c r="E56" s="1214"/>
      <c r="F56" s="125" t="s">
        <v>487</v>
      </c>
      <c r="G56" s="125" t="s">
        <v>487</v>
      </c>
      <c r="H56" s="126" t="s">
        <v>487</v>
      </c>
    </row>
    <row r="57" spans="2:8" ht="53.25" customHeight="1" x14ac:dyDescent="0.2">
      <c r="B57" s="124"/>
      <c r="C57" s="1215" t="s">
        <v>48</v>
      </c>
      <c r="D57" s="1215"/>
      <c r="E57" s="1216"/>
      <c r="F57" s="127">
        <v>1018</v>
      </c>
      <c r="G57" s="127">
        <v>1167</v>
      </c>
      <c r="H57" s="128">
        <v>861</v>
      </c>
    </row>
    <row r="58" spans="2:8" ht="45.75" customHeight="1" x14ac:dyDescent="0.2">
      <c r="B58" s="129"/>
      <c r="C58" s="1203" t="s">
        <v>560</v>
      </c>
      <c r="D58" s="1204"/>
      <c r="E58" s="1205"/>
      <c r="F58" s="130">
        <v>239</v>
      </c>
      <c r="G58" s="130">
        <v>239</v>
      </c>
      <c r="H58" s="131">
        <v>239</v>
      </c>
    </row>
    <row r="59" spans="2:8" ht="45.75" customHeight="1" x14ac:dyDescent="0.2">
      <c r="B59" s="129"/>
      <c r="C59" s="1203" t="s">
        <v>561</v>
      </c>
      <c r="D59" s="1204"/>
      <c r="E59" s="1205"/>
      <c r="F59" s="130">
        <v>686</v>
      </c>
      <c r="G59" s="130">
        <v>792</v>
      </c>
      <c r="H59" s="131">
        <v>354</v>
      </c>
    </row>
    <row r="60" spans="2:8" ht="45.75" customHeight="1" x14ac:dyDescent="0.2">
      <c r="B60" s="129"/>
      <c r="C60" s="1203" t="s">
        <v>562</v>
      </c>
      <c r="D60" s="1204"/>
      <c r="E60" s="1205"/>
      <c r="F60" s="130">
        <v>43</v>
      </c>
      <c r="G60" s="130">
        <v>67</v>
      </c>
      <c r="H60" s="131">
        <v>85</v>
      </c>
    </row>
    <row r="61" spans="2:8" ht="45.75" customHeight="1" x14ac:dyDescent="0.2">
      <c r="B61" s="129"/>
      <c r="C61" s="1203" t="s">
        <v>563</v>
      </c>
      <c r="D61" s="1204"/>
      <c r="E61" s="1205"/>
      <c r="F61" s="130">
        <v>15</v>
      </c>
      <c r="G61" s="130">
        <v>31</v>
      </c>
      <c r="H61" s="131">
        <v>40</v>
      </c>
    </row>
    <row r="62" spans="2:8" ht="45.75" customHeight="1" thickBot="1" x14ac:dyDescent="0.25">
      <c r="B62" s="132"/>
      <c r="C62" s="1206" t="s">
        <v>564</v>
      </c>
      <c r="D62" s="1207"/>
      <c r="E62" s="1208"/>
      <c r="F62" s="133" t="s">
        <v>565</v>
      </c>
      <c r="G62" s="133" t="s">
        <v>565</v>
      </c>
      <c r="H62" s="134">
        <v>100</v>
      </c>
    </row>
    <row r="63" spans="2:8" ht="52.5" customHeight="1" thickBot="1" x14ac:dyDescent="0.25">
      <c r="B63" s="135"/>
      <c r="C63" s="1209" t="s">
        <v>49</v>
      </c>
      <c r="D63" s="1209"/>
      <c r="E63" s="1210"/>
      <c r="F63" s="136">
        <v>2039</v>
      </c>
      <c r="G63" s="136">
        <v>2309</v>
      </c>
      <c r="H63" s="137">
        <v>2233</v>
      </c>
    </row>
    <row r="64" spans="2:8" ht="13.2" x14ac:dyDescent="0.2"/>
  </sheetData>
  <sheetProtection algorithmName="SHA-512" hashValue="yfplOYImoDLp2owEJpFDTHq0EX6n5CHxTsT9zDLxXKAzgif8uH3wpe1DGv5O2FbKNXL8BX946Bm0kdA3heealA==" saltValue="Z1B6IWYDue+bzcks2QlS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647D7-E630-4648-B2BB-53E37C99EFC0}">
  <dimension ref="A1:DE85"/>
  <sheetViews>
    <sheetView showGridLines="0" tabSelected="1" workbookViewId="0">
      <selection activeCell="C44" sqref="C44"/>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569</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570</v>
      </c>
      <c r="AO51" s="1254"/>
      <c r="AP51" s="1254"/>
      <c r="AQ51" s="1254"/>
      <c r="AR51" s="1254"/>
      <c r="AS51" s="1254"/>
      <c r="AT51" s="1254"/>
      <c r="AU51" s="1254"/>
      <c r="AV51" s="1254"/>
      <c r="AW51" s="1254"/>
      <c r="AX51" s="1254"/>
      <c r="AY51" s="1254"/>
      <c r="AZ51" s="1254"/>
      <c r="BA51" s="1254"/>
      <c r="BB51" s="1254" t="s">
        <v>571</v>
      </c>
      <c r="BC51" s="1254"/>
      <c r="BD51" s="1254"/>
      <c r="BE51" s="1254"/>
      <c r="BF51" s="1254"/>
      <c r="BG51" s="1254"/>
      <c r="BH51" s="1254"/>
      <c r="BI51" s="1254"/>
      <c r="BJ51" s="1254"/>
      <c r="BK51" s="1254"/>
      <c r="BL51" s="1254"/>
      <c r="BM51" s="1254"/>
      <c r="BN51" s="1254"/>
      <c r="BO51" s="1254"/>
      <c r="BP51" s="1255">
        <v>47.4</v>
      </c>
      <c r="BQ51" s="1255"/>
      <c r="BR51" s="1255"/>
      <c r="BS51" s="1255"/>
      <c r="BT51" s="1255"/>
      <c r="BU51" s="1255"/>
      <c r="BV51" s="1255"/>
      <c r="BW51" s="1255"/>
      <c r="BX51" s="1255">
        <v>39.4</v>
      </c>
      <c r="BY51" s="1255"/>
      <c r="BZ51" s="1255"/>
      <c r="CA51" s="1255"/>
      <c r="CB51" s="1255"/>
      <c r="CC51" s="1255"/>
      <c r="CD51" s="1255"/>
      <c r="CE51" s="1255"/>
      <c r="CF51" s="1255">
        <v>28</v>
      </c>
      <c r="CG51" s="1255"/>
      <c r="CH51" s="1255"/>
      <c r="CI51" s="1255"/>
      <c r="CJ51" s="1255"/>
      <c r="CK51" s="1255"/>
      <c r="CL51" s="1255"/>
      <c r="CM51" s="1255"/>
      <c r="CN51" s="1255">
        <v>26.7</v>
      </c>
      <c r="CO51" s="1255"/>
      <c r="CP51" s="1255"/>
      <c r="CQ51" s="1255"/>
      <c r="CR51" s="1255"/>
      <c r="CS51" s="1255"/>
      <c r="CT51" s="1255"/>
      <c r="CU51" s="1255"/>
      <c r="CV51" s="1255">
        <v>25</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572</v>
      </c>
      <c r="BC53" s="1254"/>
      <c r="BD53" s="1254"/>
      <c r="BE53" s="1254"/>
      <c r="BF53" s="1254"/>
      <c r="BG53" s="1254"/>
      <c r="BH53" s="1254"/>
      <c r="BI53" s="1254"/>
      <c r="BJ53" s="1254"/>
      <c r="BK53" s="1254"/>
      <c r="BL53" s="1254"/>
      <c r="BM53" s="1254"/>
      <c r="BN53" s="1254"/>
      <c r="BO53" s="1254"/>
      <c r="BP53" s="1255">
        <v>59.5</v>
      </c>
      <c r="BQ53" s="1255"/>
      <c r="BR53" s="1255"/>
      <c r="BS53" s="1255"/>
      <c r="BT53" s="1255"/>
      <c r="BU53" s="1255"/>
      <c r="BV53" s="1255"/>
      <c r="BW53" s="1255"/>
      <c r="BX53" s="1255">
        <v>61.4</v>
      </c>
      <c r="BY53" s="1255"/>
      <c r="BZ53" s="1255"/>
      <c r="CA53" s="1255"/>
      <c r="CB53" s="1255"/>
      <c r="CC53" s="1255"/>
      <c r="CD53" s="1255"/>
      <c r="CE53" s="1255"/>
      <c r="CF53" s="1255">
        <v>63.2</v>
      </c>
      <c r="CG53" s="1255"/>
      <c r="CH53" s="1255"/>
      <c r="CI53" s="1255"/>
      <c r="CJ53" s="1255"/>
      <c r="CK53" s="1255"/>
      <c r="CL53" s="1255"/>
      <c r="CM53" s="1255"/>
      <c r="CN53" s="1255">
        <v>65.2</v>
      </c>
      <c r="CO53" s="1255"/>
      <c r="CP53" s="1255"/>
      <c r="CQ53" s="1255"/>
      <c r="CR53" s="1255"/>
      <c r="CS53" s="1255"/>
      <c r="CT53" s="1255"/>
      <c r="CU53" s="1255"/>
      <c r="CV53" s="1255">
        <v>66.900000000000006</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573</v>
      </c>
      <c r="AO55" s="1250"/>
      <c r="AP55" s="1250"/>
      <c r="AQ55" s="1250"/>
      <c r="AR55" s="1250"/>
      <c r="AS55" s="1250"/>
      <c r="AT55" s="1250"/>
      <c r="AU55" s="1250"/>
      <c r="AV55" s="1250"/>
      <c r="AW55" s="1250"/>
      <c r="AX55" s="1250"/>
      <c r="AY55" s="1250"/>
      <c r="AZ55" s="1250"/>
      <c r="BA55" s="1250"/>
      <c r="BB55" s="1254" t="s">
        <v>571</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572</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574</v>
      </c>
    </row>
    <row r="64" spans="1:109" ht="13.2" x14ac:dyDescent="0.2">
      <c r="B64" s="1225"/>
      <c r="G64" s="1232"/>
      <c r="I64" s="1265"/>
      <c r="J64" s="1265"/>
      <c r="K64" s="1265"/>
      <c r="L64" s="1265"/>
      <c r="M64" s="1265"/>
      <c r="N64" s="1266"/>
      <c r="AM64" s="1232"/>
      <c r="AN64" s="1232" t="s">
        <v>567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569</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570</v>
      </c>
      <c r="AO73" s="1254"/>
      <c r="AP73" s="1254"/>
      <c r="AQ73" s="1254"/>
      <c r="AR73" s="1254"/>
      <c r="AS73" s="1254"/>
      <c r="AT73" s="1254"/>
      <c r="AU73" s="1254"/>
      <c r="AV73" s="1254"/>
      <c r="AW73" s="1254"/>
      <c r="AX73" s="1254"/>
      <c r="AY73" s="1254"/>
      <c r="AZ73" s="1254"/>
      <c r="BA73" s="1254"/>
      <c r="BB73" s="1254" t="s">
        <v>571</v>
      </c>
      <c r="BC73" s="1254"/>
      <c r="BD73" s="1254"/>
      <c r="BE73" s="1254"/>
      <c r="BF73" s="1254"/>
      <c r="BG73" s="1254"/>
      <c r="BH73" s="1254"/>
      <c r="BI73" s="1254"/>
      <c r="BJ73" s="1254"/>
      <c r="BK73" s="1254"/>
      <c r="BL73" s="1254"/>
      <c r="BM73" s="1254"/>
      <c r="BN73" s="1254"/>
      <c r="BO73" s="1254"/>
      <c r="BP73" s="1255">
        <v>47.4</v>
      </c>
      <c r="BQ73" s="1255"/>
      <c r="BR73" s="1255"/>
      <c r="BS73" s="1255"/>
      <c r="BT73" s="1255"/>
      <c r="BU73" s="1255"/>
      <c r="BV73" s="1255"/>
      <c r="BW73" s="1255"/>
      <c r="BX73" s="1255">
        <v>39.4</v>
      </c>
      <c r="BY73" s="1255"/>
      <c r="BZ73" s="1255"/>
      <c r="CA73" s="1255"/>
      <c r="CB73" s="1255"/>
      <c r="CC73" s="1255"/>
      <c r="CD73" s="1255"/>
      <c r="CE73" s="1255"/>
      <c r="CF73" s="1255">
        <v>28</v>
      </c>
      <c r="CG73" s="1255"/>
      <c r="CH73" s="1255"/>
      <c r="CI73" s="1255"/>
      <c r="CJ73" s="1255"/>
      <c r="CK73" s="1255"/>
      <c r="CL73" s="1255"/>
      <c r="CM73" s="1255"/>
      <c r="CN73" s="1255">
        <v>26.7</v>
      </c>
      <c r="CO73" s="1255"/>
      <c r="CP73" s="1255"/>
      <c r="CQ73" s="1255"/>
      <c r="CR73" s="1255"/>
      <c r="CS73" s="1255"/>
      <c r="CT73" s="1255"/>
      <c r="CU73" s="1255"/>
      <c r="CV73" s="1255">
        <v>25</v>
      </c>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576</v>
      </c>
      <c r="BC75" s="1254"/>
      <c r="BD75" s="1254"/>
      <c r="BE75" s="1254"/>
      <c r="BF75" s="1254"/>
      <c r="BG75" s="1254"/>
      <c r="BH75" s="1254"/>
      <c r="BI75" s="1254"/>
      <c r="BJ75" s="1254"/>
      <c r="BK75" s="1254"/>
      <c r="BL75" s="1254"/>
      <c r="BM75" s="1254"/>
      <c r="BN75" s="1254"/>
      <c r="BO75" s="1254"/>
      <c r="BP75" s="1255">
        <v>7.8</v>
      </c>
      <c r="BQ75" s="1255"/>
      <c r="BR75" s="1255"/>
      <c r="BS75" s="1255"/>
      <c r="BT75" s="1255"/>
      <c r="BU75" s="1255"/>
      <c r="BV75" s="1255"/>
      <c r="BW75" s="1255"/>
      <c r="BX75" s="1255">
        <v>8.4</v>
      </c>
      <c r="BY75" s="1255"/>
      <c r="BZ75" s="1255"/>
      <c r="CA75" s="1255"/>
      <c r="CB75" s="1255"/>
      <c r="CC75" s="1255"/>
      <c r="CD75" s="1255"/>
      <c r="CE75" s="1255"/>
      <c r="CF75" s="1255">
        <v>8.6</v>
      </c>
      <c r="CG75" s="1255"/>
      <c r="CH75" s="1255"/>
      <c r="CI75" s="1255"/>
      <c r="CJ75" s="1255"/>
      <c r="CK75" s="1255"/>
      <c r="CL75" s="1255"/>
      <c r="CM75" s="1255"/>
      <c r="CN75" s="1255">
        <v>8.4</v>
      </c>
      <c r="CO75" s="1255"/>
      <c r="CP75" s="1255"/>
      <c r="CQ75" s="1255"/>
      <c r="CR75" s="1255"/>
      <c r="CS75" s="1255"/>
      <c r="CT75" s="1255"/>
      <c r="CU75" s="1255"/>
      <c r="CV75" s="1255">
        <v>8.1999999999999993</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573</v>
      </c>
      <c r="AO77" s="1250"/>
      <c r="AP77" s="1250"/>
      <c r="AQ77" s="1250"/>
      <c r="AR77" s="1250"/>
      <c r="AS77" s="1250"/>
      <c r="AT77" s="1250"/>
      <c r="AU77" s="1250"/>
      <c r="AV77" s="1250"/>
      <c r="AW77" s="1250"/>
      <c r="AX77" s="1250"/>
      <c r="AY77" s="1250"/>
      <c r="AZ77" s="1250"/>
      <c r="BA77" s="1250"/>
      <c r="BB77" s="1254" t="s">
        <v>571</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576</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67789-E7F1-4A76-8238-C642BBAF0D45}">
  <dimension ref="A1:DR125"/>
  <sheetViews>
    <sheetView topLeftCell="A106" workbookViewId="0">
      <selection activeCell="AF25" sqref="AF2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21EE2-9314-40EC-B950-C6E6CF25DA79}">
  <dimension ref="A1:DR125"/>
  <sheetViews>
    <sheetView workbookViewId="0">
      <selection activeCell="AG24" sqref="AG2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12786</v>
      </c>
      <c r="E3" s="156"/>
      <c r="F3" s="157">
        <v>51264</v>
      </c>
      <c r="G3" s="158"/>
      <c r="H3" s="159"/>
    </row>
    <row r="4" spans="1:8" x14ac:dyDescent="0.2">
      <c r="A4" s="160"/>
      <c r="B4" s="161"/>
      <c r="C4" s="162"/>
      <c r="D4" s="163">
        <v>10772</v>
      </c>
      <c r="E4" s="164"/>
      <c r="F4" s="165">
        <v>26040</v>
      </c>
      <c r="G4" s="166"/>
      <c r="H4" s="167"/>
    </row>
    <row r="5" spans="1:8" x14ac:dyDescent="0.2">
      <c r="A5" s="148" t="s">
        <v>519</v>
      </c>
      <c r="B5" s="153"/>
      <c r="C5" s="154"/>
      <c r="D5" s="155">
        <v>9967</v>
      </c>
      <c r="E5" s="156"/>
      <c r="F5" s="157">
        <v>52068</v>
      </c>
      <c r="G5" s="158"/>
      <c r="H5" s="159"/>
    </row>
    <row r="6" spans="1:8" x14ac:dyDescent="0.2">
      <c r="A6" s="160"/>
      <c r="B6" s="161"/>
      <c r="C6" s="162"/>
      <c r="D6" s="163">
        <v>7710</v>
      </c>
      <c r="E6" s="164"/>
      <c r="F6" s="165">
        <v>26936</v>
      </c>
      <c r="G6" s="166"/>
      <c r="H6" s="167"/>
    </row>
    <row r="7" spans="1:8" x14ac:dyDescent="0.2">
      <c r="A7" s="148" t="s">
        <v>520</v>
      </c>
      <c r="B7" s="153"/>
      <c r="C7" s="154"/>
      <c r="D7" s="155">
        <v>6544</v>
      </c>
      <c r="E7" s="156"/>
      <c r="F7" s="157">
        <v>47161</v>
      </c>
      <c r="G7" s="158"/>
      <c r="H7" s="159"/>
    </row>
    <row r="8" spans="1:8" x14ac:dyDescent="0.2">
      <c r="A8" s="160"/>
      <c r="B8" s="161"/>
      <c r="C8" s="162"/>
      <c r="D8" s="163">
        <v>6143</v>
      </c>
      <c r="E8" s="164"/>
      <c r="F8" s="165">
        <v>24595</v>
      </c>
      <c r="G8" s="166"/>
      <c r="H8" s="167"/>
    </row>
    <row r="9" spans="1:8" x14ac:dyDescent="0.2">
      <c r="A9" s="148" t="s">
        <v>521</v>
      </c>
      <c r="B9" s="153"/>
      <c r="C9" s="154"/>
      <c r="D9" s="155">
        <v>8900</v>
      </c>
      <c r="E9" s="156"/>
      <c r="F9" s="157">
        <v>43423</v>
      </c>
      <c r="G9" s="158"/>
      <c r="H9" s="159"/>
    </row>
    <row r="10" spans="1:8" x14ac:dyDescent="0.2">
      <c r="A10" s="160"/>
      <c r="B10" s="161"/>
      <c r="C10" s="162"/>
      <c r="D10" s="163">
        <v>8098</v>
      </c>
      <c r="E10" s="164"/>
      <c r="F10" s="165">
        <v>22207</v>
      </c>
      <c r="G10" s="166"/>
      <c r="H10" s="167"/>
    </row>
    <row r="11" spans="1:8" x14ac:dyDescent="0.2">
      <c r="A11" s="148" t="s">
        <v>522</v>
      </c>
      <c r="B11" s="153"/>
      <c r="C11" s="154"/>
      <c r="D11" s="155">
        <v>20044</v>
      </c>
      <c r="E11" s="156"/>
      <c r="F11" s="157">
        <v>45265</v>
      </c>
      <c r="G11" s="158"/>
      <c r="H11" s="159"/>
    </row>
    <row r="12" spans="1:8" x14ac:dyDescent="0.2">
      <c r="A12" s="160"/>
      <c r="B12" s="161"/>
      <c r="C12" s="168"/>
      <c r="D12" s="163">
        <v>16595</v>
      </c>
      <c r="E12" s="164"/>
      <c r="F12" s="165">
        <v>22600</v>
      </c>
      <c r="G12" s="166"/>
      <c r="H12" s="167"/>
    </row>
    <row r="13" spans="1:8" x14ac:dyDescent="0.2">
      <c r="A13" s="148"/>
      <c r="B13" s="153"/>
      <c r="C13" s="169"/>
      <c r="D13" s="170">
        <v>11648</v>
      </c>
      <c r="E13" s="171"/>
      <c r="F13" s="172">
        <v>47836</v>
      </c>
      <c r="G13" s="173"/>
      <c r="H13" s="159"/>
    </row>
    <row r="14" spans="1:8" x14ac:dyDescent="0.2">
      <c r="A14" s="160"/>
      <c r="B14" s="161"/>
      <c r="C14" s="162"/>
      <c r="D14" s="163">
        <v>9864</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4.8899999999999997</v>
      </c>
      <c r="C19" s="174">
        <f>ROUND(VALUE(SUBSTITUTE(実質収支比率等に係る経年分析!G$48,"▲","-")),2)</f>
        <v>6.14</v>
      </c>
      <c r="D19" s="174">
        <f>ROUND(VALUE(SUBSTITUTE(実質収支比率等に係る経年分析!H$48,"▲","-")),2)</f>
        <v>5.81</v>
      </c>
      <c r="E19" s="174">
        <f>ROUND(VALUE(SUBSTITUTE(実質収支比率等に係る経年分析!I$48,"▲","-")),2)</f>
        <v>6.49</v>
      </c>
      <c r="F19" s="174">
        <f>ROUND(VALUE(SUBSTITUTE(実質収支比率等に係る経年分析!J$48,"▲","-")),2)</f>
        <v>4.9800000000000004</v>
      </c>
    </row>
    <row r="20" spans="1:11" x14ac:dyDescent="0.2">
      <c r="A20" s="174" t="s">
        <v>53</v>
      </c>
      <c r="B20" s="174">
        <f>ROUND(VALUE(SUBSTITUTE(実質収支比率等に係る経年分析!F$47,"▲","-")),2)</f>
        <v>7.64</v>
      </c>
      <c r="C20" s="174">
        <f>ROUND(VALUE(SUBSTITUTE(実質収支比率等に係る経年分析!G$47,"▲","-")),2)</f>
        <v>8.49</v>
      </c>
      <c r="D20" s="174">
        <f>ROUND(VALUE(SUBSTITUTE(実質収支比率等に係る経年分析!H$47,"▲","-")),2)</f>
        <v>13.81</v>
      </c>
      <c r="E20" s="174">
        <f>ROUND(VALUE(SUBSTITUTE(実質収支比率等に係る経年分析!I$47,"▲","-")),2)</f>
        <v>15.86</v>
      </c>
      <c r="F20" s="174">
        <f>ROUND(VALUE(SUBSTITUTE(実質収支比率等に係る経年分析!J$47,"▲","-")),2)</f>
        <v>18.7</v>
      </c>
    </row>
    <row r="21" spans="1:11" x14ac:dyDescent="0.2">
      <c r="A21" s="174" t="s">
        <v>54</v>
      </c>
      <c r="B21" s="174">
        <f>IF(ISNUMBER(VALUE(SUBSTITUTE(実質収支比率等に係る経年分析!F$49,"▲","-"))),ROUND(VALUE(SUBSTITUTE(実質収支比率等に係る経年分析!F$49,"▲","-")),2),NA())</f>
        <v>-0.49</v>
      </c>
      <c r="C21" s="174">
        <f>IF(ISNUMBER(VALUE(SUBSTITUTE(実質収支比率等に係る経年分析!G$49,"▲","-"))),ROUND(VALUE(SUBSTITUTE(実質収支比率等に係る経年分析!G$49,"▲","-")),2),NA())</f>
        <v>2.71</v>
      </c>
      <c r="D21" s="174">
        <f>IF(ISNUMBER(VALUE(SUBSTITUTE(実質収支比率等に係る経年分析!H$49,"▲","-"))),ROUND(VALUE(SUBSTITUTE(実質収支比率等に係る経年分析!H$49,"▲","-")),2),NA())</f>
        <v>5.84</v>
      </c>
      <c r="E21" s="174">
        <f>IF(ISNUMBER(VALUE(SUBSTITUTE(実質収支比率等に係る経年分析!I$49,"▲","-"))),ROUND(VALUE(SUBSTITUTE(実質収支比率等に係る経年分析!I$49,"▲","-")),2),NA())</f>
        <v>2.1800000000000002</v>
      </c>
      <c r="F21" s="174">
        <f>IF(ISNUMBER(VALUE(SUBSTITUTE(実質収支比率等に係る経年分析!J$49,"▲","-"))),ROUND(VALUE(SUBSTITUTE(実質収支比率等に係る経年分析!J$49,"▲","-")),2),NA())</f>
        <v>1.75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6.48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4.9800000000000004</v>
      </c>
    </row>
    <row r="36" spans="1:16" x14ac:dyDescent="0.2">
      <c r="A36" s="175" t="str">
        <f>IF(連結実質赤字比率に係る赤字・黒字の構成分析!C$34="",NA(),連結実質赤字比率に係る赤字・黒字の構成分析!C$34)</f>
        <v>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8.6199999999999992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8.9700000000000006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869</v>
      </c>
      <c r="E42" s="176"/>
      <c r="F42" s="176"/>
      <c r="G42" s="176">
        <f>'実質公債費比率（分子）の構造'!L$52</f>
        <v>901</v>
      </c>
      <c r="H42" s="176"/>
      <c r="I42" s="176"/>
      <c r="J42" s="176">
        <f>'実質公債費比率（分子）の構造'!M$52</f>
        <v>913</v>
      </c>
      <c r="K42" s="176"/>
      <c r="L42" s="176"/>
      <c r="M42" s="176">
        <f>'実質公債費比率（分子）の構造'!N$52</f>
        <v>914</v>
      </c>
      <c r="N42" s="176"/>
      <c r="O42" s="176"/>
      <c r="P42" s="176">
        <f>'実質公債費比率（分子）の構造'!O$52</f>
        <v>916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405</v>
      </c>
      <c r="C45" s="176"/>
      <c r="D45" s="176"/>
      <c r="E45" s="176">
        <f>'実質公債費比率（分子）の構造'!L$49</f>
        <v>400</v>
      </c>
      <c r="F45" s="176"/>
      <c r="G45" s="176"/>
      <c r="H45" s="176">
        <f>'実質公債費比率（分子）の構造'!M$49</f>
        <v>406</v>
      </c>
      <c r="I45" s="176"/>
      <c r="J45" s="176"/>
      <c r="K45" s="176">
        <f>'実質公債費比率（分子）の構造'!N$49</f>
        <v>386</v>
      </c>
      <c r="L45" s="176"/>
      <c r="M45" s="176"/>
      <c r="N45" s="176">
        <f>'実質公債費比率（分子）の構造'!O$49</f>
        <v>374</v>
      </c>
      <c r="O45" s="176"/>
      <c r="P45" s="176"/>
    </row>
    <row r="46" spans="1:16" x14ac:dyDescent="0.2">
      <c r="A46" s="176" t="s">
        <v>64</v>
      </c>
      <c r="B46" s="176">
        <f>'実質公債費比率（分子）の構造'!K$48</f>
        <v>16</v>
      </c>
      <c r="C46" s="176"/>
      <c r="D46" s="176"/>
      <c r="E46" s="176">
        <f>'実質公債費比率（分子）の構造'!L$48</f>
        <v>16</v>
      </c>
      <c r="F46" s="176"/>
      <c r="G46" s="176"/>
      <c r="H46" s="176">
        <f>'実質公債費比率（分子）の構造'!M$48</f>
        <v>16</v>
      </c>
      <c r="I46" s="176"/>
      <c r="J46" s="176"/>
      <c r="K46" s="176">
        <f>'実質公債費比率（分子）の構造'!N$48</f>
        <v>16</v>
      </c>
      <c r="L46" s="176"/>
      <c r="M46" s="176"/>
      <c r="N46" s="176">
        <f>'実質公債費比率（分子）の構造'!O$48</f>
        <v>16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982</v>
      </c>
      <c r="C49" s="176"/>
      <c r="D49" s="176"/>
      <c r="E49" s="176">
        <f>'実質公債費比率（分子）の構造'!L$45</f>
        <v>1014</v>
      </c>
      <c r="F49" s="176"/>
      <c r="G49" s="176"/>
      <c r="H49" s="176">
        <f>'実質公債費比率（分子）の構造'!M$45</f>
        <v>1035</v>
      </c>
      <c r="I49" s="176"/>
      <c r="J49" s="176"/>
      <c r="K49" s="176">
        <f>'実質公債費比率（分子）の構造'!N$45</f>
        <v>1055</v>
      </c>
      <c r="L49" s="176"/>
      <c r="M49" s="176"/>
      <c r="N49" s="176">
        <f>'実質公債費比率（分子）の構造'!O$45</f>
        <v>1036</v>
      </c>
      <c r="O49" s="176"/>
      <c r="P49" s="176"/>
    </row>
    <row r="50" spans="1:16" x14ac:dyDescent="0.2">
      <c r="A50" s="176" t="s">
        <v>67</v>
      </c>
      <c r="B50" s="176" t="e">
        <f>NA()</f>
        <v>#N/A</v>
      </c>
      <c r="C50" s="176">
        <f>IF(ISNUMBER('実質公債費比率（分子）の構造'!K$53),'実質公債費比率（分子）の構造'!K$53,NA())</f>
        <v>534</v>
      </c>
      <c r="D50" s="176" t="e">
        <f>NA()</f>
        <v>#N/A</v>
      </c>
      <c r="E50" s="176" t="e">
        <f>NA()</f>
        <v>#N/A</v>
      </c>
      <c r="F50" s="176">
        <f>IF(ISNUMBER('実質公債費比率（分子）の構造'!L$53),'実質公債費比率（分子）の構造'!L$53,NA())</f>
        <v>529</v>
      </c>
      <c r="G50" s="176" t="e">
        <f>NA()</f>
        <v>#N/A</v>
      </c>
      <c r="H50" s="176" t="e">
        <f>NA()</f>
        <v>#N/A</v>
      </c>
      <c r="I50" s="176">
        <f>IF(ISNUMBER('実質公債費比率（分子）の構造'!M$53),'実質公債費比率（分子）の構造'!M$53,NA())</f>
        <v>544</v>
      </c>
      <c r="J50" s="176" t="e">
        <f>NA()</f>
        <v>#N/A</v>
      </c>
      <c r="K50" s="176" t="e">
        <f>NA()</f>
        <v>#N/A</v>
      </c>
      <c r="L50" s="176">
        <f>IF(ISNUMBER('実質公債費比率（分子）の構造'!N$53),'実質公債費比率（分子）の構造'!N$53,NA())</f>
        <v>543</v>
      </c>
      <c r="M50" s="176" t="e">
        <f>NA()</f>
        <v>#N/A</v>
      </c>
      <c r="N50" s="176" t="e">
        <f>NA()</f>
        <v>#N/A</v>
      </c>
      <c r="O50" s="176">
        <f>IF(ISNUMBER('実質公債費比率（分子）の構造'!O$53),'実質公債費比率（分子）の構造'!O$53,NA())</f>
        <v>510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9935</v>
      </c>
      <c r="E56" s="175"/>
      <c r="F56" s="175"/>
      <c r="G56" s="175">
        <f>'将来負担比率（分子）の構造'!J$52</f>
        <v>9742</v>
      </c>
      <c r="H56" s="175"/>
      <c r="I56" s="175"/>
      <c r="J56" s="175">
        <f>'将来負担比率（分子）の構造'!K$52</f>
        <v>9691</v>
      </c>
      <c r="K56" s="175"/>
      <c r="L56" s="175"/>
      <c r="M56" s="175">
        <f>'将来負担比率（分子）の構造'!L$52</f>
        <v>9545</v>
      </c>
      <c r="N56" s="175"/>
      <c r="O56" s="175"/>
      <c r="P56" s="175">
        <f>'将来負担比率（分子）の構造'!M$52</f>
        <v>9065</v>
      </c>
    </row>
    <row r="57" spans="1:16" x14ac:dyDescent="0.2">
      <c r="A57" s="175" t="s">
        <v>42</v>
      </c>
      <c r="B57" s="175"/>
      <c r="C57" s="175"/>
      <c r="D57" s="175">
        <f>'将来負担比率（分子）の構造'!I$51</f>
        <v>912</v>
      </c>
      <c r="E57" s="175"/>
      <c r="F57" s="175"/>
      <c r="G57" s="175">
        <f>'将来負担比率（分子）の構造'!J$51</f>
        <v>816</v>
      </c>
      <c r="H57" s="175"/>
      <c r="I57" s="175"/>
      <c r="J57" s="175">
        <f>'将来負担比率（分子）の構造'!K$51</f>
        <v>712</v>
      </c>
      <c r="K57" s="175"/>
      <c r="L57" s="175"/>
      <c r="M57" s="175">
        <f>'将来負担比率（分子）の構造'!L$51</f>
        <v>626</v>
      </c>
      <c r="N57" s="175"/>
      <c r="O57" s="175"/>
      <c r="P57" s="175">
        <f>'将来負担比率（分子）の構造'!M$51</f>
        <v>572</v>
      </c>
    </row>
    <row r="58" spans="1:16" x14ac:dyDescent="0.2">
      <c r="A58" s="175" t="s">
        <v>41</v>
      </c>
      <c r="B58" s="175"/>
      <c r="C58" s="175"/>
      <c r="D58" s="175">
        <f>'将来負担比率（分子）の構造'!I$50</f>
        <v>1543</v>
      </c>
      <c r="E58" s="175"/>
      <c r="F58" s="175"/>
      <c r="G58" s="175">
        <f>'将来負担比率（分子）の構造'!J$50</f>
        <v>1891</v>
      </c>
      <c r="H58" s="175"/>
      <c r="I58" s="175"/>
      <c r="J58" s="175">
        <f>'将来負担比率（分子）の構造'!K$50</f>
        <v>2614</v>
      </c>
      <c r="K58" s="175"/>
      <c r="L58" s="175"/>
      <c r="M58" s="175">
        <f>'将来負担比率（分子）の構造'!L$50</f>
        <v>2826</v>
      </c>
      <c r="N58" s="175"/>
      <c r="O58" s="175"/>
      <c r="P58" s="175">
        <f>'将来負担比率（分子）の構造'!M$50</f>
        <v>2602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1489</v>
      </c>
      <c r="C62" s="175"/>
      <c r="D62" s="175"/>
      <c r="E62" s="175">
        <f>'将来負担比率（分子）の構造'!J$45</f>
        <v>1497</v>
      </c>
      <c r="F62" s="175"/>
      <c r="G62" s="175"/>
      <c r="H62" s="175">
        <f>'将来負担比率（分子）の構造'!K$45</f>
        <v>1565</v>
      </c>
      <c r="I62" s="175"/>
      <c r="J62" s="175"/>
      <c r="K62" s="175">
        <f>'将来負担比率（分子）の構造'!L$45</f>
        <v>1624</v>
      </c>
      <c r="L62" s="175"/>
      <c r="M62" s="175"/>
      <c r="N62" s="175">
        <f>'将来負担比率（分子）の構造'!M$45</f>
        <v>1630</v>
      </c>
      <c r="O62" s="175"/>
      <c r="P62" s="175"/>
    </row>
    <row r="63" spans="1:16" x14ac:dyDescent="0.2">
      <c r="A63" s="175" t="s">
        <v>34</v>
      </c>
      <c r="B63" s="175">
        <f>'将来負担比率（分子）の構造'!I$44</f>
        <v>3602</v>
      </c>
      <c r="C63" s="175"/>
      <c r="D63" s="175"/>
      <c r="E63" s="175">
        <f>'将来負担比率（分子）の構造'!J$44</f>
        <v>3779</v>
      </c>
      <c r="F63" s="175"/>
      <c r="G63" s="175"/>
      <c r="H63" s="175">
        <f>'将来負担比率（分子）の構造'!K$44</f>
        <v>4196</v>
      </c>
      <c r="I63" s="175"/>
      <c r="J63" s="175"/>
      <c r="K63" s="175">
        <f>'将来負担比率（分子）の構造'!L$44</f>
        <v>4865</v>
      </c>
      <c r="L63" s="175"/>
      <c r="M63" s="175"/>
      <c r="N63" s="175">
        <f>'将来負担比率（分子）の構造'!M$44</f>
        <v>4710</v>
      </c>
      <c r="O63" s="175"/>
      <c r="P63" s="175"/>
    </row>
    <row r="64" spans="1:16" x14ac:dyDescent="0.2">
      <c r="A64" s="175" t="s">
        <v>33</v>
      </c>
      <c r="B64" s="175">
        <f>'将来負担比率（分子）の構造'!I$43</f>
        <v>145</v>
      </c>
      <c r="C64" s="175"/>
      <c r="D64" s="175"/>
      <c r="E64" s="175">
        <f>'将来負担比率（分子）の構造'!J$43</f>
        <v>128</v>
      </c>
      <c r="F64" s="175"/>
      <c r="G64" s="175"/>
      <c r="H64" s="175">
        <f>'将来負担比率（分子）の構造'!K$43</f>
        <v>117</v>
      </c>
      <c r="I64" s="175"/>
      <c r="J64" s="175"/>
      <c r="K64" s="175">
        <f>'将来負担比率（分子）の構造'!L$43</f>
        <v>103</v>
      </c>
      <c r="L64" s="175"/>
      <c r="M64" s="175"/>
      <c r="N64" s="175">
        <f>'将来負担比率（分子）の構造'!M$43</f>
        <v>94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9935</v>
      </c>
      <c r="C66" s="175"/>
      <c r="D66" s="175"/>
      <c r="E66" s="175">
        <f>'将来負担比率（分子）の構造'!J$41</f>
        <v>9475</v>
      </c>
      <c r="F66" s="175"/>
      <c r="G66" s="175"/>
      <c r="H66" s="175">
        <f>'将来負担比率（分子）の構造'!K$41</f>
        <v>8985</v>
      </c>
      <c r="I66" s="175"/>
      <c r="J66" s="175"/>
      <c r="K66" s="175">
        <f>'将来負担比率（分子）の構造'!L$41</f>
        <v>8111</v>
      </c>
      <c r="L66" s="175"/>
      <c r="M66" s="175"/>
      <c r="N66" s="175">
        <f>'将来負担比率（分子）の構造'!M$41</f>
        <v>7432</v>
      </c>
      <c r="O66" s="175"/>
      <c r="P66" s="175"/>
    </row>
    <row r="67" spans="1:16" x14ac:dyDescent="0.2">
      <c r="A67" s="175" t="s">
        <v>71</v>
      </c>
      <c r="B67" s="175" t="e">
        <f>NA()</f>
        <v>#N/A</v>
      </c>
      <c r="C67" s="175">
        <f>IF(ISNUMBER('将来負担比率（分子）の構造'!I$53), IF('将来負担比率（分子）の構造'!I$53 &lt; 0, 0, '将来負担比率（分子）の構造'!I$53), NA())</f>
        <v>2782</v>
      </c>
      <c r="D67" s="175" t="e">
        <f>NA()</f>
        <v>#N/A</v>
      </c>
      <c r="E67" s="175" t="e">
        <f>NA()</f>
        <v>#N/A</v>
      </c>
      <c r="F67" s="175">
        <f>IF(ISNUMBER('将来負担比率（分子）の構造'!J$53), IF('将来負担比率（分子）の構造'!J$53 &lt; 0, 0, '将来負担比率（分子）の構造'!J$53), NA())</f>
        <v>2430</v>
      </c>
      <c r="G67" s="175" t="e">
        <f>NA()</f>
        <v>#N/A</v>
      </c>
      <c r="H67" s="175" t="e">
        <f>NA()</f>
        <v>#N/A</v>
      </c>
      <c r="I67" s="175">
        <f>IF(ISNUMBER('将来負担比率（分子）の構造'!K$53), IF('将来負担比率（分子）の構造'!K$53 &lt; 0, 0, '将来負担比率（分子）の構造'!K$53), NA())</f>
        <v>1844</v>
      </c>
      <c r="J67" s="175" t="e">
        <f>NA()</f>
        <v>#N/A</v>
      </c>
      <c r="K67" s="175" t="e">
        <f>NA()</f>
        <v>#N/A</v>
      </c>
      <c r="L67" s="175">
        <f>IF(ISNUMBER('将来負担比率（分子）の構造'!L$53), IF('将来負担比率（分子）の構造'!L$53 &lt; 0, 0, '将来負担比率（分子）の構造'!L$53), NA())</f>
        <v>1706</v>
      </c>
      <c r="M67" s="175" t="e">
        <f>NA()</f>
        <v>#N/A</v>
      </c>
      <c r="N67" s="175" t="e">
        <f>NA()</f>
        <v>#N/A</v>
      </c>
      <c r="O67" s="175">
        <f>IF(ISNUMBER('将来負担比率（分子）の構造'!M$53), IF('将来負担比率（分子）の構造'!M$53 &lt; 0, 0, '将来負担比率（分子）の構造'!M$53), NA())</f>
        <v>1627</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1021</v>
      </c>
      <c r="C72" s="179">
        <f>基金残高に係る経年分析!G55</f>
        <v>1141</v>
      </c>
      <c r="D72" s="179">
        <f>基金残高に係る経年分析!H55</f>
        <v>1371</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1018</v>
      </c>
      <c r="C74" s="179">
        <f>基金残高に係る経年分析!G57</f>
        <v>1167</v>
      </c>
      <c r="D74" s="179">
        <f>基金残高に係る経年分析!H57</f>
        <v>861</v>
      </c>
    </row>
  </sheetData>
  <sheetProtection algorithmName="SHA-512" hashValue="vTB7YbAyCpaqmBYBj2YX0iKfKxf44J0QNkJF2CegPGWHXFoN63Hp1yN7XDdDXzdW/SiCxhv2ir7sqDxUCqrjkQ==" saltValue="SpBMxxSiPzf285wDlraw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3615388</v>
      </c>
      <c r="S5" s="677"/>
      <c r="T5" s="677"/>
      <c r="U5" s="677"/>
      <c r="V5" s="677"/>
      <c r="W5" s="677"/>
      <c r="X5" s="677"/>
      <c r="Y5" s="702"/>
      <c r="Z5" s="715">
        <v>29.6</v>
      </c>
      <c r="AA5" s="715"/>
      <c r="AB5" s="715"/>
      <c r="AC5" s="715"/>
      <c r="AD5" s="716">
        <v>3504297</v>
      </c>
      <c r="AE5" s="716"/>
      <c r="AF5" s="716"/>
      <c r="AG5" s="716"/>
      <c r="AH5" s="716"/>
      <c r="AI5" s="716"/>
      <c r="AJ5" s="716"/>
      <c r="AK5" s="716"/>
      <c r="AL5" s="703">
        <v>47.8</v>
      </c>
      <c r="AM5" s="685"/>
      <c r="AN5" s="685"/>
      <c r="AO5" s="704"/>
      <c r="AP5" s="679" t="s">
        <v>216</v>
      </c>
      <c r="AQ5" s="680"/>
      <c r="AR5" s="680"/>
      <c r="AS5" s="680"/>
      <c r="AT5" s="680"/>
      <c r="AU5" s="680"/>
      <c r="AV5" s="680"/>
      <c r="AW5" s="680"/>
      <c r="AX5" s="680"/>
      <c r="AY5" s="680"/>
      <c r="AZ5" s="680"/>
      <c r="BA5" s="680"/>
      <c r="BB5" s="680"/>
      <c r="BC5" s="680"/>
      <c r="BD5" s="680"/>
      <c r="BE5" s="680"/>
      <c r="BF5" s="681"/>
      <c r="BG5" s="621">
        <v>3504297</v>
      </c>
      <c r="BH5" s="622"/>
      <c r="BI5" s="622"/>
      <c r="BJ5" s="622"/>
      <c r="BK5" s="622"/>
      <c r="BL5" s="622"/>
      <c r="BM5" s="622"/>
      <c r="BN5" s="623"/>
      <c r="BO5" s="659">
        <v>96.9</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103191</v>
      </c>
      <c r="S6" s="622"/>
      <c r="T6" s="622"/>
      <c r="U6" s="622"/>
      <c r="V6" s="622"/>
      <c r="W6" s="622"/>
      <c r="X6" s="622"/>
      <c r="Y6" s="623"/>
      <c r="Z6" s="659">
        <v>0.8</v>
      </c>
      <c r="AA6" s="659"/>
      <c r="AB6" s="659"/>
      <c r="AC6" s="659"/>
      <c r="AD6" s="660">
        <v>103191</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3504297</v>
      </c>
      <c r="BH6" s="622"/>
      <c r="BI6" s="622"/>
      <c r="BJ6" s="622"/>
      <c r="BK6" s="622"/>
      <c r="BL6" s="622"/>
      <c r="BM6" s="622"/>
      <c r="BN6" s="623"/>
      <c r="BO6" s="659">
        <v>96.9</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104169</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104169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1370</v>
      </c>
      <c r="S7" s="622"/>
      <c r="T7" s="622"/>
      <c r="U7" s="622"/>
      <c r="V7" s="622"/>
      <c r="W7" s="622"/>
      <c r="X7" s="622"/>
      <c r="Y7" s="623"/>
      <c r="Z7" s="659">
        <v>0</v>
      </c>
      <c r="AA7" s="659"/>
      <c r="AB7" s="659"/>
      <c r="AC7" s="659"/>
      <c r="AD7" s="660">
        <v>1370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1723294</v>
      </c>
      <c r="BH7" s="622"/>
      <c r="BI7" s="622"/>
      <c r="BJ7" s="622"/>
      <c r="BK7" s="622"/>
      <c r="BL7" s="622"/>
      <c r="BM7" s="622"/>
      <c r="BN7" s="623"/>
      <c r="BO7" s="659">
        <v>47.7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1905221</v>
      </c>
      <c r="CS7" s="622"/>
      <c r="CT7" s="622"/>
      <c r="CU7" s="622"/>
      <c r="CV7" s="622"/>
      <c r="CW7" s="622"/>
      <c r="CX7" s="622"/>
      <c r="CY7" s="623"/>
      <c r="CZ7" s="659">
        <v>16.100000000000001</v>
      </c>
      <c r="DA7" s="659"/>
      <c r="DB7" s="659"/>
      <c r="DC7" s="659"/>
      <c r="DD7" s="627">
        <v>69594</v>
      </c>
      <c r="DE7" s="622"/>
      <c r="DF7" s="622"/>
      <c r="DG7" s="622"/>
      <c r="DH7" s="622"/>
      <c r="DI7" s="622"/>
      <c r="DJ7" s="622"/>
      <c r="DK7" s="622"/>
      <c r="DL7" s="622"/>
      <c r="DM7" s="622"/>
      <c r="DN7" s="622"/>
      <c r="DO7" s="622"/>
      <c r="DP7" s="623"/>
      <c r="DQ7" s="627">
        <v>1683016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24902</v>
      </c>
      <c r="S8" s="622"/>
      <c r="T8" s="622"/>
      <c r="U8" s="622"/>
      <c r="V8" s="622"/>
      <c r="W8" s="622"/>
      <c r="X8" s="622"/>
      <c r="Y8" s="623"/>
      <c r="Z8" s="659">
        <v>0.2</v>
      </c>
      <c r="AA8" s="659"/>
      <c r="AB8" s="659"/>
      <c r="AC8" s="659"/>
      <c r="AD8" s="660">
        <v>24902</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58794</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4562243</v>
      </c>
      <c r="CS8" s="622"/>
      <c r="CT8" s="622"/>
      <c r="CU8" s="622"/>
      <c r="CV8" s="622"/>
      <c r="CW8" s="622"/>
      <c r="CX8" s="622"/>
      <c r="CY8" s="623"/>
      <c r="CZ8" s="659">
        <v>38.6</v>
      </c>
      <c r="DA8" s="659"/>
      <c r="DB8" s="659"/>
      <c r="DC8" s="659"/>
      <c r="DD8" s="627">
        <v>12498</v>
      </c>
      <c r="DE8" s="622"/>
      <c r="DF8" s="622"/>
      <c r="DG8" s="622"/>
      <c r="DH8" s="622"/>
      <c r="DI8" s="622"/>
      <c r="DJ8" s="622"/>
      <c r="DK8" s="622"/>
      <c r="DL8" s="622"/>
      <c r="DM8" s="622"/>
      <c r="DN8" s="622"/>
      <c r="DO8" s="622"/>
      <c r="DP8" s="623"/>
      <c r="DQ8" s="627">
        <v>2773041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28888</v>
      </c>
      <c r="S9" s="622"/>
      <c r="T9" s="622"/>
      <c r="U9" s="622"/>
      <c r="V9" s="622"/>
      <c r="W9" s="622"/>
      <c r="X9" s="622"/>
      <c r="Y9" s="623"/>
      <c r="Z9" s="659">
        <v>0.2</v>
      </c>
      <c r="AA9" s="659"/>
      <c r="AB9" s="659"/>
      <c r="AC9" s="659"/>
      <c r="AD9" s="660">
        <v>28888</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1547787</v>
      </c>
      <c r="BH9" s="622"/>
      <c r="BI9" s="622"/>
      <c r="BJ9" s="622"/>
      <c r="BK9" s="622"/>
      <c r="BL9" s="622"/>
      <c r="BM9" s="622"/>
      <c r="BN9" s="623"/>
      <c r="BO9" s="659">
        <v>42.8</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890674</v>
      </c>
      <c r="CS9" s="622"/>
      <c r="CT9" s="622"/>
      <c r="CU9" s="622"/>
      <c r="CV9" s="622"/>
      <c r="CW9" s="622"/>
      <c r="CX9" s="622"/>
      <c r="CY9" s="623"/>
      <c r="CZ9" s="659">
        <v>7.5</v>
      </c>
      <c r="DA9" s="659"/>
      <c r="DB9" s="659"/>
      <c r="DC9" s="659"/>
      <c r="DD9" s="627">
        <v>968</v>
      </c>
      <c r="DE9" s="622"/>
      <c r="DF9" s="622"/>
      <c r="DG9" s="622"/>
      <c r="DH9" s="622"/>
      <c r="DI9" s="622"/>
      <c r="DJ9" s="622"/>
      <c r="DK9" s="622"/>
      <c r="DL9" s="622"/>
      <c r="DM9" s="622"/>
      <c r="DN9" s="622"/>
      <c r="DO9" s="622"/>
      <c r="DP9" s="623"/>
      <c r="DQ9" s="627">
        <v>749668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63312</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1020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808152</v>
      </c>
      <c r="S11" s="622"/>
      <c r="T11" s="622"/>
      <c r="U11" s="622"/>
      <c r="V11" s="622"/>
      <c r="W11" s="622"/>
      <c r="X11" s="622"/>
      <c r="Y11" s="623"/>
      <c r="Z11" s="624">
        <v>6.6</v>
      </c>
      <c r="AA11" s="625"/>
      <c r="AB11" s="625"/>
      <c r="AC11" s="626"/>
      <c r="AD11" s="627">
        <v>808152</v>
      </c>
      <c r="AE11" s="622"/>
      <c r="AF11" s="622"/>
      <c r="AG11" s="622"/>
      <c r="AH11" s="622"/>
      <c r="AI11" s="622"/>
      <c r="AJ11" s="622"/>
      <c r="AK11" s="623"/>
      <c r="AL11" s="624">
        <v>11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53401</v>
      </c>
      <c r="BH11" s="622"/>
      <c r="BI11" s="622"/>
      <c r="BJ11" s="622"/>
      <c r="BK11" s="622"/>
      <c r="BL11" s="622"/>
      <c r="BM11" s="622"/>
      <c r="BN11" s="623"/>
      <c r="BO11" s="659">
        <v>1.5</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141074</v>
      </c>
      <c r="CS11" s="622"/>
      <c r="CT11" s="622"/>
      <c r="CU11" s="622"/>
      <c r="CV11" s="622"/>
      <c r="CW11" s="622"/>
      <c r="CX11" s="622"/>
      <c r="CY11" s="623"/>
      <c r="CZ11" s="659">
        <v>1.2</v>
      </c>
      <c r="DA11" s="659"/>
      <c r="DB11" s="659"/>
      <c r="DC11" s="659"/>
      <c r="DD11" s="627">
        <v>11379</v>
      </c>
      <c r="DE11" s="622"/>
      <c r="DF11" s="622"/>
      <c r="DG11" s="622"/>
      <c r="DH11" s="622"/>
      <c r="DI11" s="622"/>
      <c r="DJ11" s="622"/>
      <c r="DK11" s="622"/>
      <c r="DL11" s="622"/>
      <c r="DM11" s="622"/>
      <c r="DN11" s="622"/>
      <c r="DO11" s="622"/>
      <c r="DP11" s="623"/>
      <c r="DQ11" s="627">
        <v>112444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73133</v>
      </c>
      <c r="S12" s="622"/>
      <c r="T12" s="622"/>
      <c r="U12" s="622"/>
      <c r="V12" s="622"/>
      <c r="W12" s="622"/>
      <c r="X12" s="622"/>
      <c r="Y12" s="623"/>
      <c r="Z12" s="659">
        <v>0.6</v>
      </c>
      <c r="AA12" s="659"/>
      <c r="AB12" s="659"/>
      <c r="AC12" s="659"/>
      <c r="AD12" s="660">
        <v>73133</v>
      </c>
      <c r="AE12" s="660"/>
      <c r="AF12" s="660"/>
      <c r="AG12" s="660"/>
      <c r="AH12" s="660"/>
      <c r="AI12" s="660"/>
      <c r="AJ12" s="660"/>
      <c r="AK12" s="660"/>
      <c r="AL12" s="624">
        <v>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1429042</v>
      </c>
      <c r="BH12" s="622"/>
      <c r="BI12" s="622"/>
      <c r="BJ12" s="622"/>
      <c r="BK12" s="622"/>
      <c r="BL12" s="622"/>
      <c r="BM12" s="622"/>
      <c r="BN12" s="623"/>
      <c r="BO12" s="659">
        <v>39.5</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141332</v>
      </c>
      <c r="CS12" s="622"/>
      <c r="CT12" s="622"/>
      <c r="CU12" s="622"/>
      <c r="CV12" s="622"/>
      <c r="CW12" s="622"/>
      <c r="CX12" s="622"/>
      <c r="CY12" s="623"/>
      <c r="CZ12" s="659">
        <v>1.2</v>
      </c>
      <c r="DA12" s="659"/>
      <c r="DB12" s="659"/>
      <c r="DC12" s="659"/>
      <c r="DD12" s="627" t="s">
        <v>122</v>
      </c>
      <c r="DE12" s="622"/>
      <c r="DF12" s="622"/>
      <c r="DG12" s="622"/>
      <c r="DH12" s="622"/>
      <c r="DI12" s="622"/>
      <c r="DJ12" s="622"/>
      <c r="DK12" s="622"/>
      <c r="DL12" s="622"/>
      <c r="DM12" s="622"/>
      <c r="DN12" s="622"/>
      <c r="DO12" s="622"/>
      <c r="DP12" s="623"/>
      <c r="DQ12" s="627">
        <v>138404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1426301</v>
      </c>
      <c r="BH13" s="622"/>
      <c r="BI13" s="622"/>
      <c r="BJ13" s="622"/>
      <c r="BK13" s="622"/>
      <c r="BL13" s="622"/>
      <c r="BM13" s="622"/>
      <c r="BN13" s="623"/>
      <c r="BO13" s="659">
        <v>39.5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1401466</v>
      </c>
      <c r="CS13" s="622"/>
      <c r="CT13" s="622"/>
      <c r="CU13" s="622"/>
      <c r="CV13" s="622"/>
      <c r="CW13" s="622"/>
      <c r="CX13" s="622"/>
      <c r="CY13" s="623"/>
      <c r="CZ13" s="659">
        <v>11.9</v>
      </c>
      <c r="DA13" s="659"/>
      <c r="DB13" s="659"/>
      <c r="DC13" s="659"/>
      <c r="DD13" s="627">
        <v>421727</v>
      </c>
      <c r="DE13" s="622"/>
      <c r="DF13" s="622"/>
      <c r="DG13" s="622"/>
      <c r="DH13" s="622"/>
      <c r="DI13" s="622"/>
      <c r="DJ13" s="622"/>
      <c r="DK13" s="622"/>
      <c r="DL13" s="622"/>
      <c r="DM13" s="622"/>
      <c r="DN13" s="622"/>
      <c r="DO13" s="622"/>
      <c r="DP13" s="623"/>
      <c r="DQ13" s="627">
        <v>790973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1028</v>
      </c>
      <c r="S14" s="622"/>
      <c r="T14" s="622"/>
      <c r="U14" s="622"/>
      <c r="V14" s="622"/>
      <c r="W14" s="622"/>
      <c r="X14" s="622"/>
      <c r="Y14" s="623"/>
      <c r="Z14" s="659">
        <v>0</v>
      </c>
      <c r="AA14" s="659"/>
      <c r="AB14" s="659"/>
      <c r="AC14" s="659"/>
      <c r="AD14" s="660">
        <v>1028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106169</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603551</v>
      </c>
      <c r="CS14" s="622"/>
      <c r="CT14" s="622"/>
      <c r="CU14" s="622"/>
      <c r="CV14" s="622"/>
      <c r="CW14" s="622"/>
      <c r="CX14" s="622"/>
      <c r="CY14" s="623"/>
      <c r="CZ14" s="659">
        <v>5.0999999999999996</v>
      </c>
      <c r="DA14" s="659"/>
      <c r="DB14" s="659"/>
      <c r="DC14" s="659"/>
      <c r="DD14" s="627" t="s">
        <v>122</v>
      </c>
      <c r="DE14" s="622"/>
      <c r="DF14" s="622"/>
      <c r="DG14" s="622"/>
      <c r="DH14" s="622"/>
      <c r="DI14" s="622"/>
      <c r="DJ14" s="622"/>
      <c r="DK14" s="622"/>
      <c r="DL14" s="622"/>
      <c r="DM14" s="622"/>
      <c r="DN14" s="622"/>
      <c r="DO14" s="622"/>
      <c r="DP14" s="623"/>
      <c r="DQ14" s="627">
        <v>603551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245792</v>
      </c>
      <c r="BH15" s="622"/>
      <c r="BI15" s="622"/>
      <c r="BJ15" s="622"/>
      <c r="BK15" s="622"/>
      <c r="BL15" s="622"/>
      <c r="BM15" s="622"/>
      <c r="BN15" s="623"/>
      <c r="BO15" s="659">
        <v>6.8</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1013472</v>
      </c>
      <c r="CS15" s="622"/>
      <c r="CT15" s="622"/>
      <c r="CU15" s="622"/>
      <c r="CV15" s="622"/>
      <c r="CW15" s="622"/>
      <c r="CX15" s="622"/>
      <c r="CY15" s="623"/>
      <c r="CZ15" s="659">
        <v>8.6</v>
      </c>
      <c r="DA15" s="659"/>
      <c r="DB15" s="659"/>
      <c r="DC15" s="659"/>
      <c r="DD15" s="627">
        <v>132547</v>
      </c>
      <c r="DE15" s="622"/>
      <c r="DF15" s="622"/>
      <c r="DG15" s="622"/>
      <c r="DH15" s="622"/>
      <c r="DI15" s="622"/>
      <c r="DJ15" s="622"/>
      <c r="DK15" s="622"/>
      <c r="DL15" s="622"/>
      <c r="DM15" s="622"/>
      <c r="DN15" s="622"/>
      <c r="DO15" s="622"/>
      <c r="DP15" s="623"/>
      <c r="DQ15" s="627">
        <v>902778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18169</v>
      </c>
      <c r="S16" s="622"/>
      <c r="T16" s="622"/>
      <c r="U16" s="622"/>
      <c r="V16" s="622"/>
      <c r="W16" s="622"/>
      <c r="X16" s="622"/>
      <c r="Y16" s="623"/>
      <c r="Z16" s="659">
        <v>0.1</v>
      </c>
      <c r="AA16" s="659"/>
      <c r="AB16" s="659"/>
      <c r="AC16" s="659"/>
      <c r="AD16" s="660">
        <v>18169</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4311</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59702</v>
      </c>
      <c r="S17" s="622"/>
      <c r="T17" s="622"/>
      <c r="U17" s="622"/>
      <c r="V17" s="622"/>
      <c r="W17" s="622"/>
      <c r="X17" s="622"/>
      <c r="Y17" s="623"/>
      <c r="Z17" s="659">
        <v>0.5</v>
      </c>
      <c r="AA17" s="659"/>
      <c r="AB17" s="659"/>
      <c r="AC17" s="659"/>
      <c r="AD17" s="660">
        <v>59702</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1036169</v>
      </c>
      <c r="CS17" s="622"/>
      <c r="CT17" s="622"/>
      <c r="CU17" s="622"/>
      <c r="CV17" s="622"/>
      <c r="CW17" s="622"/>
      <c r="CX17" s="622"/>
      <c r="CY17" s="623"/>
      <c r="CZ17" s="659">
        <v>8.8000000000000007</v>
      </c>
      <c r="DA17" s="659"/>
      <c r="DB17" s="659"/>
      <c r="DC17" s="659"/>
      <c r="DD17" s="627" t="s">
        <v>122</v>
      </c>
      <c r="DE17" s="622"/>
      <c r="DF17" s="622"/>
      <c r="DG17" s="622"/>
      <c r="DH17" s="622"/>
      <c r="DI17" s="622"/>
      <c r="DJ17" s="622"/>
      <c r="DK17" s="622"/>
      <c r="DL17" s="622"/>
      <c r="DM17" s="622"/>
      <c r="DN17" s="622"/>
      <c r="DO17" s="622"/>
      <c r="DP17" s="623"/>
      <c r="DQ17" s="627">
        <v>1032829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21540</v>
      </c>
      <c r="S18" s="622"/>
      <c r="T18" s="622"/>
      <c r="U18" s="622"/>
      <c r="V18" s="622"/>
      <c r="W18" s="622"/>
      <c r="X18" s="622"/>
      <c r="Y18" s="623"/>
      <c r="Z18" s="659">
        <v>0.2</v>
      </c>
      <c r="AA18" s="659"/>
      <c r="AB18" s="659"/>
      <c r="AC18" s="659"/>
      <c r="AD18" s="660">
        <v>21540</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19206</v>
      </c>
      <c r="S19" s="622"/>
      <c r="T19" s="622"/>
      <c r="U19" s="622"/>
      <c r="V19" s="622"/>
      <c r="W19" s="622"/>
      <c r="X19" s="622"/>
      <c r="Y19" s="623"/>
      <c r="Z19" s="659">
        <v>0.2</v>
      </c>
      <c r="AA19" s="659"/>
      <c r="AB19" s="659"/>
      <c r="AC19" s="659"/>
      <c r="AD19" s="660">
        <v>19206</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111091</v>
      </c>
      <c r="BH19" s="622"/>
      <c r="BI19" s="622"/>
      <c r="BJ19" s="622"/>
      <c r="BK19" s="622"/>
      <c r="BL19" s="622"/>
      <c r="BM19" s="622"/>
      <c r="BN19" s="623"/>
      <c r="BO19" s="659">
        <v>3.1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2334</v>
      </c>
      <c r="S20" s="622"/>
      <c r="T20" s="622"/>
      <c r="U20" s="622"/>
      <c r="V20" s="622"/>
      <c r="W20" s="622"/>
      <c r="X20" s="622"/>
      <c r="Y20" s="623"/>
      <c r="Z20" s="659">
        <v>0</v>
      </c>
      <c r="AA20" s="659"/>
      <c r="AB20" s="659"/>
      <c r="AC20" s="659"/>
      <c r="AD20" s="660">
        <v>2334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111091</v>
      </c>
      <c r="BH20" s="622"/>
      <c r="BI20" s="622"/>
      <c r="BJ20" s="622"/>
      <c r="BK20" s="622"/>
      <c r="BL20" s="622"/>
      <c r="BM20" s="622"/>
      <c r="BN20" s="623"/>
      <c r="BO20" s="659">
        <v>3.1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11804702</v>
      </c>
      <c r="CS20" s="622"/>
      <c r="CT20" s="622"/>
      <c r="CU20" s="622"/>
      <c r="CV20" s="622"/>
      <c r="CW20" s="622"/>
      <c r="CX20" s="622"/>
      <c r="CY20" s="623"/>
      <c r="CZ20" s="659">
        <v>100</v>
      </c>
      <c r="DA20" s="659"/>
      <c r="DB20" s="659"/>
      <c r="DC20" s="659"/>
      <c r="DD20" s="627">
        <v>648713</v>
      </c>
      <c r="DE20" s="622"/>
      <c r="DF20" s="622"/>
      <c r="DG20" s="622"/>
      <c r="DH20" s="622"/>
      <c r="DI20" s="622"/>
      <c r="DJ20" s="622"/>
      <c r="DK20" s="622"/>
      <c r="DL20" s="622"/>
      <c r="DM20" s="622"/>
      <c r="DN20" s="622"/>
      <c r="DO20" s="622"/>
      <c r="DP20" s="623"/>
      <c r="DQ20" s="627">
        <v>8890893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2779711</v>
      </c>
      <c r="S21" s="622"/>
      <c r="T21" s="622"/>
      <c r="U21" s="622"/>
      <c r="V21" s="622"/>
      <c r="W21" s="622"/>
      <c r="X21" s="622"/>
      <c r="Y21" s="623"/>
      <c r="Z21" s="659">
        <v>22.8</v>
      </c>
      <c r="AA21" s="659"/>
      <c r="AB21" s="659"/>
      <c r="AC21" s="659"/>
      <c r="AD21" s="660">
        <v>2673397</v>
      </c>
      <c r="AE21" s="660"/>
      <c r="AF21" s="660"/>
      <c r="AG21" s="660"/>
      <c r="AH21" s="660"/>
      <c r="AI21" s="660"/>
      <c r="AJ21" s="660"/>
      <c r="AK21" s="660"/>
      <c r="AL21" s="624">
        <v>36.4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2673397</v>
      </c>
      <c r="S22" s="622"/>
      <c r="T22" s="622"/>
      <c r="U22" s="622"/>
      <c r="V22" s="622"/>
      <c r="W22" s="622"/>
      <c r="X22" s="622"/>
      <c r="Y22" s="623"/>
      <c r="Z22" s="659">
        <v>21.9</v>
      </c>
      <c r="AA22" s="659"/>
      <c r="AB22" s="659"/>
      <c r="AC22" s="659"/>
      <c r="AD22" s="660">
        <v>2673397</v>
      </c>
      <c r="AE22" s="660"/>
      <c r="AF22" s="660"/>
      <c r="AG22" s="660"/>
      <c r="AH22" s="660"/>
      <c r="AI22" s="660"/>
      <c r="AJ22" s="660"/>
      <c r="AK22" s="660"/>
      <c r="AL22" s="624">
        <v>36.4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106314</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111091</v>
      </c>
      <c r="BH23" s="622"/>
      <c r="BI23" s="622"/>
      <c r="BJ23" s="622"/>
      <c r="BK23" s="622"/>
      <c r="BL23" s="622"/>
      <c r="BM23" s="622"/>
      <c r="BN23" s="623"/>
      <c r="BO23" s="659">
        <v>3.1</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5554566</v>
      </c>
      <c r="CS24" s="677"/>
      <c r="CT24" s="677"/>
      <c r="CU24" s="677"/>
      <c r="CV24" s="677"/>
      <c r="CW24" s="677"/>
      <c r="CX24" s="677"/>
      <c r="CY24" s="702"/>
      <c r="CZ24" s="703">
        <v>47.1</v>
      </c>
      <c r="DA24" s="685"/>
      <c r="DB24" s="685"/>
      <c r="DC24" s="705"/>
      <c r="DD24" s="701">
        <v>3958004</v>
      </c>
      <c r="DE24" s="677"/>
      <c r="DF24" s="677"/>
      <c r="DG24" s="677"/>
      <c r="DH24" s="677"/>
      <c r="DI24" s="677"/>
      <c r="DJ24" s="677"/>
      <c r="DK24" s="702"/>
      <c r="DL24" s="701">
        <v>3435416</v>
      </c>
      <c r="DM24" s="677"/>
      <c r="DN24" s="677"/>
      <c r="DO24" s="677"/>
      <c r="DP24" s="677"/>
      <c r="DQ24" s="677"/>
      <c r="DR24" s="677"/>
      <c r="DS24" s="677"/>
      <c r="DT24" s="677"/>
      <c r="DU24" s="677"/>
      <c r="DV24" s="702"/>
      <c r="DW24" s="703">
        <v>46.4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7535174</v>
      </c>
      <c r="S25" s="622"/>
      <c r="T25" s="622"/>
      <c r="U25" s="622"/>
      <c r="V25" s="622"/>
      <c r="W25" s="622"/>
      <c r="X25" s="622"/>
      <c r="Y25" s="623"/>
      <c r="Z25" s="659">
        <v>61.7</v>
      </c>
      <c r="AA25" s="659"/>
      <c r="AB25" s="659"/>
      <c r="AC25" s="659"/>
      <c r="AD25" s="660">
        <v>7317769</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1966179</v>
      </c>
      <c r="CS25" s="634"/>
      <c r="CT25" s="634"/>
      <c r="CU25" s="634"/>
      <c r="CV25" s="634"/>
      <c r="CW25" s="634"/>
      <c r="CX25" s="634"/>
      <c r="CY25" s="635"/>
      <c r="CZ25" s="624">
        <v>16.7</v>
      </c>
      <c r="DA25" s="636"/>
      <c r="DB25" s="636"/>
      <c r="DC25" s="637"/>
      <c r="DD25" s="627">
        <v>1813604</v>
      </c>
      <c r="DE25" s="634"/>
      <c r="DF25" s="634"/>
      <c r="DG25" s="634"/>
      <c r="DH25" s="634"/>
      <c r="DI25" s="634"/>
      <c r="DJ25" s="634"/>
      <c r="DK25" s="635"/>
      <c r="DL25" s="627">
        <v>1766911</v>
      </c>
      <c r="DM25" s="634"/>
      <c r="DN25" s="634"/>
      <c r="DO25" s="634"/>
      <c r="DP25" s="634"/>
      <c r="DQ25" s="634"/>
      <c r="DR25" s="634"/>
      <c r="DS25" s="634"/>
      <c r="DT25" s="634"/>
      <c r="DU25" s="634"/>
      <c r="DV25" s="635"/>
      <c r="DW25" s="624">
        <v>23.9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3437</v>
      </c>
      <c r="S26" s="622"/>
      <c r="T26" s="622"/>
      <c r="U26" s="622"/>
      <c r="V26" s="622"/>
      <c r="W26" s="622"/>
      <c r="X26" s="622"/>
      <c r="Y26" s="623"/>
      <c r="Z26" s="659">
        <v>0</v>
      </c>
      <c r="AA26" s="659"/>
      <c r="AB26" s="659"/>
      <c r="AC26" s="659"/>
      <c r="AD26" s="660">
        <v>3437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1245495</v>
      </c>
      <c r="CS26" s="622"/>
      <c r="CT26" s="622"/>
      <c r="CU26" s="622"/>
      <c r="CV26" s="622"/>
      <c r="CW26" s="622"/>
      <c r="CX26" s="622"/>
      <c r="CY26" s="623"/>
      <c r="CZ26" s="624">
        <v>10.6</v>
      </c>
      <c r="DA26" s="636"/>
      <c r="DB26" s="636"/>
      <c r="DC26" s="637"/>
      <c r="DD26" s="627">
        <v>1131608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43771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3615388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2552218</v>
      </c>
      <c r="CS27" s="634"/>
      <c r="CT27" s="634"/>
      <c r="CU27" s="634"/>
      <c r="CV27" s="634"/>
      <c r="CW27" s="634"/>
      <c r="CX27" s="634"/>
      <c r="CY27" s="635"/>
      <c r="CZ27" s="624">
        <v>21.6</v>
      </c>
      <c r="DA27" s="636"/>
      <c r="DB27" s="636"/>
      <c r="DC27" s="637"/>
      <c r="DD27" s="627">
        <v>1111571</v>
      </c>
      <c r="DE27" s="634"/>
      <c r="DF27" s="634"/>
      <c r="DG27" s="634"/>
      <c r="DH27" s="634"/>
      <c r="DI27" s="634"/>
      <c r="DJ27" s="634"/>
      <c r="DK27" s="635"/>
      <c r="DL27" s="627">
        <v>635676</v>
      </c>
      <c r="DM27" s="634"/>
      <c r="DN27" s="634"/>
      <c r="DO27" s="634"/>
      <c r="DP27" s="634"/>
      <c r="DQ27" s="634"/>
      <c r="DR27" s="634"/>
      <c r="DS27" s="634"/>
      <c r="DT27" s="634"/>
      <c r="DU27" s="634"/>
      <c r="DV27" s="635"/>
      <c r="DW27" s="624">
        <v>8.6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72629</v>
      </c>
      <c r="S28" s="622"/>
      <c r="T28" s="622"/>
      <c r="U28" s="622"/>
      <c r="V28" s="622"/>
      <c r="W28" s="622"/>
      <c r="X28" s="622"/>
      <c r="Y28" s="623"/>
      <c r="Z28" s="659">
        <v>0.6</v>
      </c>
      <c r="AA28" s="659"/>
      <c r="AB28" s="659"/>
      <c r="AC28" s="659"/>
      <c r="AD28" s="660">
        <v>13480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1036169</v>
      </c>
      <c r="CS28" s="622"/>
      <c r="CT28" s="622"/>
      <c r="CU28" s="622"/>
      <c r="CV28" s="622"/>
      <c r="CW28" s="622"/>
      <c r="CX28" s="622"/>
      <c r="CY28" s="623"/>
      <c r="CZ28" s="624">
        <v>8.8000000000000007</v>
      </c>
      <c r="DA28" s="636"/>
      <c r="DB28" s="636"/>
      <c r="DC28" s="637"/>
      <c r="DD28" s="627">
        <v>1032829</v>
      </c>
      <c r="DE28" s="622"/>
      <c r="DF28" s="622"/>
      <c r="DG28" s="622"/>
      <c r="DH28" s="622"/>
      <c r="DI28" s="622"/>
      <c r="DJ28" s="622"/>
      <c r="DK28" s="623"/>
      <c r="DL28" s="627">
        <v>1032829</v>
      </c>
      <c r="DM28" s="622"/>
      <c r="DN28" s="622"/>
      <c r="DO28" s="622"/>
      <c r="DP28" s="622"/>
      <c r="DQ28" s="622"/>
      <c r="DR28" s="622"/>
      <c r="DS28" s="622"/>
      <c r="DT28" s="622"/>
      <c r="DU28" s="622"/>
      <c r="DV28" s="623"/>
      <c r="DW28" s="624">
        <v>14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13256</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1036169</v>
      </c>
      <c r="CS29" s="634"/>
      <c r="CT29" s="634"/>
      <c r="CU29" s="634"/>
      <c r="CV29" s="634"/>
      <c r="CW29" s="634"/>
      <c r="CX29" s="634"/>
      <c r="CY29" s="635"/>
      <c r="CZ29" s="624">
        <v>8.8000000000000007</v>
      </c>
      <c r="DA29" s="636"/>
      <c r="DB29" s="636"/>
      <c r="DC29" s="637"/>
      <c r="DD29" s="627">
        <v>1032829</v>
      </c>
      <c r="DE29" s="634"/>
      <c r="DF29" s="634"/>
      <c r="DG29" s="634"/>
      <c r="DH29" s="634"/>
      <c r="DI29" s="634"/>
      <c r="DJ29" s="634"/>
      <c r="DK29" s="635"/>
      <c r="DL29" s="627">
        <v>1032829</v>
      </c>
      <c r="DM29" s="634"/>
      <c r="DN29" s="634"/>
      <c r="DO29" s="634"/>
      <c r="DP29" s="634"/>
      <c r="DQ29" s="634"/>
      <c r="DR29" s="634"/>
      <c r="DS29" s="634"/>
      <c r="DT29" s="634"/>
      <c r="DU29" s="634"/>
      <c r="DV29" s="635"/>
      <c r="DW29" s="624">
        <v>14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1795965</v>
      </c>
      <c r="S30" s="622"/>
      <c r="T30" s="622"/>
      <c r="U30" s="622"/>
      <c r="V30" s="622"/>
      <c r="W30" s="622"/>
      <c r="X30" s="622"/>
      <c r="Y30" s="623"/>
      <c r="Z30" s="659">
        <v>14.7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1014750</v>
      </c>
      <c r="CS30" s="622"/>
      <c r="CT30" s="622"/>
      <c r="CU30" s="622"/>
      <c r="CV30" s="622"/>
      <c r="CW30" s="622"/>
      <c r="CX30" s="622"/>
      <c r="CY30" s="623"/>
      <c r="CZ30" s="624">
        <v>8.6</v>
      </c>
      <c r="DA30" s="636"/>
      <c r="DB30" s="636"/>
      <c r="DC30" s="637"/>
      <c r="DD30" s="627">
        <v>1011410</v>
      </c>
      <c r="DE30" s="622"/>
      <c r="DF30" s="622"/>
      <c r="DG30" s="622"/>
      <c r="DH30" s="622"/>
      <c r="DI30" s="622"/>
      <c r="DJ30" s="622"/>
      <c r="DK30" s="623"/>
      <c r="DL30" s="627">
        <v>1011410</v>
      </c>
      <c r="DM30" s="622"/>
      <c r="DN30" s="622"/>
      <c r="DO30" s="622"/>
      <c r="DP30" s="622"/>
      <c r="DQ30" s="622"/>
      <c r="DR30" s="622"/>
      <c r="DS30" s="622"/>
      <c r="DT30" s="622"/>
      <c r="DU30" s="622"/>
      <c r="DV30" s="623"/>
      <c r="DW30" s="624">
        <v>13.7</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99.1</v>
      </c>
      <c r="BH31" s="684"/>
      <c r="BI31" s="684"/>
      <c r="BJ31" s="684"/>
      <c r="BK31" s="684"/>
      <c r="BL31" s="684"/>
      <c r="BM31" s="685">
        <v>97.8</v>
      </c>
      <c r="BN31" s="684"/>
      <c r="BO31" s="684"/>
      <c r="BP31" s="684"/>
      <c r="BQ31" s="686"/>
      <c r="BR31" s="683">
        <v>99.1</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21419</v>
      </c>
      <c r="CS31" s="634"/>
      <c r="CT31" s="634"/>
      <c r="CU31" s="634"/>
      <c r="CV31" s="634"/>
      <c r="CW31" s="634"/>
      <c r="CX31" s="634"/>
      <c r="CY31" s="635"/>
      <c r="CZ31" s="624">
        <v>0.2</v>
      </c>
      <c r="DA31" s="636"/>
      <c r="DB31" s="636"/>
      <c r="DC31" s="637"/>
      <c r="DD31" s="627">
        <v>21419</v>
      </c>
      <c r="DE31" s="634"/>
      <c r="DF31" s="634"/>
      <c r="DG31" s="634"/>
      <c r="DH31" s="634"/>
      <c r="DI31" s="634"/>
      <c r="DJ31" s="634"/>
      <c r="DK31" s="635"/>
      <c r="DL31" s="627">
        <v>21419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784713</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v>
      </c>
      <c r="BH32" s="634"/>
      <c r="BI32" s="634"/>
      <c r="BJ32" s="634"/>
      <c r="BK32" s="634"/>
      <c r="BL32" s="634"/>
      <c r="BM32" s="625">
        <v>98.4</v>
      </c>
      <c r="BN32" s="634"/>
      <c r="BO32" s="634"/>
      <c r="BP32" s="634"/>
      <c r="BQ32" s="657"/>
      <c r="BR32" s="692">
        <v>99.2</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23274</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99.1</v>
      </c>
      <c r="BH33" s="606"/>
      <c r="BI33" s="606"/>
      <c r="BJ33" s="606"/>
      <c r="BK33" s="606"/>
      <c r="BL33" s="606"/>
      <c r="BM33" s="652">
        <v>97.1</v>
      </c>
      <c r="BN33" s="606"/>
      <c r="BO33" s="606"/>
      <c r="BP33" s="606"/>
      <c r="BQ33" s="669"/>
      <c r="BR33" s="682">
        <v>99</v>
      </c>
      <c r="BS33" s="606"/>
      <c r="BT33" s="606"/>
      <c r="BU33" s="606"/>
      <c r="BV33" s="606"/>
      <c r="BW33" s="606"/>
      <c r="BX33" s="652">
        <v>96.8</v>
      </c>
      <c r="BY33" s="606"/>
      <c r="BZ33" s="606"/>
      <c r="CA33" s="606"/>
      <c r="CB33" s="669"/>
      <c r="CD33" s="618" t="s">
        <v>307</v>
      </c>
      <c r="CE33" s="619"/>
      <c r="CF33" s="619"/>
      <c r="CG33" s="619"/>
      <c r="CH33" s="619"/>
      <c r="CI33" s="619"/>
      <c r="CJ33" s="619"/>
      <c r="CK33" s="619"/>
      <c r="CL33" s="619"/>
      <c r="CM33" s="619"/>
      <c r="CN33" s="619"/>
      <c r="CO33" s="619"/>
      <c r="CP33" s="619"/>
      <c r="CQ33" s="620"/>
      <c r="CR33" s="621">
        <v>5597112</v>
      </c>
      <c r="CS33" s="634"/>
      <c r="CT33" s="634"/>
      <c r="CU33" s="634"/>
      <c r="CV33" s="634"/>
      <c r="CW33" s="634"/>
      <c r="CX33" s="634"/>
      <c r="CY33" s="635"/>
      <c r="CZ33" s="624">
        <v>47.4</v>
      </c>
      <c r="DA33" s="636"/>
      <c r="DB33" s="636"/>
      <c r="DC33" s="637"/>
      <c r="DD33" s="627">
        <v>4687409</v>
      </c>
      <c r="DE33" s="634"/>
      <c r="DF33" s="634"/>
      <c r="DG33" s="634"/>
      <c r="DH33" s="634"/>
      <c r="DI33" s="634"/>
      <c r="DJ33" s="634"/>
      <c r="DK33" s="635"/>
      <c r="DL33" s="627">
        <v>3393324</v>
      </c>
      <c r="DM33" s="634"/>
      <c r="DN33" s="634"/>
      <c r="DO33" s="634"/>
      <c r="DP33" s="634"/>
      <c r="DQ33" s="634"/>
      <c r="DR33" s="634"/>
      <c r="DS33" s="634"/>
      <c r="DT33" s="634"/>
      <c r="DU33" s="634"/>
      <c r="DV33" s="635"/>
      <c r="DW33" s="624">
        <v>45.9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37993</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1366614</v>
      </c>
      <c r="CS34" s="622"/>
      <c r="CT34" s="622"/>
      <c r="CU34" s="622"/>
      <c r="CV34" s="622"/>
      <c r="CW34" s="622"/>
      <c r="CX34" s="622"/>
      <c r="CY34" s="623"/>
      <c r="CZ34" s="624">
        <v>11.6</v>
      </c>
      <c r="DA34" s="636"/>
      <c r="DB34" s="636"/>
      <c r="DC34" s="637"/>
      <c r="DD34" s="627">
        <v>1112536</v>
      </c>
      <c r="DE34" s="622"/>
      <c r="DF34" s="622"/>
      <c r="DG34" s="622"/>
      <c r="DH34" s="622"/>
      <c r="DI34" s="622"/>
      <c r="DJ34" s="622"/>
      <c r="DK34" s="623"/>
      <c r="DL34" s="627">
        <v>922531</v>
      </c>
      <c r="DM34" s="622"/>
      <c r="DN34" s="622"/>
      <c r="DO34" s="622"/>
      <c r="DP34" s="622"/>
      <c r="DQ34" s="622"/>
      <c r="DR34" s="622"/>
      <c r="DS34" s="622"/>
      <c r="DT34" s="622"/>
      <c r="DU34" s="622"/>
      <c r="DV34" s="623"/>
      <c r="DW34" s="624">
        <v>12.5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942732</v>
      </c>
      <c r="S35" s="622"/>
      <c r="T35" s="622"/>
      <c r="U35" s="622"/>
      <c r="V35" s="622"/>
      <c r="W35" s="622"/>
      <c r="X35" s="622"/>
      <c r="Y35" s="623"/>
      <c r="Z35" s="659">
        <v>7.7</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48089</v>
      </c>
      <c r="CS35" s="634"/>
      <c r="CT35" s="634"/>
      <c r="CU35" s="634"/>
      <c r="CV35" s="634"/>
      <c r="CW35" s="634"/>
      <c r="CX35" s="634"/>
      <c r="CY35" s="635"/>
      <c r="CZ35" s="624">
        <v>0.4</v>
      </c>
      <c r="DA35" s="636"/>
      <c r="DB35" s="636"/>
      <c r="DC35" s="637"/>
      <c r="DD35" s="627">
        <v>47392</v>
      </c>
      <c r="DE35" s="634"/>
      <c r="DF35" s="634"/>
      <c r="DG35" s="634"/>
      <c r="DH35" s="634"/>
      <c r="DI35" s="634"/>
      <c r="DJ35" s="634"/>
      <c r="DK35" s="635"/>
      <c r="DL35" s="627">
        <v>47392</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480809</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1727336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88230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2130644</v>
      </c>
      <c r="CS36" s="622"/>
      <c r="CT36" s="622"/>
      <c r="CU36" s="622"/>
      <c r="CV36" s="622"/>
      <c r="CW36" s="622"/>
      <c r="CX36" s="622"/>
      <c r="CY36" s="623"/>
      <c r="CZ36" s="624">
        <v>18</v>
      </c>
      <c r="DA36" s="636"/>
      <c r="DB36" s="636"/>
      <c r="DC36" s="637"/>
      <c r="DD36" s="627">
        <v>1741112</v>
      </c>
      <c r="DE36" s="622"/>
      <c r="DF36" s="622"/>
      <c r="DG36" s="622"/>
      <c r="DH36" s="622"/>
      <c r="DI36" s="622"/>
      <c r="DJ36" s="622"/>
      <c r="DK36" s="623"/>
      <c r="DL36" s="627">
        <v>1344404</v>
      </c>
      <c r="DM36" s="622"/>
      <c r="DN36" s="622"/>
      <c r="DO36" s="622"/>
      <c r="DP36" s="622"/>
      <c r="DQ36" s="622"/>
      <c r="DR36" s="622"/>
      <c r="DS36" s="622"/>
      <c r="DT36" s="622"/>
      <c r="DU36" s="622"/>
      <c r="DV36" s="623"/>
      <c r="DW36" s="624">
        <v>18.2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132920</v>
      </c>
      <c r="S37" s="622"/>
      <c r="T37" s="622"/>
      <c r="U37" s="622"/>
      <c r="V37" s="622"/>
      <c r="W37" s="622"/>
      <c r="X37" s="622"/>
      <c r="Y37" s="623"/>
      <c r="Z37" s="659">
        <v>1.1000000000000001</v>
      </c>
      <c r="AA37" s="659"/>
      <c r="AB37" s="659"/>
      <c r="AC37" s="659"/>
      <c r="AD37" s="660">
        <v>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443246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52874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1018992</v>
      </c>
      <c r="CS37" s="634"/>
      <c r="CT37" s="634"/>
      <c r="CU37" s="634"/>
      <c r="CV37" s="634"/>
      <c r="CW37" s="634"/>
      <c r="CX37" s="634"/>
      <c r="CY37" s="635"/>
      <c r="CZ37" s="624">
        <v>8.6</v>
      </c>
      <c r="DA37" s="636"/>
      <c r="DB37" s="636"/>
      <c r="DC37" s="637"/>
      <c r="DD37" s="627">
        <v>1018992</v>
      </c>
      <c r="DE37" s="634"/>
      <c r="DF37" s="634"/>
      <c r="DG37" s="634"/>
      <c r="DH37" s="634"/>
      <c r="DI37" s="634"/>
      <c r="DJ37" s="634"/>
      <c r="DK37" s="635"/>
      <c r="DL37" s="627">
        <v>945333</v>
      </c>
      <c r="DM37" s="634"/>
      <c r="DN37" s="634"/>
      <c r="DO37" s="634"/>
      <c r="DP37" s="634"/>
      <c r="DQ37" s="634"/>
      <c r="DR37" s="634"/>
      <c r="DS37" s="634"/>
      <c r="DT37" s="634"/>
      <c r="DU37" s="634"/>
      <c r="DV37" s="635"/>
      <c r="DW37" s="624">
        <v>12.8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336046</v>
      </c>
      <c r="S38" s="622"/>
      <c r="T38" s="622"/>
      <c r="U38" s="622"/>
      <c r="V38" s="622"/>
      <c r="W38" s="622"/>
      <c r="X38" s="622"/>
      <c r="Y38" s="623"/>
      <c r="Z38" s="659">
        <v>2.8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4923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1308090</v>
      </c>
      <c r="CS38" s="622"/>
      <c r="CT38" s="622"/>
      <c r="CU38" s="622"/>
      <c r="CV38" s="622"/>
      <c r="CW38" s="622"/>
      <c r="CX38" s="622"/>
      <c r="CY38" s="623"/>
      <c r="CZ38" s="624">
        <v>11.1</v>
      </c>
      <c r="DA38" s="636"/>
      <c r="DB38" s="636"/>
      <c r="DC38" s="637"/>
      <c r="DD38" s="627">
        <v>1078997</v>
      </c>
      <c r="DE38" s="622"/>
      <c r="DF38" s="622"/>
      <c r="DG38" s="622"/>
      <c r="DH38" s="622"/>
      <c r="DI38" s="622"/>
      <c r="DJ38" s="622"/>
      <c r="DK38" s="623"/>
      <c r="DL38" s="627">
        <v>1078997</v>
      </c>
      <c r="DM38" s="622"/>
      <c r="DN38" s="622"/>
      <c r="DO38" s="622"/>
      <c r="DP38" s="622"/>
      <c r="DQ38" s="622"/>
      <c r="DR38" s="622"/>
      <c r="DS38" s="622"/>
      <c r="DT38" s="622"/>
      <c r="DU38" s="622"/>
      <c r="DV38" s="623"/>
      <c r="DW38" s="624">
        <v>14.6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7031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740175</v>
      </c>
      <c r="CS39" s="634"/>
      <c r="CT39" s="634"/>
      <c r="CU39" s="634"/>
      <c r="CV39" s="634"/>
      <c r="CW39" s="634"/>
      <c r="CX39" s="634"/>
      <c r="CY39" s="635"/>
      <c r="CZ39" s="624">
        <v>6.3</v>
      </c>
      <c r="DA39" s="636"/>
      <c r="DB39" s="636"/>
      <c r="DC39" s="637"/>
      <c r="DD39" s="627">
        <v>707372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64146</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3500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12202719</v>
      </c>
      <c r="S41" s="646"/>
      <c r="T41" s="646"/>
      <c r="U41" s="646"/>
      <c r="V41" s="646"/>
      <c r="W41" s="646"/>
      <c r="X41" s="646"/>
      <c r="Y41" s="649"/>
      <c r="Z41" s="650">
        <v>100</v>
      </c>
      <c r="AA41" s="650"/>
      <c r="AB41" s="650"/>
      <c r="AC41" s="650"/>
      <c r="AD41" s="651">
        <v>7334690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260582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1023508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410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653024</v>
      </c>
      <c r="CS42" s="634"/>
      <c r="CT42" s="634"/>
      <c r="CU42" s="634"/>
      <c r="CV42" s="634"/>
      <c r="CW42" s="634"/>
      <c r="CX42" s="634"/>
      <c r="CY42" s="635"/>
      <c r="CZ42" s="624">
        <v>5.5</v>
      </c>
      <c r="DA42" s="636"/>
      <c r="DB42" s="636"/>
      <c r="DC42" s="637"/>
      <c r="DD42" s="627">
        <v>245480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58930</v>
      </c>
      <c r="CS43" s="634"/>
      <c r="CT43" s="634"/>
      <c r="CU43" s="634"/>
      <c r="CV43" s="634"/>
      <c r="CW43" s="634"/>
      <c r="CX43" s="634"/>
      <c r="CY43" s="635"/>
      <c r="CZ43" s="624">
        <v>0.5</v>
      </c>
      <c r="DA43" s="636"/>
      <c r="DB43" s="636"/>
      <c r="DC43" s="637"/>
      <c r="DD43" s="627">
        <v>58930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648713</v>
      </c>
      <c r="CS44" s="622"/>
      <c r="CT44" s="622"/>
      <c r="CU44" s="622"/>
      <c r="CV44" s="622"/>
      <c r="CW44" s="622"/>
      <c r="CX44" s="622"/>
      <c r="CY44" s="623"/>
      <c r="CZ44" s="624">
        <v>5.5</v>
      </c>
      <c r="DA44" s="625"/>
      <c r="DB44" s="625"/>
      <c r="DC44" s="626"/>
      <c r="DD44" s="627">
        <v>245480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111610</v>
      </c>
      <c r="CS45" s="634"/>
      <c r="CT45" s="634"/>
      <c r="CU45" s="634"/>
      <c r="CV45" s="634"/>
      <c r="CW45" s="634"/>
      <c r="CX45" s="634"/>
      <c r="CY45" s="635"/>
      <c r="CZ45" s="624">
        <v>0.9</v>
      </c>
      <c r="DA45" s="636"/>
      <c r="DB45" s="636"/>
      <c r="DC45" s="637"/>
      <c r="DD45" s="627">
        <v>23720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537103</v>
      </c>
      <c r="CS46" s="622"/>
      <c r="CT46" s="622"/>
      <c r="CU46" s="622"/>
      <c r="CV46" s="622"/>
      <c r="CW46" s="622"/>
      <c r="CX46" s="622"/>
      <c r="CY46" s="623"/>
      <c r="CZ46" s="624">
        <v>4.5</v>
      </c>
      <c r="DA46" s="625"/>
      <c r="DB46" s="625"/>
      <c r="DC46" s="626"/>
      <c r="DD46" s="627">
        <v>221760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4311</v>
      </c>
      <c r="CS47" s="634"/>
      <c r="CT47" s="634"/>
      <c r="CU47" s="634"/>
      <c r="CV47" s="634"/>
      <c r="CW47" s="634"/>
      <c r="CX47" s="634"/>
      <c r="CY47" s="635"/>
      <c r="CZ47" s="624">
        <v>0</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11804702</v>
      </c>
      <c r="CS49" s="606"/>
      <c r="CT49" s="606"/>
      <c r="CU49" s="606"/>
      <c r="CV49" s="606"/>
      <c r="CW49" s="606"/>
      <c r="CX49" s="606"/>
      <c r="CY49" s="607"/>
      <c r="CZ49" s="608">
        <v>100</v>
      </c>
      <c r="DA49" s="609"/>
      <c r="DB49" s="609"/>
      <c r="DC49" s="610"/>
      <c r="DD49" s="611">
        <v>8890893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gBxljAhVbQeZqEDpfTHh9vB9JXf6trGKC8oFjgyv3Ky8aE4yTcJnQT/8esBRBoyPt3e5mPRlToV0hZ50IlTTA==" saltValue="3y5SH2SjdATQfs9VOFhO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12203</v>
      </c>
      <c r="R7" s="1103"/>
      <c r="S7" s="1103"/>
      <c r="T7" s="1103"/>
      <c r="U7" s="1103"/>
      <c r="V7" s="1103">
        <v>11805</v>
      </c>
      <c r="W7" s="1103"/>
      <c r="X7" s="1103"/>
      <c r="Y7" s="1103"/>
      <c r="Z7" s="1103"/>
      <c r="AA7" s="1103">
        <v>398</v>
      </c>
      <c r="AB7" s="1103"/>
      <c r="AC7" s="1103"/>
      <c r="AD7" s="1103"/>
      <c r="AE7" s="1104"/>
      <c r="AF7" s="1105">
        <v>366</v>
      </c>
      <c r="AG7" s="1106"/>
      <c r="AH7" s="1106"/>
      <c r="AI7" s="1106"/>
      <c r="AJ7" s="1107"/>
      <c r="AK7" s="1108">
        <v>943</v>
      </c>
      <c r="AL7" s="1109"/>
      <c r="AM7" s="1109"/>
      <c r="AN7" s="1109"/>
      <c r="AO7" s="1109"/>
      <c r="AP7" s="1109">
        <v>7432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557</v>
      </c>
      <c r="BT7" s="1100"/>
      <c r="BU7" s="1100"/>
      <c r="BV7" s="1100"/>
      <c r="BW7" s="1100"/>
      <c r="BX7" s="1100"/>
      <c r="BY7" s="1100"/>
      <c r="BZ7" s="1100"/>
      <c r="CA7" s="1100"/>
      <c r="CB7" s="1100"/>
      <c r="CC7" s="1100"/>
      <c r="CD7" s="1100"/>
      <c r="CE7" s="1100"/>
      <c r="CF7" s="1100"/>
      <c r="CG7" s="1112"/>
      <c r="CH7" s="1096">
        <v>-5</v>
      </c>
      <c r="CI7" s="1097"/>
      <c r="CJ7" s="1097"/>
      <c r="CK7" s="1097"/>
      <c r="CL7" s="1098"/>
      <c r="CM7" s="1096">
        <v>10</v>
      </c>
      <c r="CN7" s="1097"/>
      <c r="CO7" s="1097"/>
      <c r="CP7" s="1097"/>
      <c r="CQ7" s="1098"/>
      <c r="CR7" s="1096">
        <v>2</v>
      </c>
      <c r="CS7" s="1097"/>
      <c r="CT7" s="1097"/>
      <c r="CU7" s="1097"/>
      <c r="CV7" s="1098"/>
      <c r="CW7" s="1096" t="s">
        <v>559</v>
      </c>
      <c r="CX7" s="1097"/>
      <c r="CY7" s="1097"/>
      <c r="CZ7" s="1097"/>
      <c r="DA7" s="1098"/>
      <c r="DB7" s="1096" t="s">
        <v>559</v>
      </c>
      <c r="DC7" s="1097"/>
      <c r="DD7" s="1097"/>
      <c r="DE7" s="1097"/>
      <c r="DF7" s="1098"/>
      <c r="DG7" s="1096" t="s">
        <v>559</v>
      </c>
      <c r="DH7" s="1097"/>
      <c r="DI7" s="1097"/>
      <c r="DJ7" s="1097"/>
      <c r="DK7" s="1098"/>
      <c r="DL7" s="1096" t="s">
        <v>559</v>
      </c>
      <c r="DM7" s="1097"/>
      <c r="DN7" s="1097"/>
      <c r="DO7" s="1097"/>
      <c r="DP7" s="1098"/>
      <c r="DQ7" s="1096" t="s">
        <v>559</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12203</v>
      </c>
      <c r="R23" s="1061"/>
      <c r="S23" s="1061"/>
      <c r="T23" s="1061"/>
      <c r="U23" s="1061"/>
      <c r="V23" s="1061">
        <v>11805</v>
      </c>
      <c r="W23" s="1061"/>
      <c r="X23" s="1061"/>
      <c r="Y23" s="1061"/>
      <c r="Z23" s="1061"/>
      <c r="AA23" s="1061">
        <v>398</v>
      </c>
      <c r="AB23" s="1061"/>
      <c r="AC23" s="1061"/>
      <c r="AD23" s="1061"/>
      <c r="AE23" s="1068"/>
      <c r="AF23" s="1069">
        <v>366</v>
      </c>
      <c r="AG23" s="1061"/>
      <c r="AH23" s="1061"/>
      <c r="AI23" s="1061"/>
      <c r="AJ23" s="1070"/>
      <c r="AK23" s="1071"/>
      <c r="AL23" s="1072"/>
      <c r="AM23" s="1072"/>
      <c r="AN23" s="1072"/>
      <c r="AO23" s="1072"/>
      <c r="AP23" s="1061">
        <v>7432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3985</v>
      </c>
      <c r="R28" s="1051"/>
      <c r="S28" s="1051"/>
      <c r="T28" s="1051"/>
      <c r="U28" s="1051"/>
      <c r="V28" s="1051">
        <v>3897</v>
      </c>
      <c r="W28" s="1051"/>
      <c r="X28" s="1051"/>
      <c r="Y28" s="1051"/>
      <c r="Z28" s="1051"/>
      <c r="AA28" s="1051">
        <v>88</v>
      </c>
      <c r="AB28" s="1051"/>
      <c r="AC28" s="1051"/>
      <c r="AD28" s="1051"/>
      <c r="AE28" s="1052"/>
      <c r="AF28" s="1053">
        <v>88</v>
      </c>
      <c r="AG28" s="1051"/>
      <c r="AH28" s="1051"/>
      <c r="AI28" s="1051"/>
      <c r="AJ28" s="1054"/>
      <c r="AK28" s="1042">
        <v>314</v>
      </c>
      <c r="AL28" s="1043"/>
      <c r="AM28" s="1043"/>
      <c r="AN28" s="1043"/>
      <c r="AO28" s="1043"/>
      <c r="AP28" s="1043" t="s">
        <v>558</v>
      </c>
      <c r="AQ28" s="1043"/>
      <c r="AR28" s="1043"/>
      <c r="AS28" s="1043"/>
      <c r="AT28" s="1043"/>
      <c r="AU28" s="1043" t="s">
        <v>558</v>
      </c>
      <c r="AV28" s="1043"/>
      <c r="AW28" s="1043"/>
      <c r="AX28" s="1043"/>
      <c r="AY28" s="1043"/>
      <c r="AZ28" s="1044" t="s">
        <v>558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3097</v>
      </c>
      <c r="R29" s="1039"/>
      <c r="S29" s="1039"/>
      <c r="T29" s="1039"/>
      <c r="U29" s="1039"/>
      <c r="V29" s="1039">
        <v>2973</v>
      </c>
      <c r="W29" s="1039"/>
      <c r="X29" s="1039"/>
      <c r="Y29" s="1039"/>
      <c r="Z29" s="1039"/>
      <c r="AA29" s="1039">
        <v>124</v>
      </c>
      <c r="AB29" s="1039"/>
      <c r="AC29" s="1039"/>
      <c r="AD29" s="1039"/>
      <c r="AE29" s="1040"/>
      <c r="AF29" s="1035">
        <v>124</v>
      </c>
      <c r="AG29" s="1036"/>
      <c r="AH29" s="1036"/>
      <c r="AI29" s="1036"/>
      <c r="AJ29" s="1037"/>
      <c r="AK29" s="980">
        <v>590</v>
      </c>
      <c r="AL29" s="971"/>
      <c r="AM29" s="971"/>
      <c r="AN29" s="971"/>
      <c r="AO29" s="971"/>
      <c r="AP29" s="971" t="s">
        <v>558</v>
      </c>
      <c r="AQ29" s="971"/>
      <c r="AR29" s="971"/>
      <c r="AS29" s="971"/>
      <c r="AT29" s="971"/>
      <c r="AU29" s="971" t="s">
        <v>558</v>
      </c>
      <c r="AV29" s="971"/>
      <c r="AW29" s="971"/>
      <c r="AX29" s="971"/>
      <c r="AY29" s="971"/>
      <c r="AZ29" s="1041" t="s">
        <v>558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546</v>
      </c>
      <c r="R30" s="1039"/>
      <c r="S30" s="1039"/>
      <c r="T30" s="1039"/>
      <c r="U30" s="1039"/>
      <c r="V30" s="1039">
        <v>541</v>
      </c>
      <c r="W30" s="1039"/>
      <c r="X30" s="1039"/>
      <c r="Y30" s="1039"/>
      <c r="Z30" s="1039"/>
      <c r="AA30" s="1039">
        <v>5</v>
      </c>
      <c r="AB30" s="1039"/>
      <c r="AC30" s="1039"/>
      <c r="AD30" s="1039"/>
      <c r="AE30" s="1040"/>
      <c r="AF30" s="1035">
        <v>5</v>
      </c>
      <c r="AG30" s="1036"/>
      <c r="AH30" s="1036"/>
      <c r="AI30" s="1036"/>
      <c r="AJ30" s="1037"/>
      <c r="AK30" s="980">
        <v>147</v>
      </c>
      <c r="AL30" s="971"/>
      <c r="AM30" s="971"/>
      <c r="AN30" s="971"/>
      <c r="AO30" s="971"/>
      <c r="AP30" s="971" t="s">
        <v>558</v>
      </c>
      <c r="AQ30" s="971"/>
      <c r="AR30" s="971"/>
      <c r="AS30" s="971"/>
      <c r="AT30" s="971"/>
      <c r="AU30" s="971" t="s">
        <v>558</v>
      </c>
      <c r="AV30" s="971"/>
      <c r="AW30" s="971"/>
      <c r="AX30" s="971"/>
      <c r="AY30" s="971"/>
      <c r="AZ30" s="1041" t="s">
        <v>558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804</v>
      </c>
      <c r="R31" s="1039"/>
      <c r="S31" s="1039"/>
      <c r="T31" s="1039"/>
      <c r="U31" s="1039"/>
      <c r="V31" s="1039">
        <v>685</v>
      </c>
      <c r="W31" s="1039"/>
      <c r="X31" s="1039"/>
      <c r="Y31" s="1039"/>
      <c r="Z31" s="1039"/>
      <c r="AA31" s="1039">
        <v>119</v>
      </c>
      <c r="AB31" s="1039"/>
      <c r="AC31" s="1039"/>
      <c r="AD31" s="1039"/>
      <c r="AE31" s="1040"/>
      <c r="AF31" s="1035">
        <v>659</v>
      </c>
      <c r="AG31" s="1036"/>
      <c r="AH31" s="1036"/>
      <c r="AI31" s="1036"/>
      <c r="AJ31" s="1037"/>
      <c r="AK31" s="980">
        <v>2</v>
      </c>
      <c r="AL31" s="971"/>
      <c r="AM31" s="971"/>
      <c r="AN31" s="971"/>
      <c r="AO31" s="971"/>
      <c r="AP31" s="971">
        <v>1405</v>
      </c>
      <c r="AQ31" s="971"/>
      <c r="AR31" s="971"/>
      <c r="AS31" s="971"/>
      <c r="AT31" s="971"/>
      <c r="AU31" s="971">
        <v>4</v>
      </c>
      <c r="AV31" s="971"/>
      <c r="AW31" s="971"/>
      <c r="AX31" s="971"/>
      <c r="AY31" s="971"/>
      <c r="AZ31" s="1041" t="s">
        <v>558</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41</v>
      </c>
      <c r="R32" s="1039"/>
      <c r="S32" s="1039"/>
      <c r="T32" s="1039"/>
      <c r="U32" s="1039"/>
      <c r="V32" s="1039">
        <v>37</v>
      </c>
      <c r="W32" s="1039"/>
      <c r="X32" s="1039"/>
      <c r="Y32" s="1039"/>
      <c r="Z32" s="1039"/>
      <c r="AA32" s="1039">
        <v>4</v>
      </c>
      <c r="AB32" s="1039"/>
      <c r="AC32" s="1039"/>
      <c r="AD32" s="1039"/>
      <c r="AE32" s="1040"/>
      <c r="AF32" s="1035">
        <v>4</v>
      </c>
      <c r="AG32" s="1036"/>
      <c r="AH32" s="1036"/>
      <c r="AI32" s="1036"/>
      <c r="AJ32" s="1037"/>
      <c r="AK32" s="980">
        <v>24</v>
      </c>
      <c r="AL32" s="971"/>
      <c r="AM32" s="971"/>
      <c r="AN32" s="971"/>
      <c r="AO32" s="971"/>
      <c r="AP32" s="971">
        <v>90</v>
      </c>
      <c r="AQ32" s="971"/>
      <c r="AR32" s="971"/>
      <c r="AS32" s="971"/>
      <c r="AT32" s="971"/>
      <c r="AU32" s="971">
        <v>90</v>
      </c>
      <c r="AV32" s="971"/>
      <c r="AW32" s="971"/>
      <c r="AX32" s="971"/>
      <c r="AY32" s="971"/>
      <c r="AZ32" s="1041" t="s">
        <v>558</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880</v>
      </c>
      <c r="AG63" s="959"/>
      <c r="AH63" s="959"/>
      <c r="AI63" s="959"/>
      <c r="AJ63" s="1022"/>
      <c r="AK63" s="1023"/>
      <c r="AL63" s="963"/>
      <c r="AM63" s="963"/>
      <c r="AN63" s="963"/>
      <c r="AO63" s="963"/>
      <c r="AP63" s="959">
        <v>1495</v>
      </c>
      <c r="AQ63" s="959"/>
      <c r="AR63" s="959"/>
      <c r="AS63" s="959"/>
      <c r="AT63" s="959"/>
      <c r="AU63" s="959">
        <v>94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544</v>
      </c>
      <c r="C68" s="986"/>
      <c r="D68" s="986"/>
      <c r="E68" s="986"/>
      <c r="F68" s="986"/>
      <c r="G68" s="986"/>
      <c r="H68" s="986"/>
      <c r="I68" s="986"/>
      <c r="J68" s="986"/>
      <c r="K68" s="986"/>
      <c r="L68" s="986"/>
      <c r="M68" s="986"/>
      <c r="N68" s="986"/>
      <c r="O68" s="986"/>
      <c r="P68" s="987"/>
      <c r="Q68" s="988">
        <v>1532</v>
      </c>
      <c r="R68" s="982"/>
      <c r="S68" s="982"/>
      <c r="T68" s="982"/>
      <c r="U68" s="982"/>
      <c r="V68" s="982">
        <v>1486</v>
      </c>
      <c r="W68" s="982"/>
      <c r="X68" s="982"/>
      <c r="Y68" s="982"/>
      <c r="Z68" s="982"/>
      <c r="AA68" s="982">
        <v>46</v>
      </c>
      <c r="AB68" s="982"/>
      <c r="AC68" s="982"/>
      <c r="AD68" s="982"/>
      <c r="AE68" s="982"/>
      <c r="AF68" s="982">
        <v>46</v>
      </c>
      <c r="AG68" s="982"/>
      <c r="AH68" s="982"/>
      <c r="AI68" s="982"/>
      <c r="AJ68" s="982"/>
      <c r="AK68" s="982">
        <v>709</v>
      </c>
      <c r="AL68" s="982"/>
      <c r="AM68" s="982"/>
      <c r="AN68" s="982"/>
      <c r="AO68" s="982"/>
      <c r="AP68" s="982">
        <v>4283</v>
      </c>
      <c r="AQ68" s="982"/>
      <c r="AR68" s="982"/>
      <c r="AS68" s="982"/>
      <c r="AT68" s="982"/>
      <c r="AU68" s="982">
        <v>2219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545</v>
      </c>
      <c r="C69" s="975"/>
      <c r="D69" s="975"/>
      <c r="E69" s="975"/>
      <c r="F69" s="975"/>
      <c r="G69" s="975"/>
      <c r="H69" s="975"/>
      <c r="I69" s="975"/>
      <c r="J69" s="975"/>
      <c r="K69" s="975"/>
      <c r="L69" s="975"/>
      <c r="M69" s="975"/>
      <c r="N69" s="975"/>
      <c r="O69" s="975"/>
      <c r="P69" s="976"/>
      <c r="Q69" s="977">
        <v>1487</v>
      </c>
      <c r="R69" s="971"/>
      <c r="S69" s="971"/>
      <c r="T69" s="971"/>
      <c r="U69" s="971"/>
      <c r="V69" s="971">
        <v>1450</v>
      </c>
      <c r="W69" s="971"/>
      <c r="X69" s="971"/>
      <c r="Y69" s="971"/>
      <c r="Z69" s="971"/>
      <c r="AA69" s="971">
        <v>38</v>
      </c>
      <c r="AB69" s="971"/>
      <c r="AC69" s="971"/>
      <c r="AD69" s="971"/>
      <c r="AE69" s="971"/>
      <c r="AF69" s="971">
        <v>38</v>
      </c>
      <c r="AG69" s="971"/>
      <c r="AH69" s="971"/>
      <c r="AI69" s="971"/>
      <c r="AJ69" s="971"/>
      <c r="AK69" s="971">
        <v>0</v>
      </c>
      <c r="AL69" s="971"/>
      <c r="AM69" s="971"/>
      <c r="AN69" s="971"/>
      <c r="AO69" s="971"/>
      <c r="AP69" s="971">
        <v>621</v>
      </c>
      <c r="AQ69" s="971"/>
      <c r="AR69" s="971"/>
      <c r="AS69" s="971"/>
      <c r="AT69" s="971"/>
      <c r="AU69" s="971">
        <v>311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546</v>
      </c>
      <c r="C70" s="975"/>
      <c r="D70" s="975"/>
      <c r="E70" s="975"/>
      <c r="F70" s="975"/>
      <c r="G70" s="975"/>
      <c r="H70" s="975"/>
      <c r="I70" s="975"/>
      <c r="J70" s="975"/>
      <c r="K70" s="975"/>
      <c r="L70" s="975"/>
      <c r="M70" s="975"/>
      <c r="N70" s="975"/>
      <c r="O70" s="975"/>
      <c r="P70" s="976"/>
      <c r="Q70" s="977">
        <v>2315</v>
      </c>
      <c r="R70" s="971"/>
      <c r="S70" s="971"/>
      <c r="T70" s="971"/>
      <c r="U70" s="971"/>
      <c r="V70" s="971">
        <v>2181</v>
      </c>
      <c r="W70" s="971"/>
      <c r="X70" s="971"/>
      <c r="Y70" s="971"/>
      <c r="Z70" s="971"/>
      <c r="AA70" s="971">
        <v>135</v>
      </c>
      <c r="AB70" s="971"/>
      <c r="AC70" s="971"/>
      <c r="AD70" s="971"/>
      <c r="AE70" s="971"/>
      <c r="AF70" s="971">
        <v>134</v>
      </c>
      <c r="AG70" s="971"/>
      <c r="AH70" s="971"/>
      <c r="AI70" s="971"/>
      <c r="AJ70" s="971"/>
      <c r="AK70" s="971">
        <v>291</v>
      </c>
      <c r="AL70" s="971"/>
      <c r="AM70" s="971"/>
      <c r="AN70" s="971"/>
      <c r="AO70" s="971"/>
      <c r="AP70" s="971">
        <v>8271</v>
      </c>
      <c r="AQ70" s="971"/>
      <c r="AR70" s="971"/>
      <c r="AS70" s="971"/>
      <c r="AT70" s="971"/>
      <c r="AU70" s="971">
        <v>2120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547</v>
      </c>
      <c r="C71" s="975"/>
      <c r="D71" s="975"/>
      <c r="E71" s="975"/>
      <c r="F71" s="975"/>
      <c r="G71" s="975"/>
      <c r="H71" s="975"/>
      <c r="I71" s="975"/>
      <c r="J71" s="975"/>
      <c r="K71" s="975"/>
      <c r="L71" s="975"/>
      <c r="M71" s="975"/>
      <c r="N71" s="975"/>
      <c r="O71" s="975"/>
      <c r="P71" s="976"/>
      <c r="Q71" s="977">
        <v>330</v>
      </c>
      <c r="R71" s="971"/>
      <c r="S71" s="971"/>
      <c r="T71" s="971"/>
      <c r="U71" s="971"/>
      <c r="V71" s="971">
        <v>294</v>
      </c>
      <c r="W71" s="971"/>
      <c r="X71" s="971"/>
      <c r="Y71" s="971"/>
      <c r="Z71" s="971"/>
      <c r="AA71" s="971">
        <v>35</v>
      </c>
      <c r="AB71" s="971"/>
      <c r="AC71" s="971"/>
      <c r="AD71" s="971"/>
      <c r="AE71" s="971"/>
      <c r="AF71" s="971">
        <v>35</v>
      </c>
      <c r="AG71" s="971"/>
      <c r="AH71" s="971"/>
      <c r="AI71" s="971"/>
      <c r="AJ71" s="971"/>
      <c r="AK71" s="971">
        <v>10</v>
      </c>
      <c r="AL71" s="971"/>
      <c r="AM71" s="971"/>
      <c r="AN71" s="971"/>
      <c r="AO71" s="971"/>
      <c r="AP71" s="971">
        <v>15</v>
      </c>
      <c r="AQ71" s="971"/>
      <c r="AR71" s="971"/>
      <c r="AS71" s="971"/>
      <c r="AT71" s="971"/>
      <c r="AU71" s="971">
        <v>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548</v>
      </c>
      <c r="C72" s="975"/>
      <c r="D72" s="975"/>
      <c r="E72" s="975"/>
      <c r="F72" s="975"/>
      <c r="G72" s="975"/>
      <c r="H72" s="975"/>
      <c r="I72" s="975"/>
      <c r="J72" s="975"/>
      <c r="K72" s="975"/>
      <c r="L72" s="975"/>
      <c r="M72" s="975"/>
      <c r="N72" s="975"/>
      <c r="O72" s="975"/>
      <c r="P72" s="976"/>
      <c r="Q72" s="977">
        <v>249</v>
      </c>
      <c r="R72" s="971"/>
      <c r="S72" s="971"/>
      <c r="T72" s="971"/>
      <c r="U72" s="971"/>
      <c r="V72" s="971">
        <v>225</v>
      </c>
      <c r="W72" s="971"/>
      <c r="X72" s="971"/>
      <c r="Y72" s="971"/>
      <c r="Z72" s="971"/>
      <c r="AA72" s="971">
        <v>24</v>
      </c>
      <c r="AB72" s="971"/>
      <c r="AC72" s="971"/>
      <c r="AD72" s="971"/>
      <c r="AE72" s="971"/>
      <c r="AF72" s="971">
        <v>24</v>
      </c>
      <c r="AG72" s="971"/>
      <c r="AH72" s="971"/>
      <c r="AI72" s="971"/>
      <c r="AJ72" s="971"/>
      <c r="AK72" s="971">
        <v>0</v>
      </c>
      <c r="AL72" s="971"/>
      <c r="AM72" s="971"/>
      <c r="AN72" s="971"/>
      <c r="AO72" s="971"/>
      <c r="AP72" s="971">
        <v>1238</v>
      </c>
      <c r="AQ72" s="971"/>
      <c r="AR72" s="971"/>
      <c r="AS72" s="971"/>
      <c r="AT72" s="971"/>
      <c r="AU72" s="971">
        <v>57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554</v>
      </c>
      <c r="C73" s="975"/>
      <c r="D73" s="975"/>
      <c r="E73" s="975"/>
      <c r="F73" s="975"/>
      <c r="G73" s="975"/>
      <c r="H73" s="975"/>
      <c r="I73" s="975"/>
      <c r="J73" s="975"/>
      <c r="K73" s="975"/>
      <c r="L73" s="975"/>
      <c r="M73" s="975"/>
      <c r="N73" s="975"/>
      <c r="O73" s="975"/>
      <c r="P73" s="976"/>
      <c r="Q73" s="977">
        <v>2562</v>
      </c>
      <c r="R73" s="971"/>
      <c r="S73" s="971"/>
      <c r="T73" s="971"/>
      <c r="U73" s="971"/>
      <c r="V73" s="971">
        <v>2538</v>
      </c>
      <c r="W73" s="971"/>
      <c r="X73" s="971"/>
      <c r="Y73" s="971"/>
      <c r="Z73" s="971"/>
      <c r="AA73" s="971">
        <v>24</v>
      </c>
      <c r="AB73" s="971"/>
      <c r="AC73" s="971"/>
      <c r="AD73" s="971"/>
      <c r="AE73" s="971"/>
      <c r="AF73" s="971">
        <v>24</v>
      </c>
      <c r="AG73" s="971"/>
      <c r="AH73" s="971"/>
      <c r="AI73" s="971"/>
      <c r="AJ73" s="971"/>
      <c r="AK73" s="971">
        <v>0</v>
      </c>
      <c r="AL73" s="971"/>
      <c r="AM73" s="971"/>
      <c r="AN73" s="971"/>
      <c r="AO73" s="971"/>
      <c r="AP73" s="971" t="s">
        <v>558</v>
      </c>
      <c r="AQ73" s="971"/>
      <c r="AR73" s="971"/>
      <c r="AS73" s="971"/>
      <c r="AT73" s="971"/>
      <c r="AU73" s="971" t="s">
        <v>558</v>
      </c>
      <c r="AV73" s="971"/>
      <c r="AW73" s="971"/>
      <c r="AX73" s="971"/>
      <c r="AY73" s="971"/>
      <c r="AZ73" s="972" t="s">
        <v>551</v>
      </c>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549</v>
      </c>
      <c r="C74" s="975"/>
      <c r="D74" s="975"/>
      <c r="E74" s="975"/>
      <c r="F74" s="975"/>
      <c r="G74" s="975"/>
      <c r="H74" s="975"/>
      <c r="I74" s="975"/>
      <c r="J74" s="975"/>
      <c r="K74" s="975"/>
      <c r="L74" s="975"/>
      <c r="M74" s="975"/>
      <c r="N74" s="975"/>
      <c r="O74" s="975"/>
      <c r="P74" s="976"/>
      <c r="Q74" s="977">
        <v>880772.72400000005</v>
      </c>
      <c r="R74" s="971"/>
      <c r="S74" s="971"/>
      <c r="T74" s="971"/>
      <c r="U74" s="971"/>
      <c r="V74" s="971">
        <v>869976.28099999996</v>
      </c>
      <c r="W74" s="971"/>
      <c r="X74" s="971"/>
      <c r="Y74" s="971"/>
      <c r="Z74" s="971"/>
      <c r="AA74" s="971">
        <v>10796.442999999999</v>
      </c>
      <c r="AB74" s="971"/>
      <c r="AC74" s="971"/>
      <c r="AD74" s="971"/>
      <c r="AE74" s="971"/>
      <c r="AF74" s="971">
        <v>10571.001</v>
      </c>
      <c r="AG74" s="971"/>
      <c r="AH74" s="971"/>
      <c r="AI74" s="971"/>
      <c r="AJ74" s="971"/>
      <c r="AK74" s="971">
        <v>5497.5929999999998</v>
      </c>
      <c r="AL74" s="971"/>
      <c r="AM74" s="971"/>
      <c r="AN74" s="971"/>
      <c r="AO74" s="971"/>
      <c r="AP74" s="971" t="s">
        <v>558</v>
      </c>
      <c r="AQ74" s="971"/>
      <c r="AR74" s="971"/>
      <c r="AS74" s="971"/>
      <c r="AT74" s="971"/>
      <c r="AU74" s="971" t="s">
        <v>558</v>
      </c>
      <c r="AV74" s="971"/>
      <c r="AW74" s="971"/>
      <c r="AX74" s="971"/>
      <c r="AY74" s="971"/>
      <c r="AZ74" s="972" t="s">
        <v>552</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555</v>
      </c>
      <c r="C75" s="975"/>
      <c r="D75" s="975"/>
      <c r="E75" s="975"/>
      <c r="F75" s="975"/>
      <c r="G75" s="975"/>
      <c r="H75" s="975"/>
      <c r="I75" s="975"/>
      <c r="J75" s="975"/>
      <c r="K75" s="975"/>
      <c r="L75" s="975"/>
      <c r="M75" s="975"/>
      <c r="N75" s="975"/>
      <c r="O75" s="975"/>
      <c r="P75" s="976"/>
      <c r="Q75" s="978">
        <v>23245.007000000001</v>
      </c>
      <c r="R75" s="979"/>
      <c r="S75" s="979"/>
      <c r="T75" s="979"/>
      <c r="U75" s="980"/>
      <c r="V75" s="981">
        <v>14700.01</v>
      </c>
      <c r="W75" s="979"/>
      <c r="X75" s="979"/>
      <c r="Y75" s="979"/>
      <c r="Z75" s="980"/>
      <c r="AA75" s="981">
        <v>8544.9969999999994</v>
      </c>
      <c r="AB75" s="979"/>
      <c r="AC75" s="979"/>
      <c r="AD75" s="979"/>
      <c r="AE75" s="980"/>
      <c r="AF75" s="981">
        <v>8544.9969999999994</v>
      </c>
      <c r="AG75" s="979"/>
      <c r="AH75" s="979"/>
      <c r="AI75" s="979"/>
      <c r="AJ75" s="980"/>
      <c r="AK75" s="981">
        <v>20.77</v>
      </c>
      <c r="AL75" s="979"/>
      <c r="AM75" s="979"/>
      <c r="AN75" s="979"/>
      <c r="AO75" s="980"/>
      <c r="AP75" s="981" t="s">
        <v>558</v>
      </c>
      <c r="AQ75" s="979"/>
      <c r="AR75" s="979"/>
      <c r="AS75" s="979"/>
      <c r="AT75" s="980"/>
      <c r="AU75" s="981" t="s">
        <v>558</v>
      </c>
      <c r="AV75" s="979"/>
      <c r="AW75" s="979"/>
      <c r="AX75" s="979"/>
      <c r="AY75" s="980"/>
      <c r="AZ75" s="972" t="s">
        <v>551</v>
      </c>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550</v>
      </c>
      <c r="C76" s="975"/>
      <c r="D76" s="975"/>
      <c r="E76" s="975"/>
      <c r="F76" s="975"/>
      <c r="G76" s="975"/>
      <c r="H76" s="975"/>
      <c r="I76" s="975"/>
      <c r="J76" s="975"/>
      <c r="K76" s="975"/>
      <c r="L76" s="975"/>
      <c r="M76" s="975"/>
      <c r="N76" s="975"/>
      <c r="O76" s="975"/>
      <c r="P76" s="976"/>
      <c r="Q76" s="978">
        <v>177.184</v>
      </c>
      <c r="R76" s="979"/>
      <c r="S76" s="979"/>
      <c r="T76" s="979"/>
      <c r="U76" s="980"/>
      <c r="V76" s="981">
        <v>100.67400000000001</v>
      </c>
      <c r="W76" s="979"/>
      <c r="X76" s="979"/>
      <c r="Y76" s="979"/>
      <c r="Z76" s="980"/>
      <c r="AA76" s="981">
        <v>76.510000000000005</v>
      </c>
      <c r="AB76" s="979"/>
      <c r="AC76" s="979"/>
      <c r="AD76" s="979"/>
      <c r="AE76" s="980"/>
      <c r="AF76" s="981">
        <v>76.510000000000005</v>
      </c>
      <c r="AG76" s="979"/>
      <c r="AH76" s="979"/>
      <c r="AI76" s="979"/>
      <c r="AJ76" s="980"/>
      <c r="AK76" s="981">
        <v>0</v>
      </c>
      <c r="AL76" s="979"/>
      <c r="AM76" s="979"/>
      <c r="AN76" s="979"/>
      <c r="AO76" s="980"/>
      <c r="AP76" s="981" t="s">
        <v>558</v>
      </c>
      <c r="AQ76" s="979"/>
      <c r="AR76" s="979"/>
      <c r="AS76" s="979"/>
      <c r="AT76" s="980"/>
      <c r="AU76" s="981" t="s">
        <v>558</v>
      </c>
      <c r="AV76" s="979"/>
      <c r="AW76" s="979"/>
      <c r="AX76" s="979"/>
      <c r="AY76" s="980"/>
      <c r="AZ76" s="972" t="s">
        <v>553</v>
      </c>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556</v>
      </c>
      <c r="C77" s="975"/>
      <c r="D77" s="975"/>
      <c r="E77" s="975"/>
      <c r="F77" s="975"/>
      <c r="G77" s="975"/>
      <c r="H77" s="975"/>
      <c r="I77" s="975"/>
      <c r="J77" s="975"/>
      <c r="K77" s="975"/>
      <c r="L77" s="975"/>
      <c r="M77" s="975"/>
      <c r="N77" s="975"/>
      <c r="O77" s="975"/>
      <c r="P77" s="976"/>
      <c r="Q77" s="978">
        <v>288.60700000000003</v>
      </c>
      <c r="R77" s="979"/>
      <c r="S77" s="979"/>
      <c r="T77" s="979"/>
      <c r="U77" s="980"/>
      <c r="V77" s="981">
        <v>262.45100000000002</v>
      </c>
      <c r="W77" s="979"/>
      <c r="X77" s="979"/>
      <c r="Y77" s="979"/>
      <c r="Z77" s="980"/>
      <c r="AA77" s="981">
        <v>26.155999999999999</v>
      </c>
      <c r="AB77" s="979"/>
      <c r="AC77" s="979"/>
      <c r="AD77" s="979"/>
      <c r="AE77" s="980"/>
      <c r="AF77" s="981">
        <v>26.155999999999999</v>
      </c>
      <c r="AG77" s="979"/>
      <c r="AH77" s="979"/>
      <c r="AI77" s="979"/>
      <c r="AJ77" s="980"/>
      <c r="AK77" s="981">
        <v>3.9809999999999999</v>
      </c>
      <c r="AL77" s="979"/>
      <c r="AM77" s="979"/>
      <c r="AN77" s="979"/>
      <c r="AO77" s="980"/>
      <c r="AP77" s="981" t="s">
        <v>558</v>
      </c>
      <c r="AQ77" s="979"/>
      <c r="AR77" s="979"/>
      <c r="AS77" s="979"/>
      <c r="AT77" s="980"/>
      <c r="AU77" s="981" t="s">
        <v>558</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19520</v>
      </c>
      <c r="AG88" s="959"/>
      <c r="AH88" s="959"/>
      <c r="AI88" s="959"/>
      <c r="AJ88" s="959"/>
      <c r="AK88" s="963"/>
      <c r="AL88" s="963"/>
      <c r="AM88" s="963"/>
      <c r="AN88" s="963"/>
      <c r="AO88" s="963"/>
      <c r="AP88" s="959">
        <v>14428</v>
      </c>
      <c r="AQ88" s="959"/>
      <c r="AR88" s="959"/>
      <c r="AS88" s="959"/>
      <c r="AT88" s="959"/>
      <c r="AU88" s="959">
        <v>4710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v>
      </c>
      <c r="CS102" s="953"/>
      <c r="CT102" s="953"/>
      <c r="CU102" s="953"/>
      <c r="CV102" s="954"/>
      <c r="CW102" s="952" t="s">
        <v>559</v>
      </c>
      <c r="CX102" s="953"/>
      <c r="CY102" s="953"/>
      <c r="CZ102" s="953"/>
      <c r="DA102" s="954"/>
      <c r="DB102" s="952" t="s">
        <v>559</v>
      </c>
      <c r="DC102" s="953"/>
      <c r="DD102" s="953"/>
      <c r="DE102" s="953"/>
      <c r="DF102" s="954"/>
      <c r="DG102" s="952" t="s">
        <v>559</v>
      </c>
      <c r="DH102" s="953"/>
      <c r="DI102" s="953"/>
      <c r="DJ102" s="953"/>
      <c r="DK102" s="954"/>
      <c r="DL102" s="952" t="s">
        <v>559</v>
      </c>
      <c r="DM102" s="953"/>
      <c r="DN102" s="953"/>
      <c r="DO102" s="953"/>
      <c r="DP102" s="954"/>
      <c r="DQ102" s="952" t="s">
        <v>559</v>
      </c>
      <c r="DR102" s="953"/>
      <c r="DS102" s="953"/>
      <c r="DT102" s="953"/>
      <c r="DU102" s="954"/>
      <c r="DV102" s="937" t="s">
        <v>559</v>
      </c>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1035311</v>
      </c>
      <c r="AB110" s="889"/>
      <c r="AC110" s="889"/>
      <c r="AD110" s="889"/>
      <c r="AE110" s="890"/>
      <c r="AF110" s="891">
        <v>1055026</v>
      </c>
      <c r="AG110" s="889"/>
      <c r="AH110" s="889"/>
      <c r="AI110" s="889"/>
      <c r="AJ110" s="890"/>
      <c r="AK110" s="891">
        <v>1036169</v>
      </c>
      <c r="AL110" s="889"/>
      <c r="AM110" s="889"/>
      <c r="AN110" s="889"/>
      <c r="AO110" s="890"/>
      <c r="AP110" s="892">
        <v>15.9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8985098</v>
      </c>
      <c r="BR110" s="842"/>
      <c r="BS110" s="842"/>
      <c r="BT110" s="842"/>
      <c r="BU110" s="842"/>
      <c r="BV110" s="842">
        <v>8110549</v>
      </c>
      <c r="BW110" s="842"/>
      <c r="BX110" s="842"/>
      <c r="BY110" s="842"/>
      <c r="BZ110" s="842"/>
      <c r="CA110" s="842">
        <v>7431848</v>
      </c>
      <c r="CB110" s="842"/>
      <c r="CC110" s="842"/>
      <c r="CD110" s="842"/>
      <c r="CE110" s="842"/>
      <c r="CF110" s="866">
        <v>114.3</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116639</v>
      </c>
      <c r="BR112" s="817"/>
      <c r="BS112" s="817"/>
      <c r="BT112" s="817"/>
      <c r="BU112" s="817"/>
      <c r="BV112" s="817">
        <v>103290</v>
      </c>
      <c r="BW112" s="817"/>
      <c r="BX112" s="817"/>
      <c r="BY112" s="817"/>
      <c r="BZ112" s="817"/>
      <c r="CA112" s="817">
        <v>94225</v>
      </c>
      <c r="CB112" s="817"/>
      <c r="CC112" s="817"/>
      <c r="CD112" s="817"/>
      <c r="CE112" s="817"/>
      <c r="CF112" s="875">
        <v>1.4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15877</v>
      </c>
      <c r="AB113" s="919"/>
      <c r="AC113" s="919"/>
      <c r="AD113" s="919"/>
      <c r="AE113" s="920"/>
      <c r="AF113" s="921">
        <v>15884</v>
      </c>
      <c r="AG113" s="919"/>
      <c r="AH113" s="919"/>
      <c r="AI113" s="919"/>
      <c r="AJ113" s="920"/>
      <c r="AK113" s="921">
        <v>15887</v>
      </c>
      <c r="AL113" s="919"/>
      <c r="AM113" s="919"/>
      <c r="AN113" s="919"/>
      <c r="AO113" s="920"/>
      <c r="AP113" s="922">
        <v>0.2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4195580</v>
      </c>
      <c r="BR113" s="817"/>
      <c r="BS113" s="817"/>
      <c r="BT113" s="817"/>
      <c r="BU113" s="817"/>
      <c r="BV113" s="817">
        <v>4865497</v>
      </c>
      <c r="BW113" s="817"/>
      <c r="BX113" s="817"/>
      <c r="BY113" s="817"/>
      <c r="BZ113" s="817"/>
      <c r="CA113" s="817">
        <v>4710289</v>
      </c>
      <c r="CB113" s="817"/>
      <c r="CC113" s="817"/>
      <c r="CD113" s="817"/>
      <c r="CE113" s="817"/>
      <c r="CF113" s="875">
        <v>72.400000000000006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405908</v>
      </c>
      <c r="AB114" s="780"/>
      <c r="AC114" s="780"/>
      <c r="AD114" s="780"/>
      <c r="AE114" s="781"/>
      <c r="AF114" s="782">
        <v>385967</v>
      </c>
      <c r="AG114" s="780"/>
      <c r="AH114" s="780"/>
      <c r="AI114" s="780"/>
      <c r="AJ114" s="781"/>
      <c r="AK114" s="782">
        <v>373864</v>
      </c>
      <c r="AL114" s="780"/>
      <c r="AM114" s="780"/>
      <c r="AN114" s="780"/>
      <c r="AO114" s="781"/>
      <c r="AP114" s="824">
        <v>5.7</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1564619</v>
      </c>
      <c r="BR114" s="817"/>
      <c r="BS114" s="817"/>
      <c r="BT114" s="817"/>
      <c r="BU114" s="817"/>
      <c r="BV114" s="817">
        <v>1624236</v>
      </c>
      <c r="BW114" s="817"/>
      <c r="BX114" s="817"/>
      <c r="BY114" s="817"/>
      <c r="BZ114" s="817"/>
      <c r="CA114" s="817">
        <v>1629802</v>
      </c>
      <c r="CB114" s="817"/>
      <c r="CC114" s="817"/>
      <c r="CD114" s="817"/>
      <c r="CE114" s="817"/>
      <c r="CF114" s="875">
        <v>25.1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1457096</v>
      </c>
      <c r="AB117" s="903"/>
      <c r="AC117" s="903"/>
      <c r="AD117" s="903"/>
      <c r="AE117" s="904"/>
      <c r="AF117" s="905">
        <v>1456877</v>
      </c>
      <c r="AG117" s="903"/>
      <c r="AH117" s="903"/>
      <c r="AI117" s="903"/>
      <c r="AJ117" s="904"/>
      <c r="AK117" s="905">
        <v>1425920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14861936</v>
      </c>
      <c r="BR119" s="845"/>
      <c r="BS119" s="845"/>
      <c r="BT119" s="845"/>
      <c r="BU119" s="845"/>
      <c r="BV119" s="845">
        <v>14703572</v>
      </c>
      <c r="BW119" s="845"/>
      <c r="BX119" s="845"/>
      <c r="BY119" s="845"/>
      <c r="BZ119" s="845"/>
      <c r="CA119" s="845">
        <v>13866164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2613997</v>
      </c>
      <c r="BR120" s="842"/>
      <c r="BS120" s="842"/>
      <c r="BT120" s="842"/>
      <c r="BU120" s="842"/>
      <c r="BV120" s="842">
        <v>2825815</v>
      </c>
      <c r="BW120" s="842"/>
      <c r="BX120" s="842"/>
      <c r="BY120" s="842"/>
      <c r="BZ120" s="842"/>
      <c r="CA120" s="842">
        <v>2601726</v>
      </c>
      <c r="CB120" s="842"/>
      <c r="CC120" s="842"/>
      <c r="CD120" s="842"/>
      <c r="CE120" s="842"/>
      <c r="CF120" s="866">
        <v>40</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111006</v>
      </c>
      <c r="DH120" s="842"/>
      <c r="DI120" s="842"/>
      <c r="DJ120" s="842"/>
      <c r="DK120" s="842"/>
      <c r="DL120" s="842">
        <v>97650</v>
      </c>
      <c r="DM120" s="842"/>
      <c r="DN120" s="842"/>
      <c r="DO120" s="842"/>
      <c r="DP120" s="842"/>
      <c r="DQ120" s="842">
        <v>90011</v>
      </c>
      <c r="DR120" s="842"/>
      <c r="DS120" s="842"/>
      <c r="DT120" s="842"/>
      <c r="DU120" s="842"/>
      <c r="DV120" s="843">
        <v>1.4</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712075</v>
      </c>
      <c r="BR121" s="817"/>
      <c r="BS121" s="817"/>
      <c r="BT121" s="817"/>
      <c r="BU121" s="817"/>
      <c r="BV121" s="817">
        <v>626461</v>
      </c>
      <c r="BW121" s="817"/>
      <c r="BX121" s="817"/>
      <c r="BY121" s="817"/>
      <c r="BZ121" s="817"/>
      <c r="CA121" s="817">
        <v>572102</v>
      </c>
      <c r="CB121" s="817"/>
      <c r="CC121" s="817"/>
      <c r="CD121" s="817"/>
      <c r="CE121" s="817"/>
      <c r="CF121" s="875">
        <v>8.8000000000000007</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5633</v>
      </c>
      <c r="DH121" s="817"/>
      <c r="DI121" s="817"/>
      <c r="DJ121" s="817"/>
      <c r="DK121" s="817"/>
      <c r="DL121" s="817">
        <v>5640</v>
      </c>
      <c r="DM121" s="817"/>
      <c r="DN121" s="817"/>
      <c r="DO121" s="817"/>
      <c r="DP121" s="817"/>
      <c r="DQ121" s="817">
        <v>4214</v>
      </c>
      <c r="DR121" s="817"/>
      <c r="DS121" s="817"/>
      <c r="DT121" s="817"/>
      <c r="DU121" s="817"/>
      <c r="DV121" s="794">
        <v>0.1</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9691419</v>
      </c>
      <c r="BR122" s="845"/>
      <c r="BS122" s="845"/>
      <c r="BT122" s="845"/>
      <c r="BU122" s="845"/>
      <c r="BV122" s="845">
        <v>9545349</v>
      </c>
      <c r="BW122" s="845"/>
      <c r="BX122" s="845"/>
      <c r="BY122" s="845"/>
      <c r="BZ122" s="845"/>
      <c r="CA122" s="845">
        <v>9065286</v>
      </c>
      <c r="CB122" s="845"/>
      <c r="CC122" s="845"/>
      <c r="CD122" s="845"/>
      <c r="CE122" s="845"/>
      <c r="CF122" s="846">
        <v>139.4</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13017491</v>
      </c>
      <c r="BR123" s="833"/>
      <c r="BS123" s="833"/>
      <c r="BT123" s="833"/>
      <c r="BU123" s="833"/>
      <c r="BV123" s="833">
        <v>12997625</v>
      </c>
      <c r="BW123" s="833"/>
      <c r="BX123" s="833"/>
      <c r="BY123" s="833"/>
      <c r="BZ123" s="833"/>
      <c r="CA123" s="833">
        <v>12239114</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28</v>
      </c>
      <c r="BR124" s="831"/>
      <c r="BS124" s="831"/>
      <c r="BT124" s="831"/>
      <c r="BU124" s="831"/>
      <c r="BV124" s="831">
        <v>26.7</v>
      </c>
      <c r="BW124" s="831"/>
      <c r="BX124" s="831"/>
      <c r="BY124" s="831"/>
      <c r="BZ124" s="831"/>
      <c r="CA124" s="831">
        <v>25</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92698</v>
      </c>
      <c r="AB128" s="801"/>
      <c r="AC128" s="801"/>
      <c r="AD128" s="801"/>
      <c r="AE128" s="802"/>
      <c r="AF128" s="803">
        <v>84977</v>
      </c>
      <c r="AG128" s="801"/>
      <c r="AH128" s="801"/>
      <c r="AI128" s="801"/>
      <c r="AJ128" s="802"/>
      <c r="AK128" s="803">
        <v>84944</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13.94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7396187</v>
      </c>
      <c r="AB129" s="780"/>
      <c r="AC129" s="780"/>
      <c r="AD129" s="780"/>
      <c r="AE129" s="781"/>
      <c r="AF129" s="782">
        <v>7197691</v>
      </c>
      <c r="AG129" s="780"/>
      <c r="AH129" s="780"/>
      <c r="AI129" s="780"/>
      <c r="AJ129" s="781"/>
      <c r="AK129" s="782">
        <v>7335134</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18.940000000000001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820281</v>
      </c>
      <c r="AB130" s="780"/>
      <c r="AC130" s="780"/>
      <c r="AD130" s="780"/>
      <c r="AE130" s="781"/>
      <c r="AF130" s="782">
        <v>829631</v>
      </c>
      <c r="AG130" s="780"/>
      <c r="AH130" s="780"/>
      <c r="AI130" s="780"/>
      <c r="AJ130" s="781"/>
      <c r="AK130" s="782">
        <v>831277</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6575906</v>
      </c>
      <c r="AB131" s="764"/>
      <c r="AC131" s="764"/>
      <c r="AD131" s="764"/>
      <c r="AE131" s="765"/>
      <c r="AF131" s="766">
        <v>6368060</v>
      </c>
      <c r="AG131" s="764"/>
      <c r="AH131" s="764"/>
      <c r="AI131" s="764"/>
      <c r="AJ131" s="765"/>
      <c r="AK131" s="766">
        <v>6503857</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v>25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8.2744004059999998</v>
      </c>
      <c r="AB132" s="745"/>
      <c r="AC132" s="745"/>
      <c r="AD132" s="745"/>
      <c r="AE132" s="746"/>
      <c r="AF132" s="747">
        <v>8.5154452759999995</v>
      </c>
      <c r="AG132" s="745"/>
      <c r="AH132" s="745"/>
      <c r="AI132" s="745"/>
      <c r="AJ132" s="746"/>
      <c r="AK132" s="747">
        <v>7.8368727969999998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8.6</v>
      </c>
      <c r="AB133" s="724"/>
      <c r="AC133" s="724"/>
      <c r="AD133" s="724"/>
      <c r="AE133" s="725"/>
      <c r="AF133" s="723">
        <v>8.4</v>
      </c>
      <c r="AG133" s="724"/>
      <c r="AH133" s="724"/>
      <c r="AI133" s="724"/>
      <c r="AJ133" s="725"/>
      <c r="AK133" s="723">
        <v>8.1999999999999993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l+Lytn0FFxpH7qsVSoYJ/CrVJwZr2i9syKxJzFTOIzbH9wG7CYKILDTCtdnELHbvFAiK4Dad/pLUaANm7P83g==" saltValue="/r95CwpFHIRd1H5kg/eA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hGIP3GM8YkvEhNwdjunqiAlkh1GyYQzfc+qy4BCqVqM3BJZJsbH1GsnrGUafbHfw1m1hNqc3bnojm48r+AuzA==" saltValue="BMbjQWKtaZUMNthnCRBU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jkjmYIKkIUOroEvl8AQqjJd0MQ3f4pp72+7r9bnU1Bcdg7MvePr7tC+XS0uu/nzUGt9+z0frMcQzEFDDAxDUw==" saltValue="mx9NOUDQZgyq1XioweM6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1966179</v>
      </c>
      <c r="AP9" s="281">
        <v>60750</v>
      </c>
      <c r="AQ9" s="282">
        <v>67248</v>
      </c>
      <c r="AR9" s="283">
        <v>-9.6999999999999993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485616</v>
      </c>
      <c r="AP10" s="284">
        <v>15004</v>
      </c>
      <c r="AQ10" s="285">
        <v>9038</v>
      </c>
      <c r="AR10" s="286">
        <v>66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36826</v>
      </c>
      <c r="AP11" s="284">
        <v>1138</v>
      </c>
      <c r="AQ11" s="285">
        <v>320</v>
      </c>
      <c r="AR11" s="286">
        <v>255.6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22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101531</v>
      </c>
      <c r="AP13" s="284">
        <v>3137</v>
      </c>
      <c r="AQ13" s="285">
        <v>2764</v>
      </c>
      <c r="AR13" s="286">
        <v>13.5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58930</v>
      </c>
      <c r="AP14" s="284">
        <v>1821</v>
      </c>
      <c r="AQ14" s="285">
        <v>1165</v>
      </c>
      <c r="AR14" s="286">
        <v>56.3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-138578</v>
      </c>
      <c r="AP15" s="284">
        <v>-4282</v>
      </c>
      <c r="AQ15" s="285">
        <v>-3941</v>
      </c>
      <c r="AR15" s="286">
        <v>8.6999999999999993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2510504</v>
      </c>
      <c r="AP16" s="284">
        <v>77568</v>
      </c>
      <c r="AQ16" s="285">
        <v>76616</v>
      </c>
      <c r="AR16" s="286">
        <v>1.2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6.67</v>
      </c>
      <c r="AP21" s="298">
        <v>6.73</v>
      </c>
      <c r="AQ21" s="299">
        <v>-0.06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96.6</v>
      </c>
      <c r="AP22" s="303">
        <v>96.9</v>
      </c>
      <c r="AQ22" s="304">
        <v>-0.3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1036169</v>
      </c>
      <c r="AP32" s="312">
        <v>32015</v>
      </c>
      <c r="AQ32" s="313">
        <v>33390</v>
      </c>
      <c r="AR32" s="314">
        <v>-4.0999999999999996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15887</v>
      </c>
      <c r="AP35" s="312">
        <v>491</v>
      </c>
      <c r="AQ35" s="313">
        <v>8851</v>
      </c>
      <c r="AR35" s="314">
        <v>-94.5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373864</v>
      </c>
      <c r="AP36" s="312">
        <v>11551</v>
      </c>
      <c r="AQ36" s="313">
        <v>2033</v>
      </c>
      <c r="AR36" s="314">
        <v>468.2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487</v>
      </c>
      <c r="AP37" s="312" t="s">
        <v>487</v>
      </c>
      <c r="AQ37" s="313">
        <v>640</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-84944</v>
      </c>
      <c r="AP39" s="312">
        <v>-2625</v>
      </c>
      <c r="AQ39" s="313">
        <v>-3025</v>
      </c>
      <c r="AR39" s="314">
        <v>-13.2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-831277</v>
      </c>
      <c r="AP40" s="312">
        <v>-25684</v>
      </c>
      <c r="AQ40" s="313">
        <v>-26876</v>
      </c>
      <c r="AR40" s="314">
        <v>-4.4000000000000004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509699</v>
      </c>
      <c r="AP41" s="312">
        <v>15748</v>
      </c>
      <c r="AQ41" s="313">
        <v>15015</v>
      </c>
      <c r="AR41" s="314">
        <v>4.9000000000000004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428997</v>
      </c>
      <c r="AN51" s="334">
        <v>12786</v>
      </c>
      <c r="AO51" s="335">
        <v>-13.1</v>
      </c>
      <c r="AP51" s="336">
        <v>51264</v>
      </c>
      <c r="AQ51" s="337">
        <v>8.1999999999999993</v>
      </c>
      <c r="AR51" s="338">
        <v>-21.3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361400</v>
      </c>
      <c r="AN52" s="342">
        <v>10772</v>
      </c>
      <c r="AO52" s="343">
        <v>-22</v>
      </c>
      <c r="AP52" s="344">
        <v>26040</v>
      </c>
      <c r="AQ52" s="345">
        <v>4.5</v>
      </c>
      <c r="AR52" s="346">
        <v>-26.5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330669</v>
      </c>
      <c r="AN53" s="334">
        <v>9967</v>
      </c>
      <c r="AO53" s="335">
        <v>-22</v>
      </c>
      <c r="AP53" s="336">
        <v>52068</v>
      </c>
      <c r="AQ53" s="337">
        <v>1.6</v>
      </c>
      <c r="AR53" s="338">
        <v>-23.6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255793</v>
      </c>
      <c r="AN54" s="342">
        <v>7710</v>
      </c>
      <c r="AO54" s="343">
        <v>-28.4</v>
      </c>
      <c r="AP54" s="344">
        <v>26936</v>
      </c>
      <c r="AQ54" s="345">
        <v>3.4</v>
      </c>
      <c r="AR54" s="346">
        <v>-31.8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215304</v>
      </c>
      <c r="AN55" s="334">
        <v>6544</v>
      </c>
      <c r="AO55" s="335">
        <v>-34.299999999999997</v>
      </c>
      <c r="AP55" s="336">
        <v>47161</v>
      </c>
      <c r="AQ55" s="337">
        <v>-9.4</v>
      </c>
      <c r="AR55" s="338">
        <v>-24.9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202108</v>
      </c>
      <c r="AN56" s="342">
        <v>6143</v>
      </c>
      <c r="AO56" s="343">
        <v>-20.3</v>
      </c>
      <c r="AP56" s="344">
        <v>24595</v>
      </c>
      <c r="AQ56" s="345">
        <v>-8.6999999999999993</v>
      </c>
      <c r="AR56" s="346">
        <v>-11.6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290268</v>
      </c>
      <c r="AN57" s="334">
        <v>8900</v>
      </c>
      <c r="AO57" s="335">
        <v>36</v>
      </c>
      <c r="AP57" s="336">
        <v>43423</v>
      </c>
      <c r="AQ57" s="337">
        <v>-7.9</v>
      </c>
      <c r="AR57" s="338">
        <v>43.9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264126</v>
      </c>
      <c r="AN58" s="342">
        <v>8098</v>
      </c>
      <c r="AO58" s="343">
        <v>31.8</v>
      </c>
      <c r="AP58" s="344">
        <v>22207</v>
      </c>
      <c r="AQ58" s="345">
        <v>-9.6999999999999993</v>
      </c>
      <c r="AR58" s="346">
        <v>41.5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648713</v>
      </c>
      <c r="AN59" s="334">
        <v>20044</v>
      </c>
      <c r="AO59" s="335">
        <v>125.2</v>
      </c>
      <c r="AP59" s="336">
        <v>45265</v>
      </c>
      <c r="AQ59" s="337">
        <v>4.2</v>
      </c>
      <c r="AR59" s="338">
        <v>121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537103</v>
      </c>
      <c r="AN60" s="342">
        <v>16595</v>
      </c>
      <c r="AO60" s="343">
        <v>104.9</v>
      </c>
      <c r="AP60" s="344">
        <v>22600</v>
      </c>
      <c r="AQ60" s="345">
        <v>1.8</v>
      </c>
      <c r="AR60" s="346">
        <v>103.1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382790</v>
      </c>
      <c r="AN61" s="349">
        <v>11648</v>
      </c>
      <c r="AO61" s="350">
        <v>18.399999999999999</v>
      </c>
      <c r="AP61" s="351">
        <v>47836</v>
      </c>
      <c r="AQ61" s="352">
        <v>-0.7</v>
      </c>
      <c r="AR61" s="338">
        <v>19.100000000000001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324106</v>
      </c>
      <c r="AN62" s="342">
        <v>9864</v>
      </c>
      <c r="AO62" s="343">
        <v>13.2</v>
      </c>
      <c r="AP62" s="344">
        <v>24476</v>
      </c>
      <c r="AQ62" s="345">
        <v>-1.7</v>
      </c>
      <c r="AR62" s="346">
        <v>14.9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B2H/dJK3ia8J86DdIO1zgBNOO6H/o56aJslBaSQv1O4OWI+d+dE+BUeX6Snr9oZAK3S4938TvFlGExFZQKLNw==" saltValue="UWjFbBtPFiYv7OjRgOjv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0" spans="125:125" ht="13.5" hidden="1" customHeight="1" x14ac:dyDescent="0.2"/>
    <row r="121" spans="125:125" ht="13.5" hidden="1" customHeight="1" x14ac:dyDescent="0.2">
      <c r="DU121" s="259"/>
    </row>
  </sheetData>
  <sheetProtection algorithmName="SHA-512" hashValue="KBB6k42cGRqHt5r6Jw/GNwD9Tn8u20RXBtpzy7+TOhcL5UpvuFdnBzP7P+AJJV14brRRR7AiQKRwAccpUwTiIQ==" saltValue="YMq3R0FbW1Eyk098Xdh0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Xuk8yYfqmMC0wqtg2rwP+E8giYWikpEhlkNSscdFk7HxoBwPU5ZmYU+i9NsyFvs+TnzL1E4kkGSkszKQ6k3w3Q==" saltValue="w/btTWd2otjCskg1mueC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7.64</v>
      </c>
      <c r="G47" s="12">
        <v>8.49</v>
      </c>
      <c r="H47" s="12">
        <v>13.81</v>
      </c>
      <c r="I47" s="12">
        <v>15.86</v>
      </c>
      <c r="J47" s="13">
        <v>18.7</v>
      </c>
    </row>
    <row r="48" spans="2:10" ht="57.75" customHeight="1" x14ac:dyDescent="0.2">
      <c r="B48" s="14"/>
      <c r="C48" s="1141" t="s">
        <v>4</v>
      </c>
      <c r="D48" s="1141"/>
      <c r="E48" s="1142"/>
      <c r="F48" s="15">
        <v>4.8899999999999997</v>
      </c>
      <c r="G48" s="16">
        <v>6.14</v>
      </c>
      <c r="H48" s="16">
        <v>5.81</v>
      </c>
      <c r="I48" s="16">
        <v>6.49</v>
      </c>
      <c r="J48" s="17">
        <v>4.9800000000000004</v>
      </c>
    </row>
    <row r="49" spans="2:10" ht="57.75" customHeight="1" thickBot="1" x14ac:dyDescent="0.25">
      <c r="B49" s="18"/>
      <c r="C49" s="1143" t="s">
        <v>5</v>
      </c>
      <c r="D49" s="1143"/>
      <c r="E49" s="1144"/>
      <c r="F49" s="19" t="s">
        <v>530</v>
      </c>
      <c r="G49" s="20">
        <v>2.71</v>
      </c>
      <c r="H49" s="20">
        <v>5.84</v>
      </c>
      <c r="I49" s="20">
        <v>2.1800000000000002</v>
      </c>
      <c r="J49" s="21">
        <v>1.75</v>
      </c>
    </row>
    <row r="50" spans="2:10" ht="13.2" x14ac:dyDescent="0.2"/>
  </sheetData>
  <sheetProtection algorithmName="SHA-512" hashValue="ZlRqpNzxCEKaprx+R23mLPUWwYSmVKxZ6dyaizoUXzq5YEExm/l2TXNEuOJPGHIsVHLOUO/Fcw8CO0JF0t9ypQ==" saltValue="9VV8WkQHPMQsk8mdjVJu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夏目　あずみ</cp:lastModifiedBy>
  <cp:lastPrinted>2025-03-11T09:09:00Z</cp:lastPrinted>
  <dcterms:created xsi:type="dcterms:W3CDTF">2025-02-19T01:32:06Z</dcterms:created>
  <dcterms:modified xsi:type="dcterms:W3CDTF">2025-09-16T07:19:01Z</dcterms:modified>
  <cp:category/>
</cp:coreProperties>
</file>