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72.16.128.27\Data\平成29年度\001000000 - 財政課\D2 決算\D202 財政健全化\D20203諸務\05　財政状況資料集\04 財政状況資料集（H22～）\R5決算\250918●☆令和５年度財政状況資料集の作成について（2回目・地方公会計関係）（依頼）\02 市→県\"/>
    </mc:Choice>
  </mc:AlternateContent>
  <xr:revisionPtr revIDLastSave="0" documentId="13_ncr:1_{72D2A394-90C5-4AB4-A61A-28B7BA943EB4}" xr6:coauthVersionLast="47" xr6:coauthVersionMax="47" xr10:uidLastSave="{00000000-0000-0000-0000-000000000000}"/>
  <bookViews>
    <workbookView xWindow="19090" yWindow="-110" windowWidth="19420" windowHeight="10420" firstSheet="12"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s="1"/>
  <c r="BE41" i="10"/>
  <c r="AM41" i="10"/>
  <c r="U41" i="10"/>
  <c r="E41" i="10"/>
  <c r="C41" i="10"/>
  <c r="DG40" i="10"/>
  <c r="CQ40" i="10"/>
  <c r="CO40" i="10"/>
  <c r="BY40" i="10"/>
  <c r="BW40" i="10" s="1"/>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O36" i="10"/>
  <c r="AM36" i="10"/>
  <c r="W36" i="10"/>
  <c r="U36" i="10"/>
  <c r="E36" i="10"/>
  <c r="C36" i="10"/>
  <c r="DG35" i="10"/>
  <c r="CQ35" i="10"/>
  <c r="CO35" i="10"/>
  <c r="BY35" i="10"/>
  <c r="BW35" i="10"/>
  <c r="BE35" i="10"/>
  <c r="AO35" i="10"/>
  <c r="AM35" i="10"/>
  <c r="W35" i="10"/>
  <c r="U35" i="10"/>
  <c r="E35" i="10"/>
  <c r="C35" i="10"/>
  <c r="DG34" i="10"/>
  <c r="CQ34" i="10"/>
  <c r="BY34" i="10"/>
  <c r="BW34" i="10"/>
  <c r="BE34" i="10"/>
  <c r="AO34" i="10"/>
  <c r="AM34" i="10"/>
  <c r="W34" i="10"/>
  <c r="U34" i="10"/>
  <c r="E34" i="10"/>
  <c r="C34" i="10"/>
  <c r="CO34" i="10" l="1"/>
</calcChain>
</file>

<file path=xl/sharedStrings.xml><?xml version="1.0" encoding="utf-8"?>
<sst xmlns="http://schemas.openxmlformats.org/spreadsheetml/2006/main" count="1113" uniqueCount="575">
  <si>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</si>
  <si>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</si>
  <si>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</si>
  <si>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</si>
  <si>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</si>
  <si>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</si>
  <si>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</si>
  <si>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</si>
  <si>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</si>
  <si>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</si>
  <si>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</si>
  <si>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</si>
  <si>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</si>
  <si>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</si>
  <si>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</si>
  <si>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</si>
  <si>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</si>
  <si>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</si>
  <si>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</si>
  <si>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</si>
  <si>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</si>
  <si>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</si>
  <si>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</si>
  <si>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</si>
  <si>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</si>
  <si>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</si>
  <si>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</si>
  <si>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</si>
  <si>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</si>
  <si>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</si>
  <si>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</si>
  <si>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</si>
  <si>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</si>
  <si>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</si>
  <si>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</si>
  <si>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</si>
  <si>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</si>
  <si>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</si>
  <si>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</si>
  <si>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</si>
  <si>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</si>
  <si>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</si>
  <si>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</si>
  <si>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</si>
  <si>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</si>
  <si>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</si>
  <si>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</si>
  <si>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</si>
  <si>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</si>
  <si>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</si>
  <si>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</si>
  <si>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</si>
  <si>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</si>
  <si>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</si>
  <si>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</si>
  <si>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</si>
  <si>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</si>
  <si>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</si>
  <si>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</si>
  <si>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</si>
  <si>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</si>
  <si>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</si>
  <si>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</si>
  <si>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</si>
  <si>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</si>
  <si>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</si>
  <si>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</si>
  <si>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</si>
  <si>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</si>
  <si>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</si>
  <si>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</si>
  <si>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</si>
  <si>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</si>
  <si>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</si>
  <si>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</si>
  <si>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</si>
  <si>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</si>
  <si>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</si>
  <si>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</si>
  <si>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</si>
  <si>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</si>
  <si>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</si>
  <si>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</si>
  <si>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</si>
  <si>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</si>
  <si>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</si>
  <si>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</si>
  <si>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</si>
  <si>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</si>
  <si>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</si>
  <si>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</si>
  <si>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</si>
  <si>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</si>
  <si>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</si>
  <si>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白岡市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</si>
  <si>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</si>
  <si>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</si>
  <si>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</si>
  <si>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</si>
  <si>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</si>
  <si>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</si>
  <si>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</si>
  <si>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</si>
  <si>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</si>
  <si>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</si>
  <si>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</si>
  <si>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</si>
  <si>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</si>
  <si>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</si>
  <si>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</si>
  <si>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</si>
  <si>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</si>
  <si>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</si>
  <si>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</si>
  <si>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</si>
  <si>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</si>
  <si>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</si>
  <si>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</si>
  <si>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</si>
  <si>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</si>
  <si>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</si>
  <si>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</si>
  <si>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</si>
  <si>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</si>
  <si>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</si>
  <si>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</si>
  <si>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</si>
  <si>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</si>
  <si>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</si>
  <si>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</si>
  <si>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</si>
  <si>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</si>
  <si>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</si>
  <si>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</si>
  <si>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</si>
  <si>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</si>
  <si>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</si>
  <si>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</si>
  <si>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</si>
  <si>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</si>
  <si>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</si>
  <si>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</si>
  <si>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</si>
  <si>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</si>
  <si>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-0.4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</si>
  <si>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</si>
  <si>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</si>
  <si>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</si>
  <si>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</si>
  <si>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</si>
  <si>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</si>
  <si>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</si>
  <si>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</si>
  <si>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</si>
  <si>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</si>
  <si>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</si>
  <si>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</si>
  <si>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</si>
  <si>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</si>
  <si>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</si>
  <si>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</si>
  <si>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</si>
  <si>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</si>
  <si>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</si>
  <si>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</si>
  <si>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</si>
  <si>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</si>
  <si>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</si>
  <si>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</si>
  <si>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</si>
  <si>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</si>
  <si>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</si>
  <si>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</si>
  <si>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</si>
  <si>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</si>
  <si>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</si>
  <si>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</si>
  <si>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</si>
  <si>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</si>
  <si>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</si>
  <si>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</si>
  <si>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</si>
  <si>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</si>
  <si>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</si>
  <si>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</si>
  <si>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</si>
  <si>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</si>
  <si>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</si>
  <si>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</si>
  <si>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</si>
  <si>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</si>
  <si>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</si>
  <si>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</si>
  <si>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</si>
  <si>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</si>
  <si>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</si>
  <si>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</si>
  <si>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</si>
  <si>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</si>
  <si>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</si>
  <si>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</si>
  <si>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</si>
  <si>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</si>
  <si>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埼玉県白岡市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</si>
  <si>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</si>
  <si>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</si>
  <si>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</si>
  <si>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</si>
  <si>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</si>
  <si>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</si>
  <si>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</si>
  <si>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</si>
  <si>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</si>
  <si>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</si>
  <si>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</si>
  <si>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</si>
  <si>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</si>
  <si>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</si>
  <si>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</si>
  <si>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</si>
  <si>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</si>
  <si>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</si>
  <si>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</si>
  <si>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</si>
  <si>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</si>
  <si>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</si>
  <si>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</si>
  <si>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</si>
  <si>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</si>
  <si>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</si>
  <si>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</si>
  <si>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</si>
  <si>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</si>
  <si>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</si>
  <si>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</si>
  <si>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</si>
  <si>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</si>
  <si>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</si>
  <si>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</si>
  <si>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</si>
  <si>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</si>
  <si>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</si>
  <si>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</si>
  <si>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</si>
  <si>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</si>
  <si>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</si>
  <si>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</si>
  <si>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</si>
  <si>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</si>
  <si>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</si>
  <si>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</si>
  <si>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</si>
  <si>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</si>
  <si>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</si>
  <si>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</si>
  <si>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</si>
  <si>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</si>
  <si>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</si>
  <si>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</si>
  <si>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</si>
  <si>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</si>
  <si>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</si>
  <si>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</si>
  <si>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</si>
  <si>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</si>
  <si>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</si>
  <si>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</si>
  <si>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</si>
  <si>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</si>
  <si>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</si>
  <si>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</si>
  <si>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</si>
  <si>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</si>
  <si>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</si>
  <si>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</si>
  <si>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</si>
  <si>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</si>
  <si>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</si>
  <si>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</si>
  <si>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</si>
  <si>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</si>
  <si>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</si>
  <si>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</si>
  <si>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</si>
  <si>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</si>
  <si>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</si>
  <si>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</si>
  <si>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</si>
  <si>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</si>
  <si>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</si>
  <si>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</si>
  <si>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</si>
  <si>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</si>
  <si>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</si>
  <si>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</si>
  <si>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</si>
  <si>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</si>
  <si>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</si>
  <si>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</si>
  <si>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</si>
  <si>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</si>
  <si>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</si>
  <si>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</si>
  <si>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</si>
  <si>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</si>
  <si>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</si>
  <si>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</si>
  <si>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</si>
  <si>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</si>
  <si>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</si>
  <si>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</si>
  <si>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</si>
  <si>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</si>
  <si>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</si>
  <si>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</si>
  <si>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</si>
  <si>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</si>
  <si>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</si>
  <si>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</si>
  <si>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</si>
  <si>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</si>
  <si>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</si>
  <si>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</si>
  <si>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</si>
  <si>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</si>
  <si>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</si>
  <si>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</si>
  <si>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</si>
  <si>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</si>
  <si>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</si>
  <si>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</si>
  <si>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</si>
  <si>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</si>
  <si>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</si>
  <si>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</si>
  <si>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</si>
  <si>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</si>
  <si>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</si>
  <si>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</si>
  <si>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</si>
  <si>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</si>
  <si>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</si>
  <si>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</si>
  <si>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</si>
  <si>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</si>
  <si>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</si>
  <si>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</si>
  <si>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</si>
  <si>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</si>
  <si>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</si>
  <si>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</si>
  <si>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</si>
  <si>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</si>
  <si>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</si>
  <si>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埼玉県白岡市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</si>
  <si>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</si>
  <si>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</si>
  <si>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</si>
  <si>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</si>
  <si>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</si>
  <si>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</si>
  <si>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</si>
  <si>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</si>
  <si>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</si>
  <si>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</si>
  <si>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</si>
  <si>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</si>
  <si>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</si>
  <si>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</si>
  <si>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</si>
  <si>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</si>
  <si>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</si>
  <si>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</si>
  <si>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</si>
  <si>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</si>
  <si>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白岡駅東部中央土地区画整理事業特別会計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</si>
  <si>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</si>
  <si>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</si>
  <si>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</si>
  <si>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</si>
  <si>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</si>
  <si>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</si>
  <si>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</si>
  <si>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</si>
  <si>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</si>
  <si>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</si>
  <si>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</si>
  <si>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</si>
  <si>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</si>
  <si>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</si>
  <si>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</si>
  <si>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</si>
  <si>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白岡市水道事業会計</t>
    <phoneticPr fontId="5"/>
  </si>
  <si>
    <t>法適用企業</t>
    <phoneticPr fontId="5"/>
  </si>
  <si>
    <t>白岡市公共下水道事業会計</t>
    <phoneticPr fontId="5"/>
  </si>
  <si>
    <t>白岡市農業集落排水事業会計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</si>
  <si>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</si>
  <si>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</si>
  <si>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</si>
  <si>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</si>
  <si>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</si>
  <si>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</si>
  <si>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</si>
  <si>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</si>
  <si>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</si>
  <si>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</si>
  <si>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</si>
  <si>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</si>
  <si>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</si>
  <si>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</si>
  <si>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</si>
  <si>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</si>
  <si>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</si>
  <si>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</si>
  <si>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</si>
  <si>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</si>
  <si>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</si>
  <si>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</si>
  <si>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</si>
  <si>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</si>
  <si>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</si>
  <si>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</si>
  <si>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</si>
  <si>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</si>
  <si>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</si>
  <si>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</si>
  <si>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</si>
  <si>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</si>
  <si>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</si>
  <si>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</si>
  <si>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</si>
  <si>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</si>
  <si>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</si>
  <si>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</si>
  <si>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</si>
  <si>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</si>
  <si>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</si>
  <si>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</si>
  <si>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</si>
  <si>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</si>
  <si>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</si>
  <si>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</si>
  <si>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</si>
  <si>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</si>
  <si>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</si>
  <si>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</si>
  <si>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</si>
  <si>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</si>
  <si>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</si>
  <si>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</si>
  <si>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</si>
  <si>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</si>
  <si>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</si>
  <si>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</si>
  <si>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</si>
  <si>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</si>
  <si>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</si>
  <si>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</si>
  <si>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</si>
  <si>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</si>
  <si>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</si>
  <si>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</si>
  <si>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</si>
  <si>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</si>
  <si>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</si>
  <si>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</si>
  <si>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</si>
  <si>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</si>
  <si>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</si>
  <si>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</si>
  <si>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</si>
  <si>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</si>
  <si>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</si>
  <si>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</si>
  <si>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</si>
  <si>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</si>
  <si>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</si>
  <si>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</si>
  <si>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</si>
  <si>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</si>
  <si>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</si>
  <si>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</si>
  <si>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</si>
  <si>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</si>
  <si>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</si>
  <si>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</si>
  <si>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</si>
  <si>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</si>
  <si>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</si>
  <si>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</si>
  <si>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</si>
  <si>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</si>
  <si>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</si>
  <si>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</si>
  <si>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</si>
  <si>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</si>
  <si>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</si>
  <si>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</si>
  <si>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</si>
  <si>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</si>
  <si>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</si>
  <si>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</si>
  <si>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</si>
  <si>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</si>
  <si>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</si>
  <si>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</si>
  <si>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</si>
  <si>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</si>
  <si>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</si>
  <si>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</si>
  <si>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</si>
  <si>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</si>
  <si>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</si>
  <si>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</si>
  <si>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</si>
  <si>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</si>
  <si>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</si>
  <si>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</si>
  <si>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</si>
  <si>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</si>
  <si>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</si>
  <si>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</si>
  <si>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</si>
  <si>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</si>
  <si>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</si>
  <si>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</si>
  <si>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</si>
  <si>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</si>
  <si>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</si>
  <si>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</si>
  <si>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</si>
  <si>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1.33</t>
  </si>
  <si>
    <t>白岡市水道事業会計</t>
  </si>
  <si>
    <t>一般会計</t>
  </si>
  <si>
    <t>介護保険特別会計</t>
  </si>
  <si>
    <t>白岡市公共下水道事業会計</t>
  </si>
  <si>
    <t>国民健康保険特別会計</t>
  </si>
  <si>
    <t>白岡市農業集落排水事業会計</t>
  </si>
  <si>
    <t>白岡駅東部中央土地区画整理事業特別会計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</si>
  <si>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</si>
  <si>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</si>
  <si>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</si>
  <si>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</si>
  <si>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</si>
  <si>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</si>
  <si>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</si>
  <si>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</si>
  <si>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埼玉県後期高齢者医療広域連合</t>
    <rPh sb="0" eb="3">
      <t>サイタマケン</t>
    </rPh>
    <rPh sb="3" eb="5">
      <t>コウキ</t>
    </rPh>
    <rPh sb="5" eb="8">
      <t>コウレイシャ</t>
    </rPh>
    <rPh sb="8" eb="10">
      <t>イリョウ</t>
    </rPh>
    <rPh sb="10" eb="12">
      <t>コウイキ</t>
    </rPh>
    <rPh sb="12" eb="14">
      <t>レンゴウ</t>
    </rPh>
    <phoneticPr fontId="5"/>
  </si>
  <si>
    <t>埼玉県市町村総合事務組合</t>
    <rPh sb="0" eb="3">
      <t>サイタマケン</t>
    </rPh>
    <rPh sb="3" eb="6">
      <t>シチョウソン</t>
    </rPh>
    <rPh sb="6" eb="8">
      <t>ソウゴウ</t>
    </rPh>
    <rPh sb="8" eb="10">
      <t>ジム</t>
    </rPh>
    <rPh sb="10" eb="12">
      <t>クミアイ</t>
    </rPh>
    <phoneticPr fontId="5"/>
  </si>
  <si>
    <t>彩の国さいたま人づくり広域連合</t>
    <rPh sb="0" eb="1">
      <t>サイ</t>
    </rPh>
    <rPh sb="2" eb="3">
      <t>クニ</t>
    </rPh>
    <rPh sb="7" eb="8">
      <t>ヒト</t>
    </rPh>
    <rPh sb="11" eb="15">
      <t>コウイキレンゴウ</t>
    </rPh>
    <phoneticPr fontId="5"/>
  </si>
  <si>
    <t>一般会計</t>
    <rPh sb="0" eb="2">
      <t>イッパン</t>
    </rPh>
    <rPh sb="2" eb="4">
      <t>カイケイ</t>
    </rPh>
    <phoneticPr fontId="8"/>
  </si>
  <si>
    <t>特別会計</t>
    <rPh sb="0" eb="4">
      <t>トクベツカイケイ</t>
    </rPh>
    <phoneticPr fontId="8"/>
  </si>
  <si>
    <t>交通災害特別会計</t>
    <rPh sb="0" eb="2">
      <t>コウツウ</t>
    </rPh>
    <rPh sb="2" eb="4">
      <t>サイガイ</t>
    </rPh>
    <rPh sb="4" eb="6">
      <t>トクベツ</t>
    </rPh>
    <rPh sb="6" eb="8">
      <t>カイケイ</t>
    </rPh>
    <phoneticPr fontId="8"/>
  </si>
  <si>
    <t>しらおか味彩センター</t>
    <rPh sb="4" eb="5">
      <t>アジ</t>
    </rPh>
    <rPh sb="5" eb="6">
      <t>サイ</t>
    </rPh>
    <phoneticPr fontId="2"/>
  </si>
  <si>
    <t>公共施設整備基金</t>
    <rPh sb="0" eb="4">
      <t>コウキョウシセツ</t>
    </rPh>
    <rPh sb="4" eb="8">
      <t>セイビキキン</t>
    </rPh>
    <phoneticPr fontId="5"/>
  </si>
  <si>
    <t>医療法人社団哺育会白岡中央総合病院機器等取得支援基金</t>
    <rPh sb="24" eb="26">
      <t>キキン</t>
    </rPh>
    <phoneticPr fontId="2"/>
  </si>
  <si>
    <t>社会福祉施設整備基金</t>
    <rPh sb="0" eb="6">
      <t>シャカイフクシシセツ</t>
    </rPh>
    <rPh sb="6" eb="10">
      <t>セイビキキン</t>
    </rPh>
    <phoneticPr fontId="2"/>
  </si>
  <si>
    <t>森林環境譲与税基金</t>
    <rPh sb="0" eb="7">
      <t>シンリンカンキョウジョウヨゼイ</t>
    </rPh>
    <rPh sb="7" eb="9">
      <t>キキン</t>
    </rPh>
    <phoneticPr fontId="2"/>
  </si>
  <si>
    <t>保健福祉基金</t>
    <rPh sb="0" eb="6">
      <t>ホケンフクシキキン</t>
    </rPh>
    <phoneticPr fontId="2"/>
  </si>
  <si>
    <t>-</t>
    <phoneticPr fontId="2"/>
  </si>
  <si>
    <t>-</t>
    <phoneticPr fontId="2"/>
  </si>
  <si>
    <t>埼玉県東部消防組合</t>
    <phoneticPr fontId="2"/>
  </si>
  <si>
    <t>埼葛斎場組合</t>
    <phoneticPr fontId="2"/>
  </si>
  <si>
    <t>蓮田白岡衛生組合</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</si>
  <si>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</si>
  <si>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</si>
  <si>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rPr>
        <b/>
        <sz val="11"/>
        <color rgb="FFFF0000"/>
        <rFont val="ＭＳ Ｐゴシック"/>
        <family val="3"/>
        <charset val="128"/>
      </rPr>
      <t>※R５年度の有形固定資産減価償却率　正：70.5％　</t>
    </r>
    <r>
      <rPr>
        <b/>
        <sz val="11"/>
        <color theme="1"/>
        <rFont val="ＭＳ Ｐゴシック"/>
        <family val="3"/>
        <charset val="128"/>
      </rPr>
      <t>誤：44.9％</t>
    </r>
    <r>
      <rPr>
        <b/>
        <sz val="11"/>
        <color indexed="8"/>
        <rFont val="ＭＳ Ｐゴシック"/>
        <family val="3"/>
        <charset val="128"/>
      </rPr>
      <t xml:space="preserve">
</t>
    </r>
    <r>
      <rPr>
        <sz val="11"/>
        <color rgb="FF000000"/>
        <rFont val="ＭＳ Ｐゴシック"/>
        <family val="3"/>
        <charset val="128"/>
      </rPr>
      <t>将来負担比率については、令和元年度以降発生していない。一方で、有形固定資産減価償却率は類似団体よりも高いが、主な要因としては建築後40年以上が経過した施設が全体の約３割を占めていることにある。これらの施設の老朽化は激しく、全施設の維持管理を継続していくことは財政上難しいため、令和5年には令和42年までに公共施設全体で現状床面積の20%を削減目標とする基本方針を定めた。そのうえで、現在は公共施設再編実行計画の策定に向け、準備を進めている。</t>
    </r>
    <rPh sb="34" eb="40">
      <t>ショウライフタンヒリツ</t>
    </rPh>
    <rPh sb="46" eb="48">
      <t>レイワ</t>
    </rPh>
    <rPh sb="48" eb="53">
      <t>ガンネンドイコウ</t>
    </rPh>
    <rPh sb="53" eb="55">
      <t>ハッセイ</t>
    </rPh>
    <rPh sb="61" eb="63">
      <t>イッポウ</t>
    </rPh>
    <rPh sb="65" eb="71">
      <t>ユウケイコテイシサン</t>
    </rPh>
    <rPh sb="71" eb="76">
      <t>ゲンカショウキャクリツ</t>
    </rPh>
    <rPh sb="77" eb="81">
      <t>ルイジダンタイ</t>
    </rPh>
    <rPh sb="84" eb="85">
      <t>タカ</t>
    </rPh>
    <rPh sb="134" eb="136">
      <t>シセツ</t>
    </rPh>
    <rPh sb="137" eb="140">
      <t>ロウキュウカ</t>
    </rPh>
    <rPh sb="141" eb="142">
      <t>ハゲ</t>
    </rPh>
    <rPh sb="145" eb="148">
      <t>ゼンシセツ</t>
    </rPh>
    <rPh sb="149" eb="153">
      <t>イジカンリ</t>
    </rPh>
    <rPh sb="154" eb="156">
      <t>ケイゾク</t>
    </rPh>
    <rPh sb="163" eb="166">
      <t>ザイセイジョウ</t>
    </rPh>
    <rPh sb="166" eb="167">
      <t>ムズカ</t>
    </rPh>
    <rPh sb="172" eb="174">
      <t>レイワ</t>
    </rPh>
    <rPh sb="175" eb="176">
      <t>ネン</t>
    </rPh>
    <rPh sb="178" eb="180">
      <t>レイワ</t>
    </rPh>
    <rPh sb="182" eb="183">
      <t>ネン</t>
    </rPh>
    <rPh sb="186" eb="192">
      <t>コウキョウシセツゼンタイ</t>
    </rPh>
    <rPh sb="193" eb="198">
      <t>ゲンジョウユカメンセキ</t>
    </rPh>
    <rPh sb="203" eb="205">
      <t>サクゲン</t>
    </rPh>
    <rPh sb="205" eb="207">
      <t>モクヒョウ</t>
    </rPh>
    <rPh sb="210" eb="214">
      <t>キホンホウシン</t>
    </rPh>
    <rPh sb="215" eb="216">
      <t>サダ</t>
    </rPh>
    <rPh sb="225" eb="227">
      <t>ゲンザイ</t>
    </rPh>
    <rPh sb="228" eb="232">
      <t>コウキョウシセツ</t>
    </rPh>
    <rPh sb="232" eb="238">
      <t>サイヘンジッコウケイカク</t>
    </rPh>
    <rPh sb="239" eb="241">
      <t>サクテイ</t>
    </rPh>
    <rPh sb="242" eb="243">
      <t>ム</t>
    </rPh>
    <rPh sb="245" eb="247">
      <t>ジュンビ</t>
    </rPh>
    <rPh sb="248" eb="249">
      <t>スス</t>
    </rPh>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</si>
  <si>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</si>
  <si>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</si>
  <si>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</si>
  <si>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</si>
  <si>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</si>
  <si>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</si>
  <si>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発生していない一方、実質公債費比率は生涯学習施設整備事業により類似団体と比較し、令和2年度までは高い水準にあった。しかし、当該事業が終了した令和元年度以降は地方債の新規発行が減少傾向にあったため、令和3年度に類似団体平均を下回った。それ以降も減少傾向は続いているが、現在は都市計画道路事業による地方債発行額が増加傾向にあり、実質公債費比率は上昇することが見込まれていることから、これまで以上に公債費の適正化に取り組んでいく必要がある。</t>
    <rPh sb="29" eb="31">
      <t>ショウガイ</t>
    </rPh>
    <rPh sb="51" eb="53">
      <t>レイワ</t>
    </rPh>
    <rPh sb="54" eb="56">
      <t>ネンド</t>
    </rPh>
    <rPh sb="72" eb="76">
      <t>トウガイジギョウ</t>
    </rPh>
    <rPh sb="77" eb="79">
      <t>シュウリョウ</t>
    </rPh>
    <rPh sb="81" eb="83">
      <t>レイワ</t>
    </rPh>
    <rPh sb="83" eb="88">
      <t>ガンネンドイコウ</t>
    </rPh>
    <rPh sb="89" eb="92">
      <t>チホウサイ</t>
    </rPh>
    <rPh sb="93" eb="95">
      <t>シンキ</t>
    </rPh>
    <rPh sb="95" eb="97">
      <t>ハッコウ</t>
    </rPh>
    <rPh sb="98" eb="102">
      <t>ゲンショウケイコウ</t>
    </rPh>
    <rPh sb="109" eb="111">
      <t>レイワ</t>
    </rPh>
    <rPh sb="112" eb="114">
      <t>ネンド</t>
    </rPh>
    <rPh sb="115" eb="121">
      <t>ルイジダンタイヘイキン</t>
    </rPh>
    <rPh sb="122" eb="124">
      <t>シタマワ</t>
    </rPh>
    <rPh sb="129" eb="131">
      <t>イコウ</t>
    </rPh>
    <rPh sb="132" eb="136">
      <t>ゲンショウケイコウ</t>
    </rPh>
    <rPh sb="137" eb="138">
      <t>ツヅ</t>
    </rPh>
    <rPh sb="144" eb="146">
      <t>ゲンザイ</t>
    </rPh>
    <rPh sb="147" eb="153">
      <t>トシケイカクドウロ</t>
    </rPh>
    <rPh sb="153" eb="155">
      <t>ジギョウ</t>
    </rPh>
    <rPh sb="158" eb="161">
      <t>チホウサイ</t>
    </rPh>
    <rPh sb="161" eb="164">
      <t>ハッコウガク</t>
    </rPh>
    <rPh sb="165" eb="169">
      <t>ゾウカケイコウ</t>
    </rPh>
    <rPh sb="173" eb="180">
      <t>ジッシツコウサイヒヒリツ</t>
    </rPh>
    <rPh sb="181" eb="183">
      <t>ジョウショウ</t>
    </rPh>
    <rPh sb="188" eb="190">
      <t>ミコ</t>
    </rPh>
    <rPh sb="204" eb="206">
      <t>イジョウ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</si>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</sst>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5"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b/>
      <sz val="11"/>
      <color indexed="8"/>
      <name val="ＭＳ Ｐゴシック"/>
      <family val="3"/>
      <charset val="128"/>
    </font>
    <font>
      <b/>
      <sz val="11"/>
      <color rgb="FFFF0000"/>
      <name val="ＭＳ Ｐゴシック"/>
      <family val="3"/>
      <charset val="128"/>
    </font>
    <font>
      <b/>
      <sz val="11"/>
      <color theme="1"/>
      <name val="ＭＳ Ｐゴシック"/>
      <family val="3"/>
      <charset val="128"/>
    </font>
    <font>
      <sz val="11"/>
      <color rgb="FF00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1" fillId="0" borderId="0">
      <alignment vertical="center"/>
    </xf>
    <xf numFmtId="0" fontId="39"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0" borderId="117" xfId="12" applyFont="1" applyBorder="1" applyAlignment="1" applyProtection="1">
      <alignment horizontal="left" vertical="center" shrinkToFit="1"/>
      <protection locked="0"/>
    </xf>
    <xf numFmtId="0" fontId="35" fillId="0" borderId="119" xfId="12" applyFont="1" applyBorder="1" applyAlignment="1" applyProtection="1">
      <alignment horizontal="left" vertical="center" shrinkToFit="1"/>
      <protection locked="0"/>
    </xf>
    <xf numFmtId="0" fontId="27" fillId="0" borderId="112" xfId="20" applyFont="1" applyBorder="1" applyAlignment="1" applyProtection="1">
      <alignment horizontal="left" vertical="center" wrapText="1"/>
      <protection locked="0"/>
    </xf>
    <xf numFmtId="0" fontId="27" fillId="0" borderId="113" xfId="20" applyFont="1" applyBorder="1" applyAlignment="1" applyProtection="1">
      <alignment horizontal="left" vertical="center" wrapText="1"/>
      <protection locked="0"/>
    </xf>
    <xf numFmtId="0" fontId="27" fillId="0" borderId="114" xfId="20" applyFont="1" applyBorder="1" applyAlignment="1" applyProtection="1">
      <alignment horizontal="left" vertical="center" wrapText="1"/>
      <protection locked="0"/>
    </xf>
    <xf numFmtId="177" fontId="35" fillId="0" borderId="103" xfId="12" applyNumberFormat="1" applyFont="1" applyBorder="1" applyAlignment="1" applyProtection="1">
      <alignment horizontal="right" vertical="center" shrinkToFit="1"/>
      <protection locked="0"/>
    </xf>
    <xf numFmtId="177" fontId="35" fillId="0" borderId="99" xfId="12" applyNumberFormat="1" applyFont="1" applyBorder="1" applyAlignment="1" applyProtection="1">
      <alignment horizontal="right" vertical="center" shrinkToFit="1"/>
      <protection locked="0"/>
    </xf>
    <xf numFmtId="177" fontId="35" fillId="0" borderId="107" xfId="12" applyNumberFormat="1" applyFont="1" applyBorder="1" applyAlignment="1" applyProtection="1">
      <alignment horizontal="right" vertical="center" shrinkToFit="1"/>
      <protection locked="0"/>
    </xf>
    <xf numFmtId="0" fontId="35" fillId="0" borderId="103"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10" xfId="12" applyFont="1" applyBorder="1" applyAlignment="1" applyProtection="1">
      <alignment horizontal="left" vertical="center" shrinkToFit="1"/>
      <protection locked="0"/>
    </xf>
    <xf numFmtId="0" fontId="27" fillId="0" borderId="98" xfId="20" applyFont="1" applyBorder="1" applyAlignment="1" applyProtection="1">
      <alignment horizontal="left" vertical="center" wrapText="1"/>
      <protection locked="0"/>
    </xf>
    <xf numFmtId="0" fontId="27" fillId="0" borderId="99" xfId="20" applyFont="1" applyBorder="1" applyAlignment="1" applyProtection="1">
      <alignment horizontal="left" vertical="center" wrapText="1"/>
      <protection locked="0"/>
    </xf>
    <xf numFmtId="0" fontId="27" fillId="0" borderId="100" xfId="20" applyFont="1" applyBorder="1" applyAlignment="1" applyProtection="1">
      <alignment horizontal="left" vertical="center" wrapText="1"/>
      <protection locked="0"/>
    </xf>
    <xf numFmtId="177" fontId="35" fillId="0" borderId="98"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0" fontId="1" fillId="0" borderId="41" xfId="16" applyFont="1" applyBorder="1" applyAlignment="1" applyProtection="1">
      <alignment horizontal="left" vertical="top" wrapText="1"/>
      <protection locked="0"/>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4" fillId="0" borderId="0" xfId="21" applyFont="1">
      <alignment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 xfId="20" xr:uid="{7A8AB2BF-0296-4D89-9A03-E1CDDEAC848E}"/>
    <cellStyle name="標準 6_APAHO402200_O-JJ1016-001-3_財政状況資料集(決算状況カード(各会計・関係団体))(Rev2)2" xfId="12" xr:uid="{00000000-0005-0000-0000-00000C000000}"/>
    <cellStyle name="標準 7" xfId="21" xr:uid="{11834B0F-4EC2-4102-8945-154C8EBD1DB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E640-4800-96CC-A7E43D3D06D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20668</c:v>
                </c:pt>
                <c:pt idx="1">
                  <c:v>22152</c:v>
                </c:pt>
                <c:pt idx="2">
                  <c:v>19511</c:v>
                </c:pt>
                <c:pt idx="3">
                  <c:v>33174</c:v>
                </c:pt>
                <c:pt idx="4">
                  <c:v>52833</c:v>
                </c:pt>
              </c:numCache>
            </c:numRef>
          </c:val>
          <c:smooth val="0"/>
          <c:extLst>
            <c:ext xmlns:c16="http://schemas.microsoft.com/office/drawing/2014/chart" uri="{C3380CC4-5D6E-409C-BE32-E72D297353CC}">
              <c16:uniqueId val="{00000001-E640-4800-96CC-A7E43D3D06D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5.87</c:v>
                </c:pt>
                <c:pt idx="1">
                  <c:v>7.44</c:v>
                </c:pt>
                <c:pt idx="2">
                  <c:v>6.96</c:v>
                </c:pt>
                <c:pt idx="3">
                  <c:v>8.18</c:v>
                </c:pt>
                <c:pt idx="4">
                  <c:v>10.57</c:v>
                </c:pt>
              </c:numCache>
            </c:numRef>
          </c:val>
          <c:extLst>
            <c:ext xmlns:c16="http://schemas.microsoft.com/office/drawing/2014/chart" uri="{C3380CC4-5D6E-409C-BE32-E72D297353CC}">
              <c16:uniqueId val="{00000000-1A71-4CB7-BABD-2779D8F2D54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8.6199999999999992</c:v>
                </c:pt>
                <c:pt idx="1">
                  <c:v>9.24</c:v>
                </c:pt>
                <c:pt idx="2">
                  <c:v>9.65</c:v>
                </c:pt>
                <c:pt idx="3">
                  <c:v>11.89</c:v>
                </c:pt>
                <c:pt idx="4">
                  <c:v>10.47</c:v>
                </c:pt>
              </c:numCache>
            </c:numRef>
          </c:val>
          <c:extLst>
            <c:ext xmlns:c16="http://schemas.microsoft.com/office/drawing/2014/chart" uri="{C3380CC4-5D6E-409C-BE32-E72D297353CC}">
              <c16:uniqueId val="{00000001-1A71-4CB7-BABD-2779D8F2D54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-1.33</c:v>
                </c:pt>
                <c:pt idx="1">
                  <c:v>2.58</c:v>
                </c:pt>
                <c:pt idx="2">
                  <c:v>1.17</c:v>
                </c:pt>
                <c:pt idx="3">
                  <c:v>3</c:v>
                </c:pt>
                <c:pt idx="4">
                  <c:v>1.5</c:v>
                </c:pt>
              </c:numCache>
            </c:numRef>
          </c:val>
          <c:smooth val="0"/>
          <c:extLst>
            <c:ext xmlns:c16="http://schemas.microsoft.com/office/drawing/2014/chart" uri="{C3380CC4-5D6E-409C-BE32-E72D297353CC}">
              <c16:uniqueId val="{00000002-1A71-4CB7-BABD-2779D8F2D54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0.74</c:v>
                </c:pt>
                <c:pt idx="2">
                  <c:v>#N/A</c:v>
                </c:pt>
                <c:pt idx="3">
                  <c:v>0.06</c:v>
                </c:pt>
                <c:pt idx="4">
                  <c:v>0</c:v>
                </c:pt>
                <c:pt idx="5">
                  <c:v>0</c:v>
                </c:pt>
                <c:pt idx="6">
                  <c:v>0</c:v>
                </c:pt>
                <c:pt idx="7">
                  <c:v>0</c:v>
                </c:pt>
                <c:pt idx="8">
                  <c:v>0</c:v>
                </c:pt>
                <c:pt idx="9">
                  <c:v>0</c:v>
                </c:pt>
              </c:numCache>
            </c:numRef>
          </c:val>
          <c:extLst>
            <c:ext xmlns:c16="http://schemas.microsoft.com/office/drawing/2014/chart" uri="{C3380CC4-5D6E-409C-BE32-E72D297353CC}">
              <c16:uniqueId val="{00000000-6CF3-4129-AECA-59118368FAA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CF3-4129-AECA-59118368FAAB}"/>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0.02</c:v>
                </c:pt>
                <c:pt idx="2">
                  <c:v>#N/A</c:v>
                </c:pt>
                <c:pt idx="3">
                  <c:v>0.03</c:v>
                </c:pt>
                <c:pt idx="4">
                  <c:v>#N/A</c:v>
                </c:pt>
                <c:pt idx="5">
                  <c:v>0.04</c:v>
                </c:pt>
                <c:pt idx="6">
                  <c:v>#N/A</c:v>
                </c:pt>
                <c:pt idx="7">
                  <c:v>0.03</c:v>
                </c:pt>
                <c:pt idx="8">
                  <c:v>#N/A</c:v>
                </c:pt>
                <c:pt idx="9">
                  <c:v>0.03</c:v>
                </c:pt>
              </c:numCache>
            </c:numRef>
          </c:val>
          <c:extLst>
            <c:ext xmlns:c16="http://schemas.microsoft.com/office/drawing/2014/chart" uri="{C3380CC4-5D6E-409C-BE32-E72D297353CC}">
              <c16:uniqueId val="{00000002-6CF3-4129-AECA-59118368FAAB}"/>
            </c:ext>
          </c:extLst>
        </c:ser>
        <c:ser>
          <c:idx val="3"/>
          <c:order val="3"/>
          <c:tx>
            <c:strRef>
              <c:f>データシート!$A$30</c:f>
              <c:strCache>
                <c:ptCount val="1"/>
                <c:pt idx="0">
                  <c:v>白岡駅東部中央土地区画整理事業特別会計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0.09</c:v>
                </c:pt>
                <c:pt idx="4">
                  <c:v>#N/A</c:v>
                </c:pt>
                <c:pt idx="5">
                  <c:v>0.14000000000000001</c:v>
                </c:pt>
                <c:pt idx="6">
                  <c:v>#N/A</c:v>
                </c:pt>
                <c:pt idx="7">
                  <c:v>0.15</c:v>
                </c:pt>
                <c:pt idx="8">
                  <c:v>#N/A</c:v>
                </c:pt>
                <c:pt idx="9">
                  <c:v>0.08</c:v>
                </c:pt>
              </c:numCache>
            </c:numRef>
          </c:val>
          <c:extLst>
            <c:ext xmlns:c16="http://schemas.microsoft.com/office/drawing/2014/chart" uri="{C3380CC4-5D6E-409C-BE32-E72D297353CC}">
              <c16:uniqueId val="{00000003-6CF3-4129-AECA-59118368FAAB}"/>
            </c:ext>
          </c:extLst>
        </c:ser>
        <c:ser>
          <c:idx val="4"/>
          <c:order val="4"/>
          <c:tx>
            <c:strRef>
              <c:f>データシート!$A$31</c:f>
              <c:strCache>
                <c:ptCount val="1"/>
                <c:pt idx="0">
                  <c:v>白岡市農業集落排水事業会計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#N/A</c:v>
                </c:pt>
                <c:pt idx="3">
                  <c:v>0.04</c:v>
                </c:pt>
                <c:pt idx="4">
                  <c:v>#N/A</c:v>
                </c:pt>
                <c:pt idx="5">
                  <c:v>7.0000000000000007E-2</c:v>
                </c:pt>
                <c:pt idx="6">
                  <c:v>#N/A</c:v>
                </c:pt>
                <c:pt idx="7">
                  <c:v>0.08</c:v>
                </c:pt>
                <c:pt idx="8">
                  <c:v>#N/A</c:v>
                </c:pt>
                <c:pt idx="9">
                  <c:v>0.1</c:v>
                </c:pt>
              </c:numCache>
            </c:numRef>
          </c:val>
          <c:extLst>
            <c:ext xmlns:c16="http://schemas.microsoft.com/office/drawing/2014/chart" uri="{C3380CC4-5D6E-409C-BE32-E72D297353CC}">
              <c16:uniqueId val="{00000004-6CF3-4129-AECA-59118368FAAB}"/>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4.6100000000000003</c:v>
                </c:pt>
                <c:pt idx="2">
                  <c:v>#N/A</c:v>
                </c:pt>
                <c:pt idx="3">
                  <c:v>4.4000000000000004</c:v>
                </c:pt>
                <c:pt idx="4">
                  <c:v>#N/A</c:v>
                </c:pt>
                <c:pt idx="5">
                  <c:v>2.93</c:v>
                </c:pt>
                <c:pt idx="6">
                  <c:v>#N/A</c:v>
                </c:pt>
                <c:pt idx="7">
                  <c:v>2.15</c:v>
                </c:pt>
                <c:pt idx="8">
                  <c:v>#N/A</c:v>
                </c:pt>
                <c:pt idx="9">
                  <c:v>1.0900000000000001</c:v>
                </c:pt>
              </c:numCache>
            </c:numRef>
          </c:val>
          <c:extLst>
            <c:ext xmlns:c16="http://schemas.microsoft.com/office/drawing/2014/chart" uri="{C3380CC4-5D6E-409C-BE32-E72D297353CC}">
              <c16:uniqueId val="{00000005-6CF3-4129-AECA-59118368FAAB}"/>
            </c:ext>
          </c:extLst>
        </c:ser>
        <c:ser>
          <c:idx val="6"/>
          <c:order val="6"/>
          <c:tx>
            <c:strRef>
              <c:f>データシート!$A$33</c:f>
              <c:strCache>
                <c:ptCount val="1"/>
                <c:pt idx="0">
                  <c:v>白岡市公共下水道事業会計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1.28</c:v>
                </c:pt>
                <c:pt idx="4">
                  <c:v>#N/A</c:v>
                </c:pt>
                <c:pt idx="5">
                  <c:v>1.08</c:v>
                </c:pt>
                <c:pt idx="6">
                  <c:v>#N/A</c:v>
                </c:pt>
                <c:pt idx="7">
                  <c:v>1.36</c:v>
                </c:pt>
                <c:pt idx="8">
                  <c:v>#N/A</c:v>
                </c:pt>
                <c:pt idx="9">
                  <c:v>1.49</c:v>
                </c:pt>
              </c:numCache>
            </c:numRef>
          </c:val>
          <c:extLst>
            <c:ext xmlns:c16="http://schemas.microsoft.com/office/drawing/2014/chart" uri="{C3380CC4-5D6E-409C-BE32-E72D297353CC}">
              <c16:uniqueId val="{00000006-6CF3-4129-AECA-59118368FAAB}"/>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1.43</c:v>
                </c:pt>
                <c:pt idx="2">
                  <c:v>#N/A</c:v>
                </c:pt>
                <c:pt idx="3">
                  <c:v>1.54</c:v>
                </c:pt>
                <c:pt idx="4">
                  <c:v>#N/A</c:v>
                </c:pt>
                <c:pt idx="5">
                  <c:v>1.5</c:v>
                </c:pt>
                <c:pt idx="6">
                  <c:v>#N/A</c:v>
                </c:pt>
                <c:pt idx="7">
                  <c:v>1.77</c:v>
                </c:pt>
                <c:pt idx="8">
                  <c:v>#N/A</c:v>
                </c:pt>
                <c:pt idx="9">
                  <c:v>1.66</c:v>
                </c:pt>
              </c:numCache>
            </c:numRef>
          </c:val>
          <c:extLst>
            <c:ext xmlns:c16="http://schemas.microsoft.com/office/drawing/2014/chart" uri="{C3380CC4-5D6E-409C-BE32-E72D297353CC}">
              <c16:uniqueId val="{00000007-6CF3-4129-AECA-59118368FAA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5.86</c:v>
                </c:pt>
                <c:pt idx="2">
                  <c:v>#N/A</c:v>
                </c:pt>
                <c:pt idx="3">
                  <c:v>7.08</c:v>
                </c:pt>
                <c:pt idx="4">
                  <c:v>#N/A</c:v>
                </c:pt>
                <c:pt idx="5">
                  <c:v>6.73</c:v>
                </c:pt>
                <c:pt idx="6">
                  <c:v>#N/A</c:v>
                </c:pt>
                <c:pt idx="7">
                  <c:v>8.02</c:v>
                </c:pt>
                <c:pt idx="8">
                  <c:v>#N/A</c:v>
                </c:pt>
                <c:pt idx="9">
                  <c:v>10.48</c:v>
                </c:pt>
              </c:numCache>
            </c:numRef>
          </c:val>
          <c:extLst>
            <c:ext xmlns:c16="http://schemas.microsoft.com/office/drawing/2014/chart" uri="{C3380CC4-5D6E-409C-BE32-E72D297353CC}">
              <c16:uniqueId val="{00000008-6CF3-4129-AECA-59118368FAAB}"/>
            </c:ext>
          </c:extLst>
        </c:ser>
        <c:ser>
          <c:idx val="9"/>
          <c:order val="9"/>
          <c:tx>
            <c:strRef>
              <c:f>データシート!$A$36</c:f>
              <c:strCache>
                <c:ptCount val="1"/>
                <c:pt idx="0">
                  <c:v>白岡市水道事業会計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11.83</c:v>
                </c:pt>
                <c:pt idx="2">
                  <c:v>#N/A</c:v>
                </c:pt>
                <c:pt idx="3">
                  <c:v>12.18</c:v>
                </c:pt>
                <c:pt idx="4">
                  <c:v>#N/A</c:v>
                </c:pt>
                <c:pt idx="5">
                  <c:v>11.41</c:v>
                </c:pt>
                <c:pt idx="6">
                  <c:v>#N/A</c:v>
                </c:pt>
                <c:pt idx="7">
                  <c:v>11.61</c:v>
                </c:pt>
                <c:pt idx="8">
                  <c:v>#N/A</c:v>
                </c:pt>
                <c:pt idx="9">
                  <c:v>10.53</c:v>
                </c:pt>
              </c:numCache>
            </c:numRef>
          </c:val>
          <c:extLst>
            <c:ext xmlns:c16="http://schemas.microsoft.com/office/drawing/2014/chart" uri="{C3380CC4-5D6E-409C-BE32-E72D297353CC}">
              <c16:uniqueId val="{00000009-6CF3-4129-AECA-59118368FAA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1231</c:v>
                </c:pt>
                <c:pt idx="5">
                  <c:v>1148</c:v>
                </c:pt>
                <c:pt idx="8">
                  <c:v>1149</c:v>
                </c:pt>
                <c:pt idx="11">
                  <c:v>1164</c:v>
                </c:pt>
                <c:pt idx="14">
                  <c:v>1156</c:v>
                </c:pt>
              </c:numCache>
            </c:numRef>
          </c:val>
          <c:extLst>
            <c:ext xmlns:c16="http://schemas.microsoft.com/office/drawing/2014/chart" uri="{C3380CC4-5D6E-409C-BE32-E72D297353CC}">
              <c16:uniqueId val="{00000000-3BFA-4E19-9418-6AB47C55E98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BFA-4E19-9418-6AB47C55E98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53</c:v>
                </c:pt>
                <c:pt idx="3">
                  <c:v>0</c:v>
                </c:pt>
                <c:pt idx="6">
                  <c:v>0</c:v>
                </c:pt>
                <c:pt idx="9">
                  <c:v>0</c:v>
                </c:pt>
                <c:pt idx="12">
                  <c:v>0</c:v>
                </c:pt>
              </c:numCache>
            </c:numRef>
          </c:val>
          <c:extLst>
            <c:ext xmlns:c16="http://schemas.microsoft.com/office/drawing/2014/chart" uri="{C3380CC4-5D6E-409C-BE32-E72D297353CC}">
              <c16:uniqueId val="{00000002-3BFA-4E19-9418-6AB47C55E98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114</c:v>
                </c:pt>
                <c:pt idx="3">
                  <c:v>109</c:v>
                </c:pt>
                <c:pt idx="6">
                  <c:v>99</c:v>
                </c:pt>
                <c:pt idx="9">
                  <c:v>89</c:v>
                </c:pt>
                <c:pt idx="12">
                  <c:v>100</c:v>
                </c:pt>
              </c:numCache>
            </c:numRef>
          </c:val>
          <c:extLst>
            <c:ext xmlns:c16="http://schemas.microsoft.com/office/drawing/2014/chart" uri="{C3380CC4-5D6E-409C-BE32-E72D297353CC}">
              <c16:uniqueId val="{00000003-3BFA-4E19-9418-6AB47C55E98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373</c:v>
                </c:pt>
                <c:pt idx="3">
                  <c:v>253</c:v>
                </c:pt>
                <c:pt idx="6">
                  <c:v>232</c:v>
                </c:pt>
                <c:pt idx="9">
                  <c:v>215</c:v>
                </c:pt>
                <c:pt idx="12">
                  <c:v>172</c:v>
                </c:pt>
              </c:numCache>
            </c:numRef>
          </c:val>
          <c:extLst>
            <c:ext xmlns:c16="http://schemas.microsoft.com/office/drawing/2014/chart" uri="{C3380CC4-5D6E-409C-BE32-E72D297353CC}">
              <c16:uniqueId val="{00000004-3BFA-4E19-9418-6AB47C55E98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BFA-4E19-9418-6AB47C55E98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BFA-4E19-9418-6AB47C55E98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1313</c:v>
                </c:pt>
                <c:pt idx="3">
                  <c:v>1273</c:v>
                </c:pt>
                <c:pt idx="6">
                  <c:v>1245</c:v>
                </c:pt>
                <c:pt idx="9">
                  <c:v>1269</c:v>
                </c:pt>
                <c:pt idx="12">
                  <c:v>1287</c:v>
                </c:pt>
              </c:numCache>
            </c:numRef>
          </c:val>
          <c:extLst>
            <c:ext xmlns:c16="http://schemas.microsoft.com/office/drawing/2014/chart" uri="{C3380CC4-5D6E-409C-BE32-E72D297353CC}">
              <c16:uniqueId val="{00000007-3BFA-4E19-9418-6AB47C55E98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622</c:v>
                </c:pt>
                <c:pt idx="2">
                  <c:v>#N/A</c:v>
                </c:pt>
                <c:pt idx="3">
                  <c:v>#N/A</c:v>
                </c:pt>
                <c:pt idx="4">
                  <c:v>487</c:v>
                </c:pt>
                <c:pt idx="5">
                  <c:v>#N/A</c:v>
                </c:pt>
                <c:pt idx="6">
                  <c:v>#N/A</c:v>
                </c:pt>
                <c:pt idx="7">
                  <c:v>427</c:v>
                </c:pt>
                <c:pt idx="8">
                  <c:v>#N/A</c:v>
                </c:pt>
                <c:pt idx="9">
                  <c:v>#N/A</c:v>
                </c:pt>
                <c:pt idx="10">
                  <c:v>409</c:v>
                </c:pt>
                <c:pt idx="11">
                  <c:v>#N/A</c:v>
                </c:pt>
                <c:pt idx="12">
                  <c:v>#N/A</c:v>
                </c:pt>
                <c:pt idx="13">
                  <c:v>403</c:v>
                </c:pt>
                <c:pt idx="14">
                  <c:v>#N/A</c:v>
                </c:pt>
              </c:numCache>
            </c:numRef>
          </c:val>
          <c:smooth val="0"/>
          <c:extLst>
            <c:ext xmlns:c16="http://schemas.microsoft.com/office/drawing/2014/chart" uri="{C3380CC4-5D6E-409C-BE32-E72D297353CC}">
              <c16:uniqueId val="{00000008-3BFA-4E19-9418-6AB47C55E98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12968</c:v>
                </c:pt>
                <c:pt idx="5">
                  <c:v>12876</c:v>
                </c:pt>
                <c:pt idx="8">
                  <c:v>12921</c:v>
                </c:pt>
                <c:pt idx="11">
                  <c:v>12509</c:v>
                </c:pt>
                <c:pt idx="14">
                  <c:v>12187</c:v>
                </c:pt>
              </c:numCache>
            </c:numRef>
          </c:val>
          <c:extLst>
            <c:ext xmlns:c16="http://schemas.microsoft.com/office/drawing/2014/chart" uri="{C3380CC4-5D6E-409C-BE32-E72D297353CC}">
              <c16:uniqueId val="{00000000-1977-4446-AE6B-4DDD2525D43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649</c:v>
                </c:pt>
                <c:pt idx="5">
                  <c:v>611</c:v>
                </c:pt>
                <c:pt idx="8">
                  <c:v>632</c:v>
                </c:pt>
                <c:pt idx="11">
                  <c:v>1548</c:v>
                </c:pt>
                <c:pt idx="14">
                  <c:v>1805</c:v>
                </c:pt>
              </c:numCache>
            </c:numRef>
          </c:val>
          <c:extLst>
            <c:ext xmlns:c16="http://schemas.microsoft.com/office/drawing/2014/chart" uri="{C3380CC4-5D6E-409C-BE32-E72D297353CC}">
              <c16:uniqueId val="{00000001-1977-4446-AE6B-4DDD2525D43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2754</c:v>
                </c:pt>
                <c:pt idx="5">
                  <c:v>3148</c:v>
                </c:pt>
                <c:pt idx="8">
                  <c:v>3980</c:v>
                </c:pt>
                <c:pt idx="11">
                  <c:v>3534</c:v>
                </c:pt>
                <c:pt idx="14">
                  <c:v>3513</c:v>
                </c:pt>
              </c:numCache>
            </c:numRef>
          </c:val>
          <c:extLst>
            <c:ext xmlns:c16="http://schemas.microsoft.com/office/drawing/2014/chart" uri="{C3380CC4-5D6E-409C-BE32-E72D297353CC}">
              <c16:uniqueId val="{00000002-1977-4446-AE6B-4DDD2525D43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977-4446-AE6B-4DDD2525D43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977-4446-AE6B-4DDD2525D43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977-4446-AE6B-4DDD2525D43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494</c:v>
                </c:pt>
                <c:pt idx="3">
                  <c:v>199</c:v>
                </c:pt>
                <c:pt idx="6">
                  <c:v>2012</c:v>
                </c:pt>
                <c:pt idx="9">
                  <c:v>211</c:v>
                </c:pt>
                <c:pt idx="12">
                  <c:v>393</c:v>
                </c:pt>
              </c:numCache>
            </c:numRef>
          </c:val>
          <c:extLst>
            <c:ext xmlns:c16="http://schemas.microsoft.com/office/drawing/2014/chart" uri="{C3380CC4-5D6E-409C-BE32-E72D297353CC}">
              <c16:uniqueId val="{00000006-1977-4446-AE6B-4DDD2525D43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575</c:v>
                </c:pt>
                <c:pt idx="3">
                  <c:v>576</c:v>
                </c:pt>
                <c:pt idx="6">
                  <c:v>483</c:v>
                </c:pt>
                <c:pt idx="9">
                  <c:v>403</c:v>
                </c:pt>
                <c:pt idx="12">
                  <c:v>353</c:v>
                </c:pt>
              </c:numCache>
            </c:numRef>
          </c:val>
          <c:extLst>
            <c:ext xmlns:c16="http://schemas.microsoft.com/office/drawing/2014/chart" uri="{C3380CC4-5D6E-409C-BE32-E72D297353CC}">
              <c16:uniqueId val="{00000007-1977-4446-AE6B-4DDD2525D43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3421</c:v>
                </c:pt>
                <c:pt idx="3">
                  <c:v>3023</c:v>
                </c:pt>
                <c:pt idx="6">
                  <c:v>2559</c:v>
                </c:pt>
                <c:pt idx="9">
                  <c:v>2044</c:v>
                </c:pt>
                <c:pt idx="12">
                  <c:v>1678</c:v>
                </c:pt>
              </c:numCache>
            </c:numRef>
          </c:val>
          <c:extLst>
            <c:ext xmlns:c16="http://schemas.microsoft.com/office/drawing/2014/chart" uri="{C3380CC4-5D6E-409C-BE32-E72D297353CC}">
              <c16:uniqueId val="{00000008-1977-4446-AE6B-4DDD2525D43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977-4446-AE6B-4DDD2525D43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11794</c:v>
                </c:pt>
                <c:pt idx="3">
                  <c:v>11480</c:v>
                </c:pt>
                <c:pt idx="6">
                  <c:v>11320</c:v>
                </c:pt>
                <c:pt idx="9">
                  <c:v>11058</c:v>
                </c:pt>
                <c:pt idx="12">
                  <c:v>11268</c:v>
                </c:pt>
              </c:numCache>
            </c:numRef>
          </c:val>
          <c:extLst>
            <c:ext xmlns:c16="http://schemas.microsoft.com/office/drawing/2014/chart" uri="{C3380CC4-5D6E-409C-BE32-E72D297353CC}">
              <c16:uniqueId val="{0000000A-1977-4446-AE6B-4DDD2525D43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977-4446-AE6B-4DDD2525D43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1067</c:v>
                </c:pt>
                <c:pt idx="1">
                  <c:v>1280</c:v>
                </c:pt>
                <c:pt idx="2">
                  <c:v>1158</c:v>
                </c:pt>
              </c:numCache>
            </c:numRef>
          </c:val>
          <c:extLst>
            <c:ext xmlns:c16="http://schemas.microsoft.com/office/drawing/2014/chart" uri="{C3380CC4-5D6E-409C-BE32-E72D297353CC}">
              <c16:uniqueId val="{00000000-DD76-42CB-98BA-EB46891E0B7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48</c:v>
                </c:pt>
                <c:pt idx="1">
                  <c:v>48</c:v>
                </c:pt>
                <c:pt idx="2">
                  <c:v>48</c:v>
                </c:pt>
              </c:numCache>
            </c:numRef>
          </c:val>
          <c:extLst>
            <c:ext xmlns:c16="http://schemas.microsoft.com/office/drawing/2014/chart" uri="{C3380CC4-5D6E-409C-BE32-E72D297353CC}">
              <c16:uniqueId val="{00000001-DD76-42CB-98BA-EB46891E0B7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1101</c:v>
                </c:pt>
                <c:pt idx="1">
                  <c:v>774</c:v>
                </c:pt>
                <c:pt idx="2">
                  <c:v>816</c:v>
                </c:pt>
              </c:numCache>
            </c:numRef>
          </c:val>
          <c:extLst>
            <c:ext xmlns:c16="http://schemas.microsoft.com/office/drawing/2014/chart" uri="{C3380CC4-5D6E-409C-BE32-E72D297353CC}">
              <c16:uniqueId val="{00000002-DD76-42CB-98BA-EB46891E0B7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{F1760BB8-555F-430E-920D-17A92CF0A627}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E58-4582-9A2A-ABB3855961B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{2AC56D51-AFA7-4CC4-AE2C-B741D2B6BE35}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E58-4582-9A2A-ABB3855961B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{ACB93C10-FCA7-4DDD-BD68-317FC0476B36}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E58-4582-9A2A-ABB3855961B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{0149AB9F-4B5B-47D1-9CCC-D51BB54B9D0D}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E58-4582-9A2A-ABB3855961B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{0060C549-F7EA-46D7-8FEE-42C199FA6357}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E58-4582-9A2A-ABB3855961B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{01B6C2F6-A87E-4463-B7ED-C9D34D033329}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E58-4582-9A2A-ABB3855961B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{2C7A4835-6ABC-400F-852B-A610CC75E80D}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E58-4582-9A2A-ABB3855961B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{1DBD339A-3EA3-4854-AE07-C23670C7137B}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E58-4582-9A2A-ABB3855961B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{1D7D5D06-3BFE-4280-A5A1-63331CEC7F0D}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E58-4582-9A2A-ABB3855961B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65.7</c:v>
                </c:pt>
                <c:pt idx="8">
                  <c:v>67.5</c:v>
                </c:pt>
                <c:pt idx="16">
                  <c:v>69</c:v>
                </c:pt>
                <c:pt idx="24">
                  <c:v>70.900000000000006</c:v>
                </c:pt>
                <c:pt idx="32">
                  <c:v>44.9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E58-4582-9A2A-ABB3855961B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{BAC871E1-4078-432A-8D6C-158A279BCAF8}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E58-4582-9A2A-ABB3855961B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{98F2340A-0D4F-42BF-A614-17A1CFB71AB5}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E58-4582-9A2A-ABB3855961B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{883F8233-90BC-4A47-A3CE-E8BB47E11DF6}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E58-4582-9A2A-ABB3855961B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{373CD64F-317C-4828-B04B-E8D781962FE0}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E58-4582-9A2A-ABB3855961B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{C390C9CF-FB96-42AC-887F-82A543DB68BE}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E58-4582-9A2A-ABB3855961B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{AEAAE233-F606-4C47-97A9-6C70BC768132}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E58-4582-9A2A-ABB3855961B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{B006AF3C-1694-45A6-8853-B4DDF1161FF0}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E58-4582-9A2A-ABB3855961B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{F0BD1B41-CFEB-48EF-B4EC-ABDBE84E0CE8}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E58-4582-9A2A-ABB3855961B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{E66B5D03-86FE-415E-AAD9-3DB196CAD8B8}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E58-4582-9A2A-ABB3855961B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8E58-4582-9A2A-ABB3855961B6}"/>
            </c:ext>
          </c:extLst>
        </c:ser>
        <c:dLbls>
          <c:showLegendKey val="0"/>
          <c:showVal val="1"/>
          <c:showCatName val="0"/>
          <c:showSerName val="0"/>
          <c:showPercent val="0"/>
          <c:showBubbleSize val="0"/>
        </c:dLbls>
        <c:axId val="46179840"/>
        <c:axId val="46181760"/>
      </c:scatterChart>
      <c:valAx>
        <c:axId val="461798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{60ED88E4-8C07-4ED6-B616-3ED33B155A8A}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85E-499D-BB71-F5291FC1094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{3FF807AB-49E1-4129-B35B-DEF1245A3DE2}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85E-499D-BB71-F5291FC1094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{667E7A17-BCD7-45A8-A40B-DD086AB95266}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85E-499D-BB71-F5291FC1094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{C2F5A155-00D7-434F-BE69-CC7A75DBF825}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85E-499D-BB71-F5291FC1094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{95AD6F40-AEF6-4AB5-A195-D02167CD5532}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85E-499D-BB71-F5291FC1094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{B0070D70-B862-4C6C-BE38-E0B6055A1843}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85E-499D-BB71-F5291FC1094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{67125E69-4659-4248-87E6-F9A936353369}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85E-499D-BB71-F5291FC1094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{1D9B8006-55C7-4F3C-A465-6A9693B96D2A}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85E-499D-BB71-F5291FC1094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{22BDC65D-1795-4179-A890-7ADE7FE48554}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85E-499D-BB71-F5291FC1094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7.3</c:v>
                </c:pt>
                <c:pt idx="8">
                  <c:v>6.5</c:v>
                </c:pt>
                <c:pt idx="16">
                  <c:v>5.5</c:v>
                </c:pt>
                <c:pt idx="24">
                  <c:v>4.5999999999999996</c:v>
                </c:pt>
                <c:pt idx="32">
                  <c:v>4.0999999999999996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85E-499D-BB71-F5291FC1094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{E5A1270D-E4C7-40CC-8474-A32E9C712DC9}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85E-499D-BB71-F5291FC1094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{B17F627F-3B89-444B-88C9-D2048676BEAD}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85E-499D-BB71-F5291FC1094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{CC3B85D1-1A0D-4AFD-9D6F-A4A19F22EB62}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85E-499D-BB71-F5291FC1094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{DB347654-DF23-41FE-9423-F8450AE7D153}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85E-499D-BB71-F5291FC1094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{C50E9F52-90E6-45F2-A1B4-52924F35B066}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85E-499D-BB71-F5291FC1094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{1EAD58A1-DA6B-4F7A-9BD2-09D754D3A19E}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85E-499D-BB71-F5291FC1094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{CB708777-FF7F-4DDE-BCB8-D0E018241CCE}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85E-499D-BB71-F5291FC10943}"/>
                </c:ext>
              </c:extLst>
            </c:dLbl>
            <c:dLbl>
              <c:idx val="24"/>
              <c:layout>
                <c:manualLayout>
                  <c:x val="-4.4905057365901176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{991487A9-5347-4218-9C61-68DAFD07E9C3}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85E-499D-BB71-F5291FC10943}"/>
                </c:ext>
              </c:extLst>
            </c:dLbl>
            <c:dLbl>
              <c:idx val="32"/>
              <c:layout>
                <c:manualLayout>
                  <c:x val="-1.8235628084249993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{3356D84A-84B5-4250-8BCE-B571B26FE9B6}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85E-499D-BB71-F5291FC1094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D85E-499D-BB71-F5291FC10943}"/>
            </c:ext>
          </c:extLst>
        </c:ser>
        <c:dLbls>
          <c:showLegendKey val="0"/>
          <c:showVal val="1"/>
          <c:showCatName val="0"/>
          <c:showSerName val="0"/>
          <c:showPercent val="0"/>
          <c:showBubbleSize val="0"/>
        </c:dLbls>
        <c:axId val="84219776"/>
        <c:axId val="84234240"/>
      </c:scatterChart>
      <c:valAx>
        <c:axId val="84219776"/>
        <c:scaling>
          <c:orientation val="maxMin"/>
          <c:max val="6.3999999999999995"/>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埼玉県白岡市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a:t>
          </a:r>
          <a:r>
            <a:rPr kumimoji="1" lang="ja-JP" altLang="en-US" sz="1100" b="0" i="0" baseline="0">
              <a:solidFill>
                <a:schemeClr val="dk1"/>
              </a:solidFill>
              <a:effectLst/>
              <a:latin typeface="+mn-lt"/>
              <a:ea typeface="+mn-ea"/>
              <a:cs typeface="+mn-cs"/>
            </a:rPr>
            <a:t>度</a:t>
          </a:r>
          <a:r>
            <a:rPr kumimoji="1" lang="ja-JP" altLang="ja-JP" sz="1100" b="0" i="0" baseline="0">
              <a:solidFill>
                <a:schemeClr val="dk1"/>
              </a:solidFill>
              <a:effectLst/>
              <a:latin typeface="+mn-lt"/>
              <a:ea typeface="+mn-ea"/>
              <a:cs typeface="+mn-cs"/>
            </a:rPr>
            <a:t>に公営企業債の元利償還金に対する負担金等が大きく減少し</a:t>
          </a:r>
          <a:r>
            <a:rPr kumimoji="1" lang="ja-JP" altLang="en-US" sz="1100" b="0" i="0" baseline="0">
              <a:solidFill>
                <a:schemeClr val="dk1"/>
              </a:solidFill>
              <a:effectLst/>
              <a:latin typeface="+mn-lt"/>
              <a:ea typeface="+mn-ea"/>
              <a:cs typeface="+mn-cs"/>
            </a:rPr>
            <a:t>、これ以降も徐々に減少していることにより、</a:t>
          </a:r>
          <a:r>
            <a:rPr kumimoji="1" lang="ja-JP" altLang="ja-JP" sz="1100" b="0" i="0" baseline="0">
              <a:solidFill>
                <a:schemeClr val="dk1"/>
              </a:solidFill>
              <a:effectLst/>
              <a:latin typeface="+mn-lt"/>
              <a:ea typeface="+mn-ea"/>
              <a:cs typeface="+mn-cs"/>
            </a:rPr>
            <a:t>実質公債費比率の分子が減となった。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しかしながら、引き続き都市計画道路の整備等大規模な事業</a:t>
          </a:r>
          <a:r>
            <a:rPr kumimoji="1" lang="ja-JP" altLang="en-US" sz="1100" b="0" i="0" baseline="0">
              <a:solidFill>
                <a:schemeClr val="dk1"/>
              </a:solidFill>
              <a:effectLst/>
              <a:latin typeface="+mn-lt"/>
              <a:ea typeface="+mn-ea"/>
              <a:cs typeface="+mn-cs"/>
            </a:rPr>
            <a:t>が進行中であり、また、庁舎等の大規模改修や一部事務組合による施設の基幹改良工事</a:t>
          </a:r>
          <a:r>
            <a:rPr kumimoji="1" lang="ja-JP" altLang="ja-JP" sz="1100" b="0" i="0" baseline="0">
              <a:solidFill>
                <a:schemeClr val="dk1"/>
              </a:solidFill>
              <a:effectLst/>
              <a:latin typeface="+mn-lt"/>
              <a:ea typeface="+mn-ea"/>
              <a:cs typeface="+mn-cs"/>
            </a:rPr>
            <a:t>が</a:t>
          </a:r>
          <a:r>
            <a:rPr kumimoji="1" lang="ja-JP" altLang="en-US" sz="1100" b="0" i="0" baseline="0">
              <a:solidFill>
                <a:schemeClr val="dk1"/>
              </a:solidFill>
              <a:effectLst/>
              <a:latin typeface="+mn-lt"/>
              <a:ea typeface="+mn-ea"/>
              <a:cs typeface="+mn-cs"/>
            </a:rPr>
            <a:t>予定されていることなどから、今後の元利償還金は増加していく見込みである。このため、</a:t>
          </a:r>
          <a:r>
            <a:rPr kumimoji="1" lang="ja-JP" altLang="ja-JP" sz="1100" b="0" i="0" baseline="0">
              <a:solidFill>
                <a:schemeClr val="dk1"/>
              </a:solidFill>
              <a:effectLst/>
              <a:latin typeface="+mn-lt"/>
              <a:ea typeface="+mn-ea"/>
              <a:cs typeface="+mn-cs"/>
            </a:rPr>
            <a:t>投資的事業について取捨選択をし</a:t>
          </a:r>
          <a:r>
            <a:rPr kumimoji="1" lang="ja-JP" altLang="en-US" sz="1100" b="0" i="0" baseline="0">
              <a:solidFill>
                <a:schemeClr val="dk1"/>
              </a:solidFill>
              <a:effectLst/>
              <a:latin typeface="+mn-lt"/>
              <a:ea typeface="+mn-ea"/>
              <a:cs typeface="+mn-cs"/>
            </a:rPr>
            <a:t>、実質的な公債費負担のコントロールに努める</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埼玉県白岡市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一般会計等に係る地方債の現在高は、平成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年以降減少傾向に</a:t>
          </a:r>
          <a:r>
            <a:rPr kumimoji="1" lang="ja-JP" altLang="en-US" sz="1100" b="0" i="0" baseline="0">
              <a:solidFill>
                <a:schemeClr val="dk1"/>
              </a:solidFill>
              <a:effectLst/>
              <a:latin typeface="+mn-lt"/>
              <a:ea typeface="+mn-ea"/>
              <a:cs typeface="+mn-cs"/>
            </a:rPr>
            <a:t>であったが</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年度は都市計画道路の整備事業の借入などにより増加した</a:t>
          </a:r>
          <a:r>
            <a:rPr kumimoji="1" lang="ja-JP" altLang="ja-JP" sz="1100" b="0" i="0" baseline="0">
              <a:solidFill>
                <a:schemeClr val="dk1"/>
              </a:solidFill>
              <a:effectLst/>
              <a:latin typeface="+mn-lt"/>
              <a:ea typeface="+mn-ea"/>
              <a:cs typeface="+mn-cs"/>
            </a:rPr>
            <a:t>。</a:t>
          </a:r>
          <a:r>
            <a:rPr kumimoji="0" lang="ja-JP" altLang="en-US" sz="1100" b="0" i="0" baseline="0">
              <a:solidFill>
                <a:schemeClr val="dk1"/>
              </a:solidFill>
              <a:effectLst/>
              <a:latin typeface="+mn-lt"/>
              <a:ea typeface="+mn-ea"/>
              <a:cs typeface="+mn-cs"/>
            </a:rPr>
            <a:t>今後も、</a:t>
          </a:r>
          <a:r>
            <a:rPr kumimoji="1" lang="ja-JP" altLang="ja-JP" sz="1100" b="0" i="0" baseline="0">
              <a:solidFill>
                <a:schemeClr val="dk1"/>
              </a:solidFill>
              <a:effectLst/>
              <a:latin typeface="+mn-lt"/>
              <a:ea typeface="+mn-ea"/>
              <a:cs typeface="+mn-cs"/>
            </a:rPr>
            <a:t>現在進行中の都市計画道路等の大規模事業</a:t>
          </a:r>
          <a:r>
            <a:rPr kumimoji="1" lang="ja-JP" altLang="en-US" sz="1100" b="0" i="0" baseline="0">
              <a:solidFill>
                <a:schemeClr val="dk1"/>
              </a:solidFill>
              <a:effectLst/>
              <a:latin typeface="+mn-lt"/>
              <a:ea typeface="+mn-ea"/>
              <a:cs typeface="+mn-cs"/>
            </a:rPr>
            <a:t>や庁舎等の大規模改修事業などにより地方債の借入が増える見込みであるため</a:t>
          </a:r>
          <a:r>
            <a:rPr kumimoji="1" lang="ja-JP" altLang="ja-JP" sz="1100" b="0" i="0" baseline="0">
              <a:solidFill>
                <a:schemeClr val="dk1"/>
              </a:solidFill>
              <a:effectLst/>
              <a:latin typeface="+mn-lt"/>
              <a:ea typeface="+mn-ea"/>
              <a:cs typeface="+mn-cs"/>
            </a:rPr>
            <a:t>、一層の投資的経費の取捨選択を行うとともに、予定される財政需要に備え、公共施設整備基金に計画的に積み立てる等、基金残高の確保を図り、将来への負担を大きく起こさない財政運営に努める。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埼玉県白岡市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公共施設整備基金、</a:t>
          </a:r>
          <a:r>
            <a:rPr kumimoji="1" lang="ja-JP" altLang="ja-JP" sz="1100" b="0" i="0" baseline="0">
              <a:solidFill>
                <a:schemeClr val="dk1"/>
              </a:solidFill>
              <a:effectLst/>
              <a:latin typeface="+mn-lt"/>
              <a:ea typeface="+mn-ea"/>
              <a:cs typeface="+mn-cs"/>
            </a:rPr>
            <a:t>医療法人社団哺育会白岡中央総合病院機器等取得支援基金</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森林環境譲与税基金</a:t>
          </a:r>
          <a:r>
            <a:rPr kumimoji="1" lang="ja-JP" altLang="en-US" sz="1100" b="0" i="0" baseline="0">
              <a:solidFill>
                <a:schemeClr val="dk1"/>
              </a:solidFill>
              <a:effectLst/>
              <a:latin typeface="+mn-lt"/>
              <a:ea typeface="+mn-ea"/>
              <a:cs typeface="+mn-cs"/>
            </a:rPr>
            <a:t>などに積み立てを行ったが、</a:t>
          </a:r>
          <a:r>
            <a:rPr kumimoji="1" lang="ja-JP" altLang="ja-JP" sz="1100" b="0" i="0" baseline="0">
              <a:solidFill>
                <a:schemeClr val="dk1"/>
              </a:solidFill>
              <a:effectLst/>
              <a:latin typeface="+mn-lt"/>
              <a:ea typeface="+mn-ea"/>
              <a:cs typeface="+mn-cs"/>
            </a:rPr>
            <a:t>財政調整基金</a:t>
          </a:r>
          <a:r>
            <a:rPr kumimoji="1" lang="ja-JP" altLang="en-US" sz="1100" b="0" i="0" baseline="0">
              <a:solidFill>
                <a:schemeClr val="dk1"/>
              </a:solidFill>
              <a:effectLst/>
              <a:latin typeface="+mn-lt"/>
              <a:ea typeface="+mn-ea"/>
              <a:cs typeface="+mn-cs"/>
            </a:rPr>
            <a:t>を</a:t>
          </a:r>
          <a:r>
            <a:rPr kumimoji="1" lang="en-US" altLang="ja-JP" sz="1100" b="0" i="0" baseline="0">
              <a:solidFill>
                <a:schemeClr val="dk1"/>
              </a:solidFill>
              <a:effectLst/>
              <a:latin typeface="+mn-lt"/>
              <a:ea typeface="+mn-ea"/>
              <a:cs typeface="+mn-cs"/>
            </a:rPr>
            <a:t>123</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取り崩したことで</a:t>
          </a:r>
          <a:r>
            <a:rPr kumimoji="1" lang="ja-JP" altLang="ja-JP" sz="1100" b="0" i="0" baseline="0">
              <a:solidFill>
                <a:schemeClr val="dk1"/>
              </a:solidFill>
              <a:effectLst/>
              <a:latin typeface="+mn-lt"/>
              <a:ea typeface="+mn-ea"/>
              <a:cs typeface="+mn-cs"/>
            </a:rPr>
            <a:t>、基金全体としては</a:t>
          </a:r>
          <a:r>
            <a:rPr kumimoji="1" lang="en-US" altLang="ja-JP" sz="1100" b="0" i="0" baseline="0">
              <a:solidFill>
                <a:schemeClr val="dk1"/>
              </a:solidFill>
              <a:effectLst/>
              <a:latin typeface="+mn-lt"/>
              <a:ea typeface="+mn-ea"/>
              <a:cs typeface="+mn-cs"/>
            </a:rPr>
            <a:t>81</a:t>
          </a:r>
          <a:r>
            <a:rPr kumimoji="1" lang="ja-JP" altLang="ja-JP" sz="1100" b="0" i="0" baseline="0">
              <a:solidFill>
                <a:schemeClr val="dk1"/>
              </a:solidFill>
              <a:effectLst/>
              <a:latin typeface="+mn-lt"/>
              <a:ea typeface="+mn-ea"/>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災害等に備え、財政調整基金に一定額を確保しながらも、今後必要となる公共施設の老朽化対策等に備えて、公共施設整備基金に適切に積み立てていく。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　・公共施設整備基金：公共施設の整備、更新費用に充てるための基金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・社会福祉施設整備基金：社会福祉事業に関する市の施設を総合的かつ計画的に整備するための基金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・保健福祉基金：保健福祉活動の推進に要する経費に充てる基金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・ふるさと文化振興基金：ふるさとの文化の振興に要する経費に充てる基金</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・森林環境譲与税基金：森林環境税及び森林環境譲与税に関する法律第</a:t>
          </a:r>
          <a:r>
            <a:rPr kumimoji="1" lang="en-US" altLang="ja-JP" sz="1100" b="0" i="0" baseline="0">
              <a:solidFill>
                <a:schemeClr val="dk1"/>
              </a:solidFill>
              <a:effectLst/>
              <a:latin typeface="+mn-lt"/>
              <a:ea typeface="+mn-ea"/>
              <a:cs typeface="+mn-cs"/>
            </a:rPr>
            <a:t>34</a:t>
          </a:r>
          <a:r>
            <a:rPr kumimoji="1" lang="ja-JP" altLang="en-US" sz="1100" b="0" i="0" baseline="0">
              <a:solidFill>
                <a:schemeClr val="dk1"/>
              </a:solidFill>
              <a:effectLst/>
              <a:latin typeface="+mn-lt"/>
              <a:ea typeface="+mn-ea"/>
              <a:cs typeface="+mn-cs"/>
            </a:rPr>
            <a:t>条第</a:t>
          </a:r>
          <a:r>
            <a:rPr kumimoji="1" lang="en-US" altLang="ja-JP" sz="1100" b="0" i="0" baseline="0">
              <a:solidFill>
                <a:schemeClr val="dk1"/>
              </a:solidFill>
              <a:effectLst/>
              <a:latin typeface="+mn-lt"/>
              <a:ea typeface="+mn-ea"/>
              <a:cs typeface="+mn-cs"/>
            </a:rPr>
            <a:t>1</a:t>
          </a:r>
          <a:r>
            <a:rPr kumimoji="1" lang="ja-JP" altLang="en-US" sz="1100" b="0" i="0" baseline="0">
              <a:solidFill>
                <a:schemeClr val="dk1"/>
              </a:solidFill>
              <a:effectLst/>
              <a:latin typeface="+mn-lt"/>
              <a:ea typeface="+mn-ea"/>
              <a:cs typeface="+mn-cs"/>
            </a:rPr>
            <a:t>項に規定する施策に要する経費の財源に充てる基金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・医療法人社団哺育会白岡中央総合病院機器等取得支援基金：白岡中央総合病院が市内への移転開設時に新たに導入する災害、感染症対策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等のための機器等の取得支援に要する経費に充てる基金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年度に森林環境譲与税基金を創設し、</a:t>
          </a:r>
          <a:r>
            <a:rPr kumimoji="1" lang="en-US" altLang="ja-JP" sz="1100" b="0" i="0" baseline="0">
              <a:solidFill>
                <a:schemeClr val="dk1"/>
              </a:solidFill>
              <a:effectLst/>
              <a:latin typeface="+mn-lt"/>
              <a:ea typeface="+mn-ea"/>
              <a:cs typeface="+mn-cs"/>
            </a:rPr>
            <a:t>4,610</a:t>
          </a:r>
          <a:r>
            <a:rPr kumimoji="1" lang="ja-JP" altLang="en-US" sz="1100" b="0" i="0" baseline="0">
              <a:solidFill>
                <a:schemeClr val="dk1"/>
              </a:solidFill>
              <a:effectLst/>
              <a:latin typeface="+mn-lt"/>
              <a:ea typeface="+mn-ea"/>
              <a:cs typeface="+mn-cs"/>
            </a:rPr>
            <a:t>千円を積み立てた。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公共施設整備基金については、公共施設の老朽化等による大規模改修等に備えるため、計画的な積み立てを行う予定である。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100" b="0" i="0" baseline="0">
              <a:solidFill>
                <a:schemeClr val="dk1"/>
              </a:solidFill>
              <a:effectLst/>
              <a:latin typeface="+mn-lt"/>
              <a:ea typeface="+mn-ea"/>
              <a:cs typeface="+mn-cs"/>
            </a:rPr>
            <a:t>1</a:t>
          </a:r>
          <a:r>
            <a:rPr kumimoji="1" lang="ja-JP" altLang="en-US" sz="1100" b="0" i="0" baseline="0">
              <a:solidFill>
                <a:schemeClr val="dk1"/>
              </a:solidFill>
              <a:effectLst/>
              <a:latin typeface="+mn-lt"/>
              <a:ea typeface="+mn-ea"/>
              <a:cs typeface="+mn-cs"/>
            </a:rPr>
            <a:t>百万円積み立てた一方で</a:t>
          </a:r>
          <a:r>
            <a:rPr kumimoji="1" lang="en-US" altLang="ja-JP" sz="1100" b="0" i="0" baseline="0">
              <a:solidFill>
                <a:schemeClr val="dk1"/>
              </a:solidFill>
              <a:effectLst/>
              <a:latin typeface="+mn-lt"/>
              <a:ea typeface="+mn-ea"/>
              <a:cs typeface="+mn-cs"/>
            </a:rPr>
            <a:t>123</a:t>
          </a:r>
          <a:r>
            <a:rPr kumimoji="1" lang="ja-JP" altLang="en-US" sz="1100" b="0" i="0" baseline="0">
              <a:solidFill>
                <a:schemeClr val="dk1"/>
              </a:solidFill>
              <a:effectLst/>
              <a:latin typeface="+mn-lt"/>
              <a:ea typeface="+mn-ea"/>
              <a:cs typeface="+mn-cs"/>
            </a:rPr>
            <a:t>百万円を取り崩したため、基金残高が</a:t>
          </a:r>
          <a:r>
            <a:rPr kumimoji="1" lang="en-US" altLang="ja-JP" sz="1100" b="0" i="0" baseline="0">
              <a:solidFill>
                <a:schemeClr val="dk1"/>
              </a:solidFill>
              <a:effectLst/>
              <a:latin typeface="+mn-lt"/>
              <a:ea typeface="+mn-ea"/>
              <a:cs typeface="+mn-cs"/>
            </a:rPr>
            <a:t>122</a:t>
          </a:r>
          <a:r>
            <a:rPr kumimoji="1" lang="ja-JP" altLang="en-US" sz="1100" b="0" i="0" baseline="0">
              <a:solidFill>
                <a:schemeClr val="dk1"/>
              </a:solidFill>
              <a:effectLst/>
              <a:latin typeface="+mn-lt"/>
              <a:ea typeface="+mn-ea"/>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mn-lt"/>
              <a:ea typeface="+mn-ea"/>
              <a:cs typeface="+mn-cs"/>
            </a:rPr>
            <a:t>景気後退による市税の大幅な減収や大規模災害の発生等、不測の事態に備えるため、行財政改革の取組により効率化を図り、標準財政規模の</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程度の残高を確保していく。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21</a:t>
          </a:r>
          <a:r>
            <a:rPr kumimoji="1" lang="ja-JP" altLang="ja-JP" sz="1100" b="0" i="0" baseline="0">
              <a:solidFill>
                <a:schemeClr val="dk1"/>
              </a:solidFill>
              <a:effectLst/>
              <a:latin typeface="+mn-lt"/>
              <a:ea typeface="+mn-ea"/>
              <a:cs typeface="+mn-cs"/>
            </a:rPr>
            <a:t>年度に実施した高利率の地方債の借換えによる取崩し以来、横ばいである。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mn-lt"/>
              <a:ea typeface="+mn-ea"/>
              <a:cs typeface="+mn-cs"/>
            </a:rPr>
            <a:t>地方債の計画的な償還により、当面は積立てや取崩しの予定はない。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8CD691E-9191-44CA-828B-1F5F261D0D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DE827FE-0FF8-4269-991C-ABF8936D8B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142976F6-304B-41AF-A1A7-041BCEDBFEA4}"/>
            </a:ext>
          </a:extLst>
        </xdr:cNvPr>
        <xdr:cNvSpPr/>
      </xdr:nvSpPr>
      <xdr:spPr>
        <a:xfrm>
          <a:off x="117602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75BF1467-490E-4510-8386-383B1009D462}"/>
            </a:ext>
          </a:extLst>
        </xdr:cNvPr>
        <xdr:cNvSpPr/>
      </xdr:nvSpPr>
      <xdr:spPr>
        <a:xfrm>
          <a:off x="131318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F5111C8A-0E00-4D33-85CC-4EE3E3E8D135}"/>
            </a:ext>
          </a:extLst>
        </xdr:cNvPr>
        <xdr:cNvSpPr/>
      </xdr:nvSpPr>
      <xdr:spPr>
        <a:xfrm>
          <a:off x="145034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B9166C18-4DEC-4E62-9D80-80A6A43A9C2A}"/>
            </a:ext>
          </a:extLst>
        </xdr:cNvPr>
        <xdr:cNvSpPr/>
      </xdr:nvSpPr>
      <xdr:spPr>
        <a:xfrm>
          <a:off x="158750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98A19200-C7B3-4687-B0A0-DE87190E91CB}"/>
            </a:ext>
          </a:extLst>
        </xdr:cNvPr>
        <xdr:cNvSpPr/>
      </xdr:nvSpPr>
      <xdr:spPr>
        <a:xfrm>
          <a:off x="172466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F5467D5B-48AC-48AC-8A35-5AC41C73B46A}"/>
            </a:ext>
          </a:extLst>
        </xdr:cNvPr>
        <xdr:cNvSpPr/>
      </xdr:nvSpPr>
      <xdr:spPr>
        <a:xfrm>
          <a:off x="117602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BDB4F0BD-17B6-4CB7-9E34-4E4F53AC9540}"/>
            </a:ext>
          </a:extLst>
        </xdr:cNvPr>
        <xdr:cNvSpPr/>
      </xdr:nvSpPr>
      <xdr:spPr>
        <a:xfrm>
          <a:off x="131318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9B1A2C94-FDAC-4D39-BD70-7DC0495FDCB5}"/>
            </a:ext>
          </a:extLst>
        </xdr:cNvPr>
        <xdr:cNvSpPr/>
      </xdr:nvSpPr>
      <xdr:spPr>
        <a:xfrm>
          <a:off x="145034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440B36F0-0D7D-4C65-9EF6-63D81A6BF3B0}"/>
            </a:ext>
          </a:extLst>
        </xdr:cNvPr>
        <xdr:cNvSpPr/>
      </xdr:nvSpPr>
      <xdr:spPr>
        <a:xfrm>
          <a:off x="158750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49781905-60BD-48DD-8E6F-522C9BA6FDE5}"/>
            </a:ext>
          </a:extLst>
        </xdr:cNvPr>
        <xdr:cNvSpPr/>
      </xdr:nvSpPr>
      <xdr:spPr>
        <a:xfrm>
          <a:off x="172466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95655428-28C5-43FD-BADB-BD0C0F6D870C}"/>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2D449778-9A00-40BA-B2E1-D1D134833382}"/>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7685C481-FB22-40E2-95C7-E5369E3F9EBA}"/>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B507A284-A3F7-43BE-BCA9-1FE753C4A7F5}"/>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埼玉県白岡市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1B90DE4D-6B74-4314-BB80-B9D52F8F925C}"/>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1CF605EE-A2DB-4AFF-96C7-FB39198C4D29}"/>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973010AA-8792-499C-9871-FD62067321D6}"/>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3AC5A1A2-EDD8-47B0-A614-1109E990AB7D}"/>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F4DAE6F6-2E89-40BA-959B-DF863BB9841B}"/>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19F7ACA9-8371-4AF4-81EB-69B7C345B637}"/>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52,649
51,763
24.92
20,536,048
18,881,939
1,168,955
11,062,430
11,267,922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DF2F3F4D-C3A5-4E93-8290-0A150E809233}"/>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594C81A7-4C89-4743-8E6F-5F4637BDE01C}"/>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7A57595B-A36A-401D-A25B-071304962E1D}"/>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5467CFEB-7C10-446F-AD07-F304D769158B}"/>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B4904C4C-6DF3-4D70-99C8-16DB2F9B5460}"/>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4B94C159-A094-4335-BC4D-A14095799309}"/>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9D1A6D07-B662-4D10-A668-DC46D798C0FD}"/>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AEAD2BF2-A6C3-404F-8F1B-9A7EB98A3E59}"/>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83567997-0687-40F9-AD5C-CF3A6F2E290B}"/>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93B4E4A5-ECCC-4A07-9CEA-44CF6FB99426}"/>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B7EE2B4-4AF7-42A5-A615-A12D048F7F1D}"/>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7B6AED91-7E1E-4DD1-8BDA-61E3E0584877}"/>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3B386271-05EF-43D6-95AB-81F23C1FF54E}"/>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249B068E-C84E-420E-AC4D-D29F40610D46}"/>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BC581F76-D57A-4037-A6FE-E5C8802290D3}"/>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65CA1DF6-1E51-4267-B7C4-9E9E5AE9AC96}"/>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D5124ABF-5E8E-43F9-8C18-376945B3EE2B}"/>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9A9F9E27-4A9B-42F5-969A-9772637CFBDF}"/>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359F8198-3A13-48A2-83A8-37B11A015DAC}"/>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9E0013FB-7442-4E67-ADAF-D19596C855C4}"/>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916D2D3F-10CE-47E5-A96A-20D3F0B577EE}"/>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E0BCB037-70B5-4988-8C91-9096CBD31C75}"/>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9B56B946-5922-4DAF-A171-C777279A18D8}"/>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95A024DF-36C3-4AE9-BAEE-D38590562D4C}"/>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ED7E7F10-07FB-4034-9156-D7BDC1943AD4}"/>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7D0BB805-7C81-499E-BA36-0B09A55DAA7B}"/>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97ADB75B-9EDB-4DCB-8AD1-7964C52CD022}"/>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E3875D2E-D4CA-45AF-89E7-7906FFCE9A03}"/>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A35CA1DA-6E08-42D4-A7E1-2AF0FA8AB90F}"/>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A1ED14F3-4E36-4E05-929B-F431C21280B4}"/>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15A2D833-4B59-4BDF-AC18-7369949DC6FB}"/>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BA38BEA3-9E3B-4128-AA06-716C76B41E41}"/>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EA2838AE-5EEB-47C8-A207-A1253546102B}"/>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927967F9-4332-436E-B0CA-004EDDB12A82}"/>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79703302-731C-4DE9-ACBA-8F16C25B4DA2}"/>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1" baseline="0">
              <a:solidFill>
                <a:srgbClr val="FF0000"/>
              </a:solidFill>
              <a:latin typeface="ＭＳ Ｐゴシック" panose="020B0600070205080204" pitchFamily="50" charset="-128"/>
              <a:ea typeface="ＭＳ Ｐゴシック" panose="020B0600070205080204" pitchFamily="50" charset="-128"/>
            </a:rPr>
            <a:t>※R</a:t>
          </a:r>
          <a:r>
            <a:rPr kumimoji="1" lang="ja-JP" altLang="en-US" sz="1100" b="1" baseline="0">
              <a:solidFill>
                <a:srgbClr val="FF0000"/>
              </a:solidFill>
              <a:latin typeface="ＭＳ Ｐゴシック" panose="020B0600070205080204" pitchFamily="50" charset="-128"/>
              <a:ea typeface="ＭＳ Ｐゴシック" panose="020B0600070205080204" pitchFamily="50" charset="-128"/>
            </a:rPr>
            <a:t>５年度の有形固定資産減価償却率　正：</a:t>
          </a:r>
          <a:r>
            <a:rPr kumimoji="1" lang="en-US" altLang="ja-JP" sz="1100" b="1" baseline="0">
              <a:solidFill>
                <a:srgbClr val="FF0000"/>
              </a:solidFill>
              <a:latin typeface="ＭＳ Ｐゴシック" panose="020B0600070205080204" pitchFamily="50" charset="-128"/>
              <a:ea typeface="ＭＳ Ｐゴシック" panose="020B0600070205080204" pitchFamily="50" charset="-128"/>
            </a:rPr>
            <a:t>70.5</a:t>
          </a:r>
          <a:r>
            <a:rPr kumimoji="1" lang="ja-JP" altLang="en-US" sz="1100" b="1" baseline="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b="1" baseline="0">
              <a:solidFill>
                <a:sysClr val="windowText" lastClr="000000"/>
              </a:solidFill>
              <a:latin typeface="ＭＳ Ｐゴシック" panose="020B0600070205080204" pitchFamily="50" charset="-128"/>
              <a:ea typeface="ＭＳ Ｐゴシック" panose="020B0600070205080204" pitchFamily="50" charset="-128"/>
            </a:rPr>
            <a:t>誤：</a:t>
          </a:r>
          <a:r>
            <a:rPr kumimoji="1" lang="en-US" altLang="ja-JP" sz="1100" b="1" baseline="0">
              <a:solidFill>
                <a:sysClr val="windowText" lastClr="000000"/>
              </a:solidFill>
              <a:latin typeface="ＭＳ Ｐゴシック" panose="020B0600070205080204" pitchFamily="50" charset="-128"/>
              <a:ea typeface="ＭＳ Ｐゴシック" panose="020B0600070205080204" pitchFamily="50" charset="-128"/>
            </a:rPr>
            <a:t>44.9</a:t>
          </a:r>
          <a:r>
            <a:rPr kumimoji="1" lang="ja-JP" altLang="en-US" sz="1100" b="1" baseline="0">
              <a:solidFill>
                <a:sysClr val="windowText" lastClr="000000"/>
              </a:solidFill>
              <a:latin typeface="ＭＳ Ｐゴシック" panose="020B0600070205080204" pitchFamily="50" charset="-128"/>
              <a:ea typeface="ＭＳ Ｐゴシック" panose="020B0600070205080204" pitchFamily="50" charset="-128"/>
            </a:rPr>
            <a:t>％</a:t>
          </a:r>
          <a:endParaRPr kumimoji="1" lang="en-US" altLang="ja-JP" sz="1100" b="1" baseline="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類似団体より高い水準にあるが、令和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年に策定した個別施設計画に基づき、施設の長寿命化への取り組みを進めた結果、償却率は前年度から</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％減少した。また、公共施設の再編に向け、令和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年には、令和</a:t>
          </a:r>
          <a:r>
            <a:rPr kumimoji="1" lang="en-US" altLang="ja-JP" sz="1100">
              <a:latin typeface="ＭＳ Ｐゴシック" panose="020B0600070205080204" pitchFamily="50" charset="-128"/>
              <a:ea typeface="ＭＳ Ｐゴシック" panose="020B0600070205080204" pitchFamily="50" charset="-128"/>
            </a:rPr>
            <a:t>42</a:t>
          </a:r>
          <a:r>
            <a:rPr kumimoji="1" lang="ja-JP" altLang="en-US" sz="1100">
              <a:latin typeface="ＭＳ Ｐゴシック" panose="020B0600070205080204" pitchFamily="50" charset="-128"/>
              <a:ea typeface="ＭＳ Ｐゴシック" panose="020B0600070205080204" pitchFamily="50" charset="-128"/>
            </a:rPr>
            <a:t>年までに公共施設全体で現状の床面積の</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を削減目標とする基本方針を定め、現在は公共施設再編実行計画の策定に向けた準備を進めている。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220A275-853F-4258-A5EE-32E358F6B7C7}"/>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48D2830-AE73-44F9-AFD7-C09AA99B6525}"/>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23B462CF-3A31-44A8-9DD4-F18C44F3C2CC}"/>
            </a:ext>
          </a:extLst>
        </xdr:cNvPr>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EAAE269D-CD20-4B77-8F44-04BCF2CCABB0}"/>
            </a:ext>
          </a:extLst>
        </xdr:cNvPr>
        <xdr:cNvCxnSpPr/>
      </xdr:nvCxnSpPr>
      <xdr:spPr>
        <a:xfrm>
          <a:off x="1152525" y="65584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4B42B490-CC83-4551-99DC-A426E044303D}"/>
            </a:ext>
          </a:extLst>
        </xdr:cNvPr>
        <xdr:cNvSpPr txBox="1"/>
      </xdr:nvSpPr>
      <xdr:spPr>
        <a:xfrm>
          <a:off x="786781" y="64646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9E189A48-B6D8-4D10-B079-5D08C5C2672A}"/>
            </a:ext>
          </a:extLst>
        </xdr:cNvPr>
        <xdr:cNvCxnSpPr/>
      </xdr:nvCxnSpPr>
      <xdr:spPr>
        <a:xfrm>
          <a:off x="1152525" y="62113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1EF71606-62A2-4DCD-B40B-2B4CBECE3643}"/>
            </a:ext>
          </a:extLst>
        </xdr:cNvPr>
        <xdr:cNvSpPr txBox="1"/>
      </xdr:nvSpPr>
      <xdr:spPr>
        <a:xfrm>
          <a:off x="78678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AE07F3E7-D074-4FF2-BF92-C0D3E7815E53}"/>
            </a:ext>
          </a:extLst>
        </xdr:cNvPr>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380995CE-E596-420A-BF6D-4B27F17CBDE9}"/>
            </a:ext>
          </a:extLst>
        </xdr:cNvPr>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8781B212-51AE-4C9F-8B68-AC152E04C5BF}"/>
            </a:ext>
          </a:extLst>
        </xdr:cNvPr>
        <xdr:cNvCxnSpPr/>
      </xdr:nvCxnSpPr>
      <xdr:spPr>
        <a:xfrm>
          <a:off x="1152525" y="55170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998255E-3B34-49A5-A1A0-129349A21561}"/>
            </a:ext>
          </a:extLst>
        </xdr:cNvPr>
        <xdr:cNvSpPr txBox="1"/>
      </xdr:nvSpPr>
      <xdr:spPr>
        <a:xfrm>
          <a:off x="786781" y="5423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7B8746E3-B697-4170-8643-17BB02928D6B}"/>
            </a:ext>
          </a:extLst>
        </xdr:cNvPr>
        <xdr:cNvCxnSpPr/>
      </xdr:nvCxnSpPr>
      <xdr:spPr>
        <a:xfrm>
          <a:off x="1152525" y="51699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D21C714F-8B5D-42FC-85BD-F6BE818059A7}"/>
            </a:ext>
          </a:extLst>
        </xdr:cNvPr>
        <xdr:cNvSpPr txBox="1"/>
      </xdr:nvSpPr>
      <xdr:spPr>
        <a:xfrm>
          <a:off x="786781" y="5082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70CF398E-3AB4-420C-A702-313BD747B05F}"/>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E2E00889-DE6D-4FD4-8CDB-B1EEAEE34026}"/>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44BA3A47-1D61-4FE4-A6BC-86D13D10DDDC}"/>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75" name="直線コネクタ 74">
          <a:extLst>
            <a:ext uri="{FF2B5EF4-FFF2-40B4-BE49-F238E27FC236}">
              <a16:creationId xmlns:a16="http://schemas.microsoft.com/office/drawing/2014/main" id="{54F72B86-5F79-470D-AA67-DF5B47686462}"/>
            </a:ext>
          </a:extLst>
        </xdr:cNvPr>
        <xdr:cNvCxnSpPr/>
      </xdr:nvCxnSpPr>
      <xdr:spPr>
        <a:xfrm flipV="1">
          <a:off x="4300220" y="5075555"/>
          <a:ext cx="1270" cy="1457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6" name="有形固定資産減価償却率最小値テキスト">
          <a:extLst>
            <a:ext uri="{FF2B5EF4-FFF2-40B4-BE49-F238E27FC236}">
              <a16:creationId xmlns:a16="http://schemas.microsoft.com/office/drawing/2014/main" id="{3C05161E-04B2-4860-8380-9513D22C35CB}"/>
            </a:ext>
          </a:extLst>
        </xdr:cNvPr>
        <xdr:cNvSpPr txBox="1"/>
      </xdr:nvSpPr>
      <xdr:spPr>
        <a:xfrm>
          <a:off x="4352925" y="653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7" name="直線コネクタ 76">
          <a:extLst>
            <a:ext uri="{FF2B5EF4-FFF2-40B4-BE49-F238E27FC236}">
              <a16:creationId xmlns:a16="http://schemas.microsoft.com/office/drawing/2014/main" id="{3D46CF2C-7BCC-4542-ABB1-E5BFC9CAABD8}"/>
            </a:ext>
          </a:extLst>
        </xdr:cNvPr>
        <xdr:cNvCxnSpPr/>
      </xdr:nvCxnSpPr>
      <xdr:spPr>
        <a:xfrm>
          <a:off x="4213225" y="6533304"/>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8" name="有形固定資産減価償却率最大値テキスト">
          <a:extLst>
            <a:ext uri="{FF2B5EF4-FFF2-40B4-BE49-F238E27FC236}">
              <a16:creationId xmlns:a16="http://schemas.microsoft.com/office/drawing/2014/main" id="{A4F4A9B6-4746-4A1E-B49E-C3D709903CB6}"/>
            </a:ext>
          </a:extLst>
        </xdr:cNvPr>
        <xdr:cNvSpPr txBox="1"/>
      </xdr:nvSpPr>
      <xdr:spPr>
        <a:xfrm>
          <a:off x="4352925" y="48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9" name="直線コネクタ 78">
          <a:extLst>
            <a:ext uri="{FF2B5EF4-FFF2-40B4-BE49-F238E27FC236}">
              <a16:creationId xmlns:a16="http://schemas.microsoft.com/office/drawing/2014/main" id="{8B61CE6D-1B29-4363-B5BE-39DA2F7F7D1A}"/>
            </a:ext>
          </a:extLst>
        </xdr:cNvPr>
        <xdr:cNvCxnSpPr/>
      </xdr:nvCxnSpPr>
      <xdr:spPr>
        <a:xfrm>
          <a:off x="4213225" y="507555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39175</xdr:rowOff>
    </xdr:from>
    <xdr:ext cx="405111" cy="259045"/>
    <xdr:sp macro="" textlink="">
      <xdr:nvSpPr>
        <xdr:cNvPr id="80" name="有形固定資産減価償却率平均値テキスト">
          <a:extLst>
            <a:ext uri="{FF2B5EF4-FFF2-40B4-BE49-F238E27FC236}">
              <a16:creationId xmlns:a16="http://schemas.microsoft.com/office/drawing/2014/main" id="{6BA9A3F2-74BC-47D3-B645-5C3C37CC5F19}"/>
            </a:ext>
          </a:extLst>
        </xdr:cNvPr>
        <xdr:cNvSpPr txBox="1"/>
      </xdr:nvSpPr>
      <xdr:spPr>
        <a:xfrm>
          <a:off x="4352925" y="59510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81" name="フローチャート: 判断 80">
          <a:extLst>
            <a:ext uri="{FF2B5EF4-FFF2-40B4-BE49-F238E27FC236}">
              <a16:creationId xmlns:a16="http://schemas.microsoft.com/office/drawing/2014/main" id="{F66255C6-1125-4C19-86C0-777D02C7425F}"/>
            </a:ext>
          </a:extLst>
        </xdr:cNvPr>
        <xdr:cNvSpPr/>
      </xdr:nvSpPr>
      <xdr:spPr>
        <a:xfrm>
          <a:off x="4251325" y="59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82" name="フローチャート: 判断 81">
          <a:extLst>
            <a:ext uri="{FF2B5EF4-FFF2-40B4-BE49-F238E27FC236}">
              <a16:creationId xmlns:a16="http://schemas.microsoft.com/office/drawing/2014/main" id="{B48538E4-D1E6-42AE-95CD-CECDB083536D}"/>
            </a:ext>
          </a:extLst>
        </xdr:cNvPr>
        <xdr:cNvSpPr/>
      </xdr:nvSpPr>
      <xdr:spPr>
        <a:xfrm>
          <a:off x="3616325" y="595460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83" name="フローチャート: 判断 82">
          <a:extLst>
            <a:ext uri="{FF2B5EF4-FFF2-40B4-BE49-F238E27FC236}">
              <a16:creationId xmlns:a16="http://schemas.microsoft.com/office/drawing/2014/main" id="{6BFE87CB-F030-4352-BC1D-8A754F367224}"/>
            </a:ext>
          </a:extLst>
        </xdr:cNvPr>
        <xdr:cNvSpPr/>
      </xdr:nvSpPr>
      <xdr:spPr>
        <a:xfrm>
          <a:off x="2930525" y="59402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84" name="フローチャート: 判断 83">
          <a:extLst>
            <a:ext uri="{FF2B5EF4-FFF2-40B4-BE49-F238E27FC236}">
              <a16:creationId xmlns:a16="http://schemas.microsoft.com/office/drawing/2014/main" id="{878C24CD-A878-47C4-BFB0-03EF907649A7}"/>
            </a:ext>
          </a:extLst>
        </xdr:cNvPr>
        <xdr:cNvSpPr/>
      </xdr:nvSpPr>
      <xdr:spPr>
        <a:xfrm>
          <a:off x="2244725" y="59150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85" name="フローチャート: 判断 84">
          <a:extLst>
            <a:ext uri="{FF2B5EF4-FFF2-40B4-BE49-F238E27FC236}">
              <a16:creationId xmlns:a16="http://schemas.microsoft.com/office/drawing/2014/main" id="{08ED31F3-FEAD-490D-BE19-5A386BA9AF8D}"/>
            </a:ext>
          </a:extLst>
        </xdr:cNvPr>
        <xdr:cNvSpPr/>
      </xdr:nvSpPr>
      <xdr:spPr>
        <a:xfrm>
          <a:off x="1558925" y="58674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8C4859CE-BA45-4D89-864A-6E6339AFA2C7}"/>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451A1A6E-A195-4C50-8F83-73EC79B160FA}"/>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4D944B70-DCFC-4B6B-AF6E-235948A1DF44}"/>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2C16C65A-AC98-4059-96DE-2BD8EBE0FD9D}"/>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B3B83EF0-474D-4374-968A-FF5D2697129D}"/>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37677</xdr:rowOff>
    </xdr:from>
    <xdr:to>
      <xdr:col>23</xdr:col>
      <xdr:colOff>136525</xdr:colOff>
      <xdr:row>27</xdr:row>
      <xdr:rowOff>139277</xdr:rowOff>
    </xdr:to>
    <xdr:sp macro="" textlink="">
      <xdr:nvSpPr>
        <xdr:cNvPr id="91" name="楕円 90">
          <a:extLst>
            <a:ext uri="{FF2B5EF4-FFF2-40B4-BE49-F238E27FC236}">
              <a16:creationId xmlns:a16="http://schemas.microsoft.com/office/drawing/2014/main" id="{226B49AB-6232-44DD-B110-5EA44BC2759A}"/>
            </a:ext>
          </a:extLst>
        </xdr:cNvPr>
        <xdr:cNvSpPr/>
      </xdr:nvSpPr>
      <xdr:spPr>
        <a:xfrm>
          <a:off x="4251325" y="528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60554</xdr:rowOff>
    </xdr:from>
    <xdr:ext cx="405111" cy="259045"/>
    <xdr:sp macro="" textlink="">
      <xdr:nvSpPr>
        <xdr:cNvPr id="92" name="有形固定資産減価償却率該当値テキスト">
          <a:extLst>
            <a:ext uri="{FF2B5EF4-FFF2-40B4-BE49-F238E27FC236}">
              <a16:creationId xmlns:a16="http://schemas.microsoft.com/office/drawing/2014/main" id="{69C3733F-FCE9-4A22-81CB-A4C81468DF8B}"/>
            </a:ext>
          </a:extLst>
        </xdr:cNvPr>
        <xdr:cNvSpPr txBox="1"/>
      </xdr:nvSpPr>
      <xdr:spPr>
        <a:xfrm>
          <a:off x="4352925" y="514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115993</xdr:rowOff>
    </xdr:from>
    <xdr:to>
      <xdr:col>19</xdr:col>
      <xdr:colOff>187325</xdr:colOff>
      <xdr:row>33</xdr:row>
      <xdr:rowOff>46143</xdr:rowOff>
    </xdr:to>
    <xdr:sp macro="" textlink="">
      <xdr:nvSpPr>
        <xdr:cNvPr id="93" name="楕円 92">
          <a:extLst>
            <a:ext uri="{FF2B5EF4-FFF2-40B4-BE49-F238E27FC236}">
              <a16:creationId xmlns:a16="http://schemas.microsoft.com/office/drawing/2014/main" id="{4B27CCE8-D44C-494A-8AD1-CC88D6DE5AE5}"/>
            </a:ext>
          </a:extLst>
        </xdr:cNvPr>
        <xdr:cNvSpPr/>
      </xdr:nvSpPr>
      <xdr:spPr>
        <a:xfrm>
          <a:off x="3616325" y="61929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88477</xdr:rowOff>
    </xdr:from>
    <xdr:to>
      <xdr:col>23</xdr:col>
      <xdr:colOff>85725</xdr:colOff>
      <xdr:row>32</xdr:row>
      <xdr:rowOff>166793</xdr:rowOff>
    </xdr:to>
    <xdr:cxnSp macro="">
      <xdr:nvCxnSpPr>
        <xdr:cNvPr id="94" name="直線コネクタ 93">
          <a:extLst>
            <a:ext uri="{FF2B5EF4-FFF2-40B4-BE49-F238E27FC236}">
              <a16:creationId xmlns:a16="http://schemas.microsoft.com/office/drawing/2014/main" id="{C52CE5AD-EA44-4A25-A2D7-FA3B5C3217F2}"/>
            </a:ext>
          </a:extLst>
        </xdr:cNvPr>
        <xdr:cNvCxnSpPr/>
      </xdr:nvCxnSpPr>
      <xdr:spPr>
        <a:xfrm flipV="1">
          <a:off x="3667125" y="5339927"/>
          <a:ext cx="635000" cy="90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47625</xdr:rowOff>
    </xdr:from>
    <xdr:to>
      <xdr:col>15</xdr:col>
      <xdr:colOff>187325</xdr:colOff>
      <xdr:row>32</xdr:row>
      <xdr:rowOff>149225</xdr:rowOff>
    </xdr:to>
    <xdr:sp macro="" textlink="">
      <xdr:nvSpPr>
        <xdr:cNvPr id="95" name="楕円 94">
          <a:extLst>
            <a:ext uri="{FF2B5EF4-FFF2-40B4-BE49-F238E27FC236}">
              <a16:creationId xmlns:a16="http://schemas.microsoft.com/office/drawing/2014/main" id="{58902BAC-AE6E-4726-9F1C-BA233F6CB56B}"/>
            </a:ext>
          </a:extLst>
        </xdr:cNvPr>
        <xdr:cNvSpPr/>
      </xdr:nvSpPr>
      <xdr:spPr>
        <a:xfrm>
          <a:off x="2930525" y="61245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98425</xdr:rowOff>
    </xdr:from>
    <xdr:to>
      <xdr:col>19</xdr:col>
      <xdr:colOff>136525</xdr:colOff>
      <xdr:row>32</xdr:row>
      <xdr:rowOff>166793</xdr:rowOff>
    </xdr:to>
    <xdr:cxnSp macro="">
      <xdr:nvCxnSpPr>
        <xdr:cNvPr id="96" name="直線コネクタ 95">
          <a:extLst>
            <a:ext uri="{FF2B5EF4-FFF2-40B4-BE49-F238E27FC236}">
              <a16:creationId xmlns:a16="http://schemas.microsoft.com/office/drawing/2014/main" id="{349856F3-2F13-4C54-A20D-49AC4E8AA08E}"/>
            </a:ext>
          </a:extLst>
        </xdr:cNvPr>
        <xdr:cNvCxnSpPr/>
      </xdr:nvCxnSpPr>
      <xdr:spPr>
        <a:xfrm>
          <a:off x="2981325" y="6175375"/>
          <a:ext cx="6858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165100</xdr:rowOff>
    </xdr:from>
    <xdr:to>
      <xdr:col>11</xdr:col>
      <xdr:colOff>187325</xdr:colOff>
      <xdr:row>32</xdr:row>
      <xdr:rowOff>95250</xdr:rowOff>
    </xdr:to>
    <xdr:sp macro="" textlink="">
      <xdr:nvSpPr>
        <xdr:cNvPr id="97" name="楕円 96">
          <a:extLst>
            <a:ext uri="{FF2B5EF4-FFF2-40B4-BE49-F238E27FC236}">
              <a16:creationId xmlns:a16="http://schemas.microsoft.com/office/drawing/2014/main" id="{CC10FF84-BACF-48AD-8344-4231322DDB0D}"/>
            </a:ext>
          </a:extLst>
        </xdr:cNvPr>
        <xdr:cNvSpPr/>
      </xdr:nvSpPr>
      <xdr:spPr>
        <a:xfrm>
          <a:off x="2244725" y="60769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44450</xdr:rowOff>
    </xdr:from>
    <xdr:to>
      <xdr:col>15</xdr:col>
      <xdr:colOff>136525</xdr:colOff>
      <xdr:row>32</xdr:row>
      <xdr:rowOff>98425</xdr:rowOff>
    </xdr:to>
    <xdr:cxnSp macro="">
      <xdr:nvCxnSpPr>
        <xdr:cNvPr id="98" name="直線コネクタ 97">
          <a:extLst>
            <a:ext uri="{FF2B5EF4-FFF2-40B4-BE49-F238E27FC236}">
              <a16:creationId xmlns:a16="http://schemas.microsoft.com/office/drawing/2014/main" id="{ABA522DE-BFDD-4282-8ACC-14DAC28CE696}"/>
            </a:ext>
          </a:extLst>
        </xdr:cNvPr>
        <xdr:cNvCxnSpPr/>
      </xdr:nvCxnSpPr>
      <xdr:spPr>
        <a:xfrm>
          <a:off x="2295525" y="6121400"/>
          <a:ext cx="6858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100330</xdr:rowOff>
    </xdr:from>
    <xdr:to>
      <xdr:col>7</xdr:col>
      <xdr:colOff>187325</xdr:colOff>
      <xdr:row>32</xdr:row>
      <xdr:rowOff>30480</xdr:rowOff>
    </xdr:to>
    <xdr:sp macro="" textlink="">
      <xdr:nvSpPr>
        <xdr:cNvPr id="99" name="楕円 98">
          <a:extLst>
            <a:ext uri="{FF2B5EF4-FFF2-40B4-BE49-F238E27FC236}">
              <a16:creationId xmlns:a16="http://schemas.microsoft.com/office/drawing/2014/main" id="{1F69D98B-349B-47F0-8D13-B163DB8D73BD}"/>
            </a:ext>
          </a:extLst>
        </xdr:cNvPr>
        <xdr:cNvSpPr/>
      </xdr:nvSpPr>
      <xdr:spPr>
        <a:xfrm>
          <a:off x="1558925" y="60121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151130</xdr:rowOff>
    </xdr:from>
    <xdr:to>
      <xdr:col>11</xdr:col>
      <xdr:colOff>136525</xdr:colOff>
      <xdr:row>32</xdr:row>
      <xdr:rowOff>44450</xdr:rowOff>
    </xdr:to>
    <xdr:cxnSp macro="">
      <xdr:nvCxnSpPr>
        <xdr:cNvPr id="100" name="直線コネクタ 99">
          <a:extLst>
            <a:ext uri="{FF2B5EF4-FFF2-40B4-BE49-F238E27FC236}">
              <a16:creationId xmlns:a16="http://schemas.microsoft.com/office/drawing/2014/main" id="{BA6A188F-7462-4861-B9CD-A5154C97FCAD}"/>
            </a:ext>
          </a:extLst>
        </xdr:cNvPr>
        <xdr:cNvCxnSpPr/>
      </xdr:nvCxnSpPr>
      <xdr:spPr>
        <a:xfrm>
          <a:off x="1609725" y="6062980"/>
          <a:ext cx="6858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160884</xdr:rowOff>
    </xdr:from>
    <xdr:ext cx="405111" cy="259045"/>
    <xdr:sp macro="" textlink="">
      <xdr:nvSpPr>
        <xdr:cNvPr id="101" name="n_1aveValue有形固定資産減価償却率">
          <a:extLst>
            <a:ext uri="{FF2B5EF4-FFF2-40B4-BE49-F238E27FC236}">
              <a16:creationId xmlns:a16="http://schemas.microsoft.com/office/drawing/2014/main" id="{344651F5-FCFE-4316-8DCD-AA7BC2EBAAAF}"/>
            </a:ext>
          </a:extLst>
        </xdr:cNvPr>
        <xdr:cNvSpPr txBox="1"/>
      </xdr:nvSpPr>
      <xdr:spPr>
        <a:xfrm>
          <a:off x="3470919" y="5742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146490</xdr:rowOff>
    </xdr:from>
    <xdr:ext cx="405111" cy="259045"/>
    <xdr:sp macro="" textlink="">
      <xdr:nvSpPr>
        <xdr:cNvPr id="102" name="n_2aveValue有形固定資産減価償却率">
          <a:extLst>
            <a:ext uri="{FF2B5EF4-FFF2-40B4-BE49-F238E27FC236}">
              <a16:creationId xmlns:a16="http://schemas.microsoft.com/office/drawing/2014/main" id="{1DE3D12A-DAAE-4194-8618-1127F439AEB8}"/>
            </a:ext>
          </a:extLst>
        </xdr:cNvPr>
        <xdr:cNvSpPr txBox="1"/>
      </xdr:nvSpPr>
      <xdr:spPr>
        <a:xfrm>
          <a:off x="2797819" y="572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121302</xdr:rowOff>
    </xdr:from>
    <xdr:ext cx="405111" cy="259045"/>
    <xdr:sp macro="" textlink="">
      <xdr:nvSpPr>
        <xdr:cNvPr id="103" name="n_3aveValue有形固定資産減価償却率">
          <a:extLst>
            <a:ext uri="{FF2B5EF4-FFF2-40B4-BE49-F238E27FC236}">
              <a16:creationId xmlns:a16="http://schemas.microsoft.com/office/drawing/2014/main" id="{FE357407-7FCE-46D2-A37D-6838B284BA39}"/>
            </a:ext>
          </a:extLst>
        </xdr:cNvPr>
        <xdr:cNvSpPr txBox="1"/>
      </xdr:nvSpPr>
      <xdr:spPr>
        <a:xfrm>
          <a:off x="2112019" y="5702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67327</xdr:rowOff>
    </xdr:from>
    <xdr:ext cx="405111" cy="259045"/>
    <xdr:sp macro="" textlink="">
      <xdr:nvSpPr>
        <xdr:cNvPr id="104" name="n_4aveValue有形固定資産減価償却率">
          <a:extLst>
            <a:ext uri="{FF2B5EF4-FFF2-40B4-BE49-F238E27FC236}">
              <a16:creationId xmlns:a16="http://schemas.microsoft.com/office/drawing/2014/main" id="{2B0DE476-CDC0-4385-B390-FC97B0C2653D}"/>
            </a:ext>
          </a:extLst>
        </xdr:cNvPr>
        <xdr:cNvSpPr txBox="1"/>
      </xdr:nvSpPr>
      <xdr:spPr>
        <a:xfrm>
          <a:off x="1426219"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37270</xdr:rowOff>
    </xdr:from>
    <xdr:ext cx="405111" cy="259045"/>
    <xdr:sp macro="" textlink="">
      <xdr:nvSpPr>
        <xdr:cNvPr id="105" name="n_1mainValue有形固定資産減価償却率">
          <a:extLst>
            <a:ext uri="{FF2B5EF4-FFF2-40B4-BE49-F238E27FC236}">
              <a16:creationId xmlns:a16="http://schemas.microsoft.com/office/drawing/2014/main" id="{5FC2B10C-F0FF-4E1C-9A04-3C12F34FB077}"/>
            </a:ext>
          </a:extLst>
        </xdr:cNvPr>
        <xdr:cNvSpPr txBox="1"/>
      </xdr:nvSpPr>
      <xdr:spPr>
        <a:xfrm>
          <a:off x="3470919" y="6279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140352</xdr:rowOff>
    </xdr:from>
    <xdr:ext cx="405111" cy="259045"/>
    <xdr:sp macro="" textlink="">
      <xdr:nvSpPr>
        <xdr:cNvPr id="106" name="n_2mainValue有形固定資産減価償却率">
          <a:extLst>
            <a:ext uri="{FF2B5EF4-FFF2-40B4-BE49-F238E27FC236}">
              <a16:creationId xmlns:a16="http://schemas.microsoft.com/office/drawing/2014/main" id="{0D18ED62-0D3F-47F6-8A51-7E09ED741554}"/>
            </a:ext>
          </a:extLst>
        </xdr:cNvPr>
        <xdr:cNvSpPr txBox="1"/>
      </xdr:nvSpPr>
      <xdr:spPr>
        <a:xfrm>
          <a:off x="2797819" y="6217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86377</xdr:rowOff>
    </xdr:from>
    <xdr:ext cx="405111" cy="259045"/>
    <xdr:sp macro="" textlink="">
      <xdr:nvSpPr>
        <xdr:cNvPr id="107" name="n_3mainValue有形固定資産減価償却率">
          <a:extLst>
            <a:ext uri="{FF2B5EF4-FFF2-40B4-BE49-F238E27FC236}">
              <a16:creationId xmlns:a16="http://schemas.microsoft.com/office/drawing/2014/main" id="{005521B7-CCE0-45A7-BA03-0A22CFF17DBF}"/>
            </a:ext>
          </a:extLst>
        </xdr:cNvPr>
        <xdr:cNvSpPr txBox="1"/>
      </xdr:nvSpPr>
      <xdr:spPr>
        <a:xfrm>
          <a:off x="2112019"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21607</xdr:rowOff>
    </xdr:from>
    <xdr:ext cx="405111" cy="259045"/>
    <xdr:sp macro="" textlink="">
      <xdr:nvSpPr>
        <xdr:cNvPr id="108" name="n_4mainValue有形固定資産減価償却率">
          <a:extLst>
            <a:ext uri="{FF2B5EF4-FFF2-40B4-BE49-F238E27FC236}">
              <a16:creationId xmlns:a16="http://schemas.microsoft.com/office/drawing/2014/main" id="{F2A9237C-A306-49BF-BB86-E543AD8A1454}"/>
            </a:ext>
          </a:extLst>
        </xdr:cNvPr>
        <xdr:cNvSpPr txBox="1"/>
      </xdr:nvSpPr>
      <xdr:spPr>
        <a:xfrm>
          <a:off x="1426219"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8AD51FD2-A85A-4616-99F4-0ECB8C982980}"/>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FFC481EF-9144-489E-98C9-602D63B6F6C4}"/>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EA035FED-EC0F-4407-8F67-6A019BF602FA}"/>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3B756AB-9CBB-42BE-B87A-C9369DFE2DAA}"/>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72D2D807-48D7-49E8-B167-3C1696E4F2FA}"/>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168D7713-56D1-4CD4-AFE3-970835BCB96D}"/>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95484D34-AD84-4059-A2F6-46EFAA3DC9DD}"/>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BB2AD0B1-7B24-41DF-976F-E1429EA0E648}"/>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EB6177AA-FD0E-420B-B4A6-C6A549D4D610}"/>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D0736EDB-B52F-42FB-BC96-7D3F96C3D091}"/>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A8390879-5D02-4FFD-8B9F-1A097301E257}"/>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A49D0198-B0E1-42FF-AF9B-DD1A9805032A}"/>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795023BF-6958-41BC-915B-0CAA290D8C7F}"/>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債務償還比率は類似団体よりも低い水準にあり、令和元年度以降は減少傾向だったものの、令和５年度は類似団体同様増加した。最も大きな要因は、令和５年度の地方債発行額全体の</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以上を占める都市計画道路白岡駅西口線道路改良事業による将来負担額が増加したためである。当該事業の終了までは、増加傾向が続くことが見込まれるが、予定される財政需要に備え、計画的に基金に積み立てるなど、将来への負担を残さない財政運営に努め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EAF201D8-44A8-4774-9048-3644C2A288D2}"/>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C7F996DA-DBAC-4F29-BB14-4A395A106FD2}"/>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D65C5A97-0A04-4244-B75C-0EE5E704C474}"/>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51410944-5D76-4152-8AF4-20507FC411F7}"/>
            </a:ext>
          </a:extLst>
        </xdr:cNvPr>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F439658C-AC56-4F27-8307-68B20A633C0E}"/>
            </a:ext>
          </a:extLst>
        </xdr:cNvPr>
        <xdr:cNvSpPr txBox="1"/>
      </xdr:nvSpPr>
      <xdr:spPr>
        <a:xfrm>
          <a:off x="9705751" y="64646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D22CAACE-6B2D-4D86-80BC-A67362BAC706}"/>
            </a:ext>
          </a:extLst>
        </xdr:cNvPr>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F84994EB-024D-4B40-8A2E-024CE70D48A3}"/>
            </a:ext>
          </a:extLst>
        </xdr:cNvPr>
        <xdr:cNvSpPr txBox="1"/>
      </xdr:nvSpPr>
      <xdr:spPr>
        <a:xfrm>
          <a:off x="9758836" y="6117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322CBC06-DA52-4168-AC4F-F5EEB1674BC4}"/>
            </a:ext>
          </a:extLst>
        </xdr:cNvPr>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92196797-575B-4B54-9652-CF342932DD8F}"/>
            </a:ext>
          </a:extLst>
        </xdr:cNvPr>
        <xdr:cNvSpPr txBox="1"/>
      </xdr:nvSpPr>
      <xdr:spPr>
        <a:xfrm>
          <a:off x="9758836" y="5770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232E4B03-34F9-4E2C-99A7-6DE5AF70C723}"/>
            </a:ext>
          </a:extLst>
        </xdr:cNvPr>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84044A2C-729F-48EC-8BB3-4660D203C329}"/>
            </a:ext>
          </a:extLst>
        </xdr:cNvPr>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23215E4C-1230-40FD-81D0-51A6EEB3C649}"/>
            </a:ext>
          </a:extLst>
        </xdr:cNvPr>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BFA0292B-22A3-45A9-AA35-1C653F578B80}"/>
            </a:ext>
          </a:extLst>
        </xdr:cNvPr>
        <xdr:cNvSpPr txBox="1"/>
      </xdr:nvSpPr>
      <xdr:spPr>
        <a:xfrm>
          <a:off x="9861428" y="5082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BAC747FE-30DE-4623-8771-A184CF4D5589}"/>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EE09B531-D714-441D-AB91-B0EB71809901}"/>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37" name="直線コネクタ 136">
          <a:extLst>
            <a:ext uri="{FF2B5EF4-FFF2-40B4-BE49-F238E27FC236}">
              <a16:creationId xmlns:a16="http://schemas.microsoft.com/office/drawing/2014/main" id="{8BF3ED76-90FA-435E-AB22-5251D5EA6CE7}"/>
            </a:ext>
          </a:extLst>
        </xdr:cNvPr>
        <xdr:cNvCxnSpPr/>
      </xdr:nvCxnSpPr>
      <xdr:spPr>
        <a:xfrm flipV="1">
          <a:off x="13323570" y="5169958"/>
          <a:ext cx="1269" cy="1202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38" name="債務償還比率最小値テキスト">
          <a:extLst>
            <a:ext uri="{FF2B5EF4-FFF2-40B4-BE49-F238E27FC236}">
              <a16:creationId xmlns:a16="http://schemas.microsoft.com/office/drawing/2014/main" id="{FCF1F8D5-09CA-4FA4-B924-AAB26A502E02}"/>
            </a:ext>
          </a:extLst>
        </xdr:cNvPr>
        <xdr:cNvSpPr txBox="1"/>
      </xdr:nvSpPr>
      <xdr:spPr>
        <a:xfrm>
          <a:off x="13376275" y="637603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39" name="直線コネクタ 138">
          <a:extLst>
            <a:ext uri="{FF2B5EF4-FFF2-40B4-BE49-F238E27FC236}">
              <a16:creationId xmlns:a16="http://schemas.microsoft.com/office/drawing/2014/main" id="{774E64A7-C959-434E-AF41-A5D11DAB3899}"/>
            </a:ext>
          </a:extLst>
        </xdr:cNvPr>
        <xdr:cNvCxnSpPr/>
      </xdr:nvCxnSpPr>
      <xdr:spPr>
        <a:xfrm>
          <a:off x="13255625" y="63722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496DA842-431B-4D1D-A11D-CD2FC2034DFC}"/>
            </a:ext>
          </a:extLst>
        </xdr:cNvPr>
        <xdr:cNvSpPr txBox="1"/>
      </xdr:nvSpPr>
      <xdr:spPr>
        <a:xfrm>
          <a:off x="13376275" y="4951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24B9257F-7FC4-4024-B4E6-4F536EAE1E2E}"/>
            </a:ext>
          </a:extLst>
        </xdr:cNvPr>
        <xdr:cNvCxnSpPr/>
      </xdr:nvCxnSpPr>
      <xdr:spPr>
        <a:xfrm>
          <a:off x="13255625" y="5169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116998</xdr:rowOff>
    </xdr:from>
    <xdr:ext cx="469744" cy="259045"/>
    <xdr:sp macro="" textlink="">
      <xdr:nvSpPr>
        <xdr:cNvPr id="142" name="債務償還比率平均値テキスト">
          <a:extLst>
            <a:ext uri="{FF2B5EF4-FFF2-40B4-BE49-F238E27FC236}">
              <a16:creationId xmlns:a16="http://schemas.microsoft.com/office/drawing/2014/main" id="{E99D7F18-F8FD-4BAA-BC65-A38E3F61C161}"/>
            </a:ext>
          </a:extLst>
        </xdr:cNvPr>
        <xdr:cNvSpPr txBox="1"/>
      </xdr:nvSpPr>
      <xdr:spPr>
        <a:xfrm>
          <a:off x="13376275" y="56986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43" name="フローチャート: 判断 142">
          <a:extLst>
            <a:ext uri="{FF2B5EF4-FFF2-40B4-BE49-F238E27FC236}">
              <a16:creationId xmlns:a16="http://schemas.microsoft.com/office/drawing/2014/main" id="{DE13C144-E3FA-4AA4-81F9-FA58384AAE97}"/>
            </a:ext>
          </a:extLst>
        </xdr:cNvPr>
        <xdr:cNvSpPr/>
      </xdr:nvSpPr>
      <xdr:spPr>
        <a:xfrm>
          <a:off x="13293725" y="572022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44" name="フローチャート: 判断 143">
          <a:extLst>
            <a:ext uri="{FF2B5EF4-FFF2-40B4-BE49-F238E27FC236}">
              <a16:creationId xmlns:a16="http://schemas.microsoft.com/office/drawing/2014/main" id="{28417FFD-4677-42E4-A231-80B88A2DD755}"/>
            </a:ext>
          </a:extLst>
        </xdr:cNvPr>
        <xdr:cNvSpPr/>
      </xdr:nvSpPr>
      <xdr:spPr>
        <a:xfrm>
          <a:off x="12639675" y="56988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45" name="フローチャート: 判断 144">
          <a:extLst>
            <a:ext uri="{FF2B5EF4-FFF2-40B4-BE49-F238E27FC236}">
              <a16:creationId xmlns:a16="http://schemas.microsoft.com/office/drawing/2014/main" id="{D62532B9-8D53-42FF-8EFF-2B23A7C46536}"/>
            </a:ext>
          </a:extLst>
        </xdr:cNvPr>
        <xdr:cNvSpPr/>
      </xdr:nvSpPr>
      <xdr:spPr>
        <a:xfrm>
          <a:off x="11953875" y="564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46" name="フローチャート: 判断 145">
          <a:extLst>
            <a:ext uri="{FF2B5EF4-FFF2-40B4-BE49-F238E27FC236}">
              <a16:creationId xmlns:a16="http://schemas.microsoft.com/office/drawing/2014/main" id="{0E81B5FC-C25B-4589-9F2B-9295D62DDBE5}"/>
            </a:ext>
          </a:extLst>
        </xdr:cNvPr>
        <xdr:cNvSpPr/>
      </xdr:nvSpPr>
      <xdr:spPr>
        <a:xfrm>
          <a:off x="11268075" y="58416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47" name="フローチャート: 判断 146">
          <a:extLst>
            <a:ext uri="{FF2B5EF4-FFF2-40B4-BE49-F238E27FC236}">
              <a16:creationId xmlns:a16="http://schemas.microsoft.com/office/drawing/2014/main" id="{B419F62D-0F82-43F1-B904-1E4F7CB57D73}"/>
            </a:ext>
          </a:extLst>
        </xdr:cNvPr>
        <xdr:cNvSpPr/>
      </xdr:nvSpPr>
      <xdr:spPr>
        <a:xfrm>
          <a:off x="10582275" y="58582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C4A43D41-BA59-4AE3-8333-BC2BA0D997EF}"/>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C3D241C2-6A23-41A6-9282-C4464AEC7BAE}"/>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53177B66-2EC9-491B-87E7-BED7332E0820}"/>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5F569AB3-EEB4-43A5-B956-9B0EC175577E}"/>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C364BC62-D5BD-4CAF-B1D8-2B20F54BA898}"/>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90763</xdr:rowOff>
    </xdr:from>
    <xdr:to>
      <xdr:col>76</xdr:col>
      <xdr:colOff>73025</xdr:colOff>
      <xdr:row>29</xdr:row>
      <xdr:rowOff>20913</xdr:rowOff>
    </xdr:to>
    <xdr:sp macro="" textlink="">
      <xdr:nvSpPr>
        <xdr:cNvPr id="153" name="楕円 152">
          <a:extLst>
            <a:ext uri="{FF2B5EF4-FFF2-40B4-BE49-F238E27FC236}">
              <a16:creationId xmlns:a16="http://schemas.microsoft.com/office/drawing/2014/main" id="{F390E041-83DC-4ACE-B074-109384CD850A}"/>
            </a:ext>
          </a:extLst>
        </xdr:cNvPr>
        <xdr:cNvSpPr/>
      </xdr:nvSpPr>
      <xdr:spPr>
        <a:xfrm>
          <a:off x="13293725" y="55073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113640</xdr:rowOff>
    </xdr:from>
    <xdr:ext cx="469744" cy="259045"/>
    <xdr:sp macro="" textlink="">
      <xdr:nvSpPr>
        <xdr:cNvPr id="154" name="債務償還比率該当値テキスト">
          <a:extLst>
            <a:ext uri="{FF2B5EF4-FFF2-40B4-BE49-F238E27FC236}">
              <a16:creationId xmlns:a16="http://schemas.microsoft.com/office/drawing/2014/main" id="{13B6ADCE-CAAE-4FBF-AC15-90001AF52776}"/>
            </a:ext>
          </a:extLst>
        </xdr:cNvPr>
        <xdr:cNvSpPr txBox="1"/>
      </xdr:nvSpPr>
      <xdr:spPr>
        <a:xfrm>
          <a:off x="13376275" y="536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71092</xdr:rowOff>
    </xdr:from>
    <xdr:to>
      <xdr:col>72</xdr:col>
      <xdr:colOff>123825</xdr:colOff>
      <xdr:row>29</xdr:row>
      <xdr:rowOff>1242</xdr:rowOff>
    </xdr:to>
    <xdr:sp macro="" textlink="">
      <xdr:nvSpPr>
        <xdr:cNvPr id="155" name="楕円 154">
          <a:extLst>
            <a:ext uri="{FF2B5EF4-FFF2-40B4-BE49-F238E27FC236}">
              <a16:creationId xmlns:a16="http://schemas.microsoft.com/office/drawing/2014/main" id="{F602C47D-4A55-4C37-946A-EDA8AF677B6A}"/>
            </a:ext>
          </a:extLst>
        </xdr:cNvPr>
        <xdr:cNvSpPr/>
      </xdr:nvSpPr>
      <xdr:spPr>
        <a:xfrm>
          <a:off x="12639675" y="54876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121892</xdr:rowOff>
    </xdr:from>
    <xdr:to>
      <xdr:col>76</xdr:col>
      <xdr:colOff>22225</xdr:colOff>
      <xdr:row>28</xdr:row>
      <xdr:rowOff>141563</xdr:rowOff>
    </xdr:to>
    <xdr:cxnSp macro="">
      <xdr:nvCxnSpPr>
        <xdr:cNvPr id="156" name="直線コネクタ 155">
          <a:extLst>
            <a:ext uri="{FF2B5EF4-FFF2-40B4-BE49-F238E27FC236}">
              <a16:creationId xmlns:a16="http://schemas.microsoft.com/office/drawing/2014/main" id="{5E386F23-EE37-49A4-A600-C597A8DD91CF}"/>
            </a:ext>
          </a:extLst>
        </xdr:cNvPr>
        <xdr:cNvCxnSpPr/>
      </xdr:nvCxnSpPr>
      <xdr:spPr>
        <a:xfrm>
          <a:off x="12690475" y="5538442"/>
          <a:ext cx="635000" cy="1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109234</xdr:rowOff>
    </xdr:from>
    <xdr:to>
      <xdr:col>68</xdr:col>
      <xdr:colOff>123825</xdr:colOff>
      <xdr:row>29</xdr:row>
      <xdr:rowOff>39384</xdr:rowOff>
    </xdr:to>
    <xdr:sp macro="" textlink="">
      <xdr:nvSpPr>
        <xdr:cNvPr id="157" name="楕円 156">
          <a:extLst>
            <a:ext uri="{FF2B5EF4-FFF2-40B4-BE49-F238E27FC236}">
              <a16:creationId xmlns:a16="http://schemas.microsoft.com/office/drawing/2014/main" id="{ECE06B62-F7DB-478E-8B17-75D0C7A94C98}"/>
            </a:ext>
          </a:extLst>
        </xdr:cNvPr>
        <xdr:cNvSpPr/>
      </xdr:nvSpPr>
      <xdr:spPr>
        <a:xfrm>
          <a:off x="11953875" y="55257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121892</xdr:rowOff>
    </xdr:from>
    <xdr:to>
      <xdr:col>72</xdr:col>
      <xdr:colOff>73025</xdr:colOff>
      <xdr:row>28</xdr:row>
      <xdr:rowOff>160034</xdr:rowOff>
    </xdr:to>
    <xdr:cxnSp macro="">
      <xdr:nvCxnSpPr>
        <xdr:cNvPr id="158" name="直線コネクタ 157">
          <a:extLst>
            <a:ext uri="{FF2B5EF4-FFF2-40B4-BE49-F238E27FC236}">
              <a16:creationId xmlns:a16="http://schemas.microsoft.com/office/drawing/2014/main" id="{12A21614-3AF0-48BC-AC5E-C9E7F4CFC8BE}"/>
            </a:ext>
          </a:extLst>
        </xdr:cNvPr>
        <xdr:cNvCxnSpPr/>
      </xdr:nvCxnSpPr>
      <xdr:spPr>
        <a:xfrm flipV="1">
          <a:off x="12004675" y="5538442"/>
          <a:ext cx="685800" cy="3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55090</xdr:rowOff>
    </xdr:from>
    <xdr:to>
      <xdr:col>64</xdr:col>
      <xdr:colOff>123825</xdr:colOff>
      <xdr:row>29</xdr:row>
      <xdr:rowOff>156690</xdr:rowOff>
    </xdr:to>
    <xdr:sp macro="" textlink="">
      <xdr:nvSpPr>
        <xdr:cNvPr id="159" name="楕円 158">
          <a:extLst>
            <a:ext uri="{FF2B5EF4-FFF2-40B4-BE49-F238E27FC236}">
              <a16:creationId xmlns:a16="http://schemas.microsoft.com/office/drawing/2014/main" id="{97C08481-4D1B-4421-947E-D6AB08D8801A}"/>
            </a:ext>
          </a:extLst>
        </xdr:cNvPr>
        <xdr:cNvSpPr/>
      </xdr:nvSpPr>
      <xdr:spPr>
        <a:xfrm>
          <a:off x="11268075" y="56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160034</xdr:rowOff>
    </xdr:from>
    <xdr:to>
      <xdr:col>68</xdr:col>
      <xdr:colOff>73025</xdr:colOff>
      <xdr:row>29</xdr:row>
      <xdr:rowOff>105890</xdr:rowOff>
    </xdr:to>
    <xdr:cxnSp macro="">
      <xdr:nvCxnSpPr>
        <xdr:cNvPr id="160" name="直線コネクタ 159">
          <a:extLst>
            <a:ext uri="{FF2B5EF4-FFF2-40B4-BE49-F238E27FC236}">
              <a16:creationId xmlns:a16="http://schemas.microsoft.com/office/drawing/2014/main" id="{A2E3957B-42C1-4628-88E6-533C34EEEBD7}"/>
            </a:ext>
          </a:extLst>
        </xdr:cNvPr>
        <xdr:cNvCxnSpPr/>
      </xdr:nvCxnSpPr>
      <xdr:spPr>
        <a:xfrm flipV="1">
          <a:off x="11318875" y="5576584"/>
          <a:ext cx="685800" cy="11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154284</xdr:rowOff>
    </xdr:from>
    <xdr:to>
      <xdr:col>60</xdr:col>
      <xdr:colOff>123825</xdr:colOff>
      <xdr:row>30</xdr:row>
      <xdr:rowOff>84434</xdr:rowOff>
    </xdr:to>
    <xdr:sp macro="" textlink="">
      <xdr:nvSpPr>
        <xdr:cNvPr id="161" name="楕円 160">
          <a:extLst>
            <a:ext uri="{FF2B5EF4-FFF2-40B4-BE49-F238E27FC236}">
              <a16:creationId xmlns:a16="http://schemas.microsoft.com/office/drawing/2014/main" id="{334BF9FB-C26A-461F-93A8-537179DD7C52}"/>
            </a:ext>
          </a:extLst>
        </xdr:cNvPr>
        <xdr:cNvSpPr/>
      </xdr:nvSpPr>
      <xdr:spPr>
        <a:xfrm>
          <a:off x="10582275" y="57359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105890</xdr:rowOff>
    </xdr:from>
    <xdr:to>
      <xdr:col>64</xdr:col>
      <xdr:colOff>73025</xdr:colOff>
      <xdr:row>30</xdr:row>
      <xdr:rowOff>33634</xdr:rowOff>
    </xdr:to>
    <xdr:cxnSp macro="">
      <xdr:nvCxnSpPr>
        <xdr:cNvPr id="162" name="直線コネクタ 161">
          <a:extLst>
            <a:ext uri="{FF2B5EF4-FFF2-40B4-BE49-F238E27FC236}">
              <a16:creationId xmlns:a16="http://schemas.microsoft.com/office/drawing/2014/main" id="{05519B70-8173-4FA1-B3ED-CE1C727270D3}"/>
            </a:ext>
          </a:extLst>
        </xdr:cNvPr>
        <xdr:cNvCxnSpPr/>
      </xdr:nvCxnSpPr>
      <xdr:spPr>
        <a:xfrm flipV="1">
          <a:off x="10633075" y="5687540"/>
          <a:ext cx="685800" cy="9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38498</xdr:rowOff>
    </xdr:from>
    <xdr:ext cx="469744" cy="259045"/>
    <xdr:sp macro="" textlink="">
      <xdr:nvSpPr>
        <xdr:cNvPr id="163" name="n_1aveValue債務償還比率">
          <a:extLst>
            <a:ext uri="{FF2B5EF4-FFF2-40B4-BE49-F238E27FC236}">
              <a16:creationId xmlns:a16="http://schemas.microsoft.com/office/drawing/2014/main" id="{469CA029-DCF7-4C29-8F6E-2D1AFE2F98FE}"/>
            </a:ext>
          </a:extLst>
        </xdr:cNvPr>
        <xdr:cNvSpPr txBox="1"/>
      </xdr:nvSpPr>
      <xdr:spPr>
        <a:xfrm>
          <a:off x="12461952" y="5785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156692</xdr:rowOff>
    </xdr:from>
    <xdr:ext cx="469744" cy="259045"/>
    <xdr:sp macro="" textlink="">
      <xdr:nvSpPr>
        <xdr:cNvPr id="164" name="n_2aveValue債務償還比率">
          <a:extLst>
            <a:ext uri="{FF2B5EF4-FFF2-40B4-BE49-F238E27FC236}">
              <a16:creationId xmlns:a16="http://schemas.microsoft.com/office/drawing/2014/main" id="{7F9F4057-EC78-463A-9BFA-6153E9FA0C85}"/>
            </a:ext>
          </a:extLst>
        </xdr:cNvPr>
        <xdr:cNvSpPr txBox="1"/>
      </xdr:nvSpPr>
      <xdr:spPr>
        <a:xfrm>
          <a:off x="11788852" y="5738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16139</xdr:rowOff>
    </xdr:from>
    <xdr:ext cx="469744" cy="259045"/>
    <xdr:sp macro="" textlink="">
      <xdr:nvSpPr>
        <xdr:cNvPr id="165" name="n_3aveValue債務償還比率">
          <a:extLst>
            <a:ext uri="{FF2B5EF4-FFF2-40B4-BE49-F238E27FC236}">
              <a16:creationId xmlns:a16="http://schemas.microsoft.com/office/drawing/2014/main" id="{9D47D5B7-0EBC-4BD8-B09D-0D0BA2EF0B25}"/>
            </a:ext>
          </a:extLst>
        </xdr:cNvPr>
        <xdr:cNvSpPr txBox="1"/>
      </xdr:nvSpPr>
      <xdr:spPr>
        <a:xfrm>
          <a:off x="11103052" y="592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32811</xdr:rowOff>
    </xdr:from>
    <xdr:ext cx="469744" cy="259045"/>
    <xdr:sp macro="" textlink="">
      <xdr:nvSpPr>
        <xdr:cNvPr id="166" name="n_4aveValue債務償還比率">
          <a:extLst>
            <a:ext uri="{FF2B5EF4-FFF2-40B4-BE49-F238E27FC236}">
              <a16:creationId xmlns:a16="http://schemas.microsoft.com/office/drawing/2014/main" id="{D3ADF88D-BA24-4B55-9FE8-B1BD2DB82DB4}"/>
            </a:ext>
          </a:extLst>
        </xdr:cNvPr>
        <xdr:cNvSpPr txBox="1"/>
      </xdr:nvSpPr>
      <xdr:spPr>
        <a:xfrm>
          <a:off x="10417252" y="594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17769</xdr:rowOff>
    </xdr:from>
    <xdr:ext cx="469744" cy="259045"/>
    <xdr:sp macro="" textlink="">
      <xdr:nvSpPr>
        <xdr:cNvPr id="167" name="n_1mainValue債務償還比率">
          <a:extLst>
            <a:ext uri="{FF2B5EF4-FFF2-40B4-BE49-F238E27FC236}">
              <a16:creationId xmlns:a16="http://schemas.microsoft.com/office/drawing/2014/main" id="{1401EF27-81E7-4F41-A39D-50C52D1B8D09}"/>
            </a:ext>
          </a:extLst>
        </xdr:cNvPr>
        <xdr:cNvSpPr txBox="1"/>
      </xdr:nvSpPr>
      <xdr:spPr>
        <a:xfrm>
          <a:off x="12461952" y="526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55911</xdr:rowOff>
    </xdr:from>
    <xdr:ext cx="469744" cy="259045"/>
    <xdr:sp macro="" textlink="">
      <xdr:nvSpPr>
        <xdr:cNvPr id="168" name="n_2mainValue債務償還比率">
          <a:extLst>
            <a:ext uri="{FF2B5EF4-FFF2-40B4-BE49-F238E27FC236}">
              <a16:creationId xmlns:a16="http://schemas.microsoft.com/office/drawing/2014/main" id="{B76795CB-3E4A-445C-81C2-530398BFCE39}"/>
            </a:ext>
          </a:extLst>
        </xdr:cNvPr>
        <xdr:cNvSpPr txBox="1"/>
      </xdr:nvSpPr>
      <xdr:spPr>
        <a:xfrm>
          <a:off x="11788852" y="530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1767</xdr:rowOff>
    </xdr:from>
    <xdr:ext cx="469744" cy="259045"/>
    <xdr:sp macro="" textlink="">
      <xdr:nvSpPr>
        <xdr:cNvPr id="169" name="n_3mainValue債務償還比率">
          <a:extLst>
            <a:ext uri="{FF2B5EF4-FFF2-40B4-BE49-F238E27FC236}">
              <a16:creationId xmlns:a16="http://schemas.microsoft.com/office/drawing/2014/main" id="{C99F2761-413A-4A9F-BB7B-D5089DB2914B}"/>
            </a:ext>
          </a:extLst>
        </xdr:cNvPr>
        <xdr:cNvSpPr txBox="1"/>
      </xdr:nvSpPr>
      <xdr:spPr>
        <a:xfrm>
          <a:off x="11103052" y="541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100961</xdr:rowOff>
    </xdr:from>
    <xdr:ext cx="469744" cy="259045"/>
    <xdr:sp macro="" textlink="">
      <xdr:nvSpPr>
        <xdr:cNvPr id="170" name="n_4mainValue債務償還比率">
          <a:extLst>
            <a:ext uri="{FF2B5EF4-FFF2-40B4-BE49-F238E27FC236}">
              <a16:creationId xmlns:a16="http://schemas.microsoft.com/office/drawing/2014/main" id="{6410CC92-80AE-445A-BA32-24ACCA9AE86F}"/>
            </a:ext>
          </a:extLst>
        </xdr:cNvPr>
        <xdr:cNvSpPr txBox="1"/>
      </xdr:nvSpPr>
      <xdr:spPr>
        <a:xfrm>
          <a:off x="10417252" y="5517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536A26A3-380D-4073-90B6-4FADDA832DFD}"/>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12C0E183-5E26-4D52-AB8D-683C4D3AC7F9}"/>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F219F472-AE7B-4A1D-B01B-F4BD0A715F75}"/>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8A3D6BD6-FFAD-4F58-9C61-E5874A78EE7B}"/>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85B7E180-D487-4EDA-AAD3-4A516E98B372}"/>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16E4674-4B50-4506-B1CE-1283B92503FB}"/>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A60E2DB-A870-480D-8CFD-52F1A9C99F7B}"/>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E2FD86B-37B1-4E65-B5A8-F2E4062A95C4}"/>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DD21AC2-3653-49B3-B6D4-DFD06D334A24}"/>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DFA0151-B997-45D7-BAD5-9E7077B0EFF2}"/>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埼玉県白岡市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3175F54-A78E-4E66-B9AE-4BDC0A4AA1BD}"/>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277BAAF-7067-4066-9D95-FFC226EF2F15}"/>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81FB259-FFB0-4DCC-AD01-6F3FC77AF87B}"/>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6406148-9776-41C2-AB4B-BEDAAC35127C}"/>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DAA52AF-94FA-4E7A-9893-ED5045612113}"/>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FAED1D0-B7BB-4437-A6EA-DD51626ED6C2}"/>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52,649
51,763
24.92
20,536,048
18,881,939
1,168,955
11,062,430
11,267,922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E5CE51E-9596-414F-8BC4-40CA29834487}"/>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B6D0C78-4F49-40C5-9B90-9267CB683C79}"/>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E740358-4F6A-4EBC-A523-BDB2335EA3C4}"/>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9E1F652-8A78-4178-9E90-6AC544A36E2A}"/>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E567CDA-D469-4197-A12E-361034262558}"/>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9BE6ACD-699F-49D9-A34C-CF20A955A776}"/>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615A7AE-C114-4CC9-88F0-9CBD4969255D}"/>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91DF33C-A268-4D6A-83FB-54D1332B5174}"/>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D929FA4-1CC7-4753-9D0A-8F1820283598}"/>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E35F401-1C73-432C-8917-DC5380614168}"/>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0A78839-2DB4-4029-AAA1-2A7C7F55D292}"/>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2A0BE4B-8C42-44FD-9AB8-E7B5B3E17A5D}"/>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D61CE62-09AF-464B-9B99-7F87704A6C26}"/>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B80D5B7-649D-451C-9F2C-9324AEE88E30}"/>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A05F391-C74E-4BCB-A424-C54770A1C4C5}"/>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3A70E99-3F3B-4880-82AA-B5B788CACD51}"/>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25C31F3-901D-431E-A06A-6802112E195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BD9C274-1FBC-429D-837F-D246B4DA289E}"/>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DBA8EEA-9F48-4AFB-B957-8A85C8BA7549}"/>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A366E39-4559-480B-BAC0-3843E933187B}"/>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266F9C4-2C2E-4F1F-BE68-AB32BE9CB056}"/>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3896C21-9AF3-4CD4-8F82-829AFD76B7A8}"/>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D62DBF6-5824-4AEC-A50A-6EB043CA6570}"/>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00CF88A-E252-4730-A300-69493ED6A5E9}"/>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911B58B-D6F3-4DA4-A955-2B66EA4F3B08}"/>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959B54B-D7CA-4C70-BDBC-9E3F48F18527}"/>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79288A7-05F8-46C7-97B7-1C1B1FC976CB}"/>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769650C-AEB6-4093-AC0B-723565BE87AD}"/>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5A2564D-478C-43FF-A72F-B9A4D066DD59}"/>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37AD880-3873-49D4-B9C3-1958429CB8BA}"/>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B5E6162-A8A7-4258-AA07-1C7D71344159}"/>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BFD2EC1-6CD1-4009-B9B9-691978642118}"/>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D986FFF-797A-48E8-AF2C-0530B3489B7A}"/>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90AA7C9-2B11-42CE-821B-8693E340D96E}"/>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684EAFD-9885-49E3-B664-25D24C12CBF2}"/>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CB2AE6C-C38A-45D3-9747-870FEEE92DAF}"/>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CF17089-D3D3-445A-988A-4AD1C92C87FA}"/>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52246A1-68E7-4918-9BA2-0CA2C6DC8568}"/>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FA68DD9-3E16-4B22-A6C4-FA1DE63AF16B}"/>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703CAC2-AC92-4BA7-97BB-ACF57B771E11}"/>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4CA268F-7A69-48B0-B69B-DAE33BD105AD}"/>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CF4BCBC-F744-47C9-ABC1-934C78B95199}"/>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953D7BF-E8C9-47CC-8B71-9A795EF1DB90}"/>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BACE8BE-48A6-4764-9473-E74ED256150E}"/>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1282028-1483-4E06-A735-5C70A18EBCA1}"/>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896E8B44-54CA-4A73-923D-2278825ACC96}"/>
            </a:ext>
          </a:extLst>
        </xdr:cNvPr>
        <xdr:cNvCxnSpPr/>
      </xdr:nvCxnSpPr>
      <xdr:spPr>
        <a:xfrm flipV="1">
          <a:off x="4177665" y="557657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FE5D899B-E99F-42AA-B840-533F9FE9C0F2}"/>
            </a:ext>
          </a:extLst>
        </xdr:cNvPr>
        <xdr:cNvSpPr txBox="1"/>
      </xdr:nvSpPr>
      <xdr:spPr>
        <a:xfrm>
          <a:off x="4216400" y="6951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5EB97525-5E55-47EE-8A92-75D70CF58A83}"/>
            </a:ext>
          </a:extLst>
        </xdr:cNvPr>
        <xdr:cNvCxnSpPr/>
      </xdr:nvCxnSpPr>
      <xdr:spPr>
        <a:xfrm>
          <a:off x="4108450" y="69481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491A962C-7988-412E-A829-5E32E5143AEC}"/>
            </a:ext>
          </a:extLst>
        </xdr:cNvPr>
        <xdr:cNvSpPr txBox="1"/>
      </xdr:nvSpPr>
      <xdr:spPr>
        <a:xfrm>
          <a:off x="4216400" y="5358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CA53704D-E27A-49B6-B3BA-7D99C5A435F7}"/>
            </a:ext>
          </a:extLst>
        </xdr:cNvPr>
        <xdr:cNvCxnSpPr/>
      </xdr:nvCxnSpPr>
      <xdr:spPr>
        <a:xfrm>
          <a:off x="4108450" y="55765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92092</xdr:rowOff>
    </xdr:from>
    <xdr:ext cx="405111" cy="259045"/>
    <xdr:sp macro="" textlink="">
      <xdr:nvSpPr>
        <xdr:cNvPr id="62" name="【道路】&#10;有形固定資産減価償却率平均値テキスト">
          <a:extLst>
            <a:ext uri="{FF2B5EF4-FFF2-40B4-BE49-F238E27FC236}">
              <a16:creationId xmlns:a16="http://schemas.microsoft.com/office/drawing/2014/main" id="{2F0FC041-5C3F-4F86-838D-5D3179577A5A}"/>
            </a:ext>
          </a:extLst>
        </xdr:cNvPr>
        <xdr:cNvSpPr txBox="1"/>
      </xdr:nvSpPr>
      <xdr:spPr>
        <a:xfrm>
          <a:off x="4216400" y="6207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9AA63E44-5734-44B8-9E81-1D24BBB839BE}"/>
            </a:ext>
          </a:extLst>
        </xdr:cNvPr>
        <xdr:cNvSpPr/>
      </xdr:nvSpPr>
      <xdr:spPr>
        <a:xfrm>
          <a:off x="4127500" y="63493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7D6D28A0-8A16-41FC-951A-7E32C8BE986A}"/>
            </a:ext>
          </a:extLst>
        </xdr:cNvPr>
        <xdr:cNvSpPr/>
      </xdr:nvSpPr>
      <xdr:spPr>
        <a:xfrm>
          <a:off x="3384550" y="63284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A4677A1B-1E3D-4546-AEB5-CEDBE7064325}"/>
            </a:ext>
          </a:extLst>
        </xdr:cNvPr>
        <xdr:cNvSpPr/>
      </xdr:nvSpPr>
      <xdr:spPr>
        <a:xfrm>
          <a:off x="257175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a:extLst>
            <a:ext uri="{FF2B5EF4-FFF2-40B4-BE49-F238E27FC236}">
              <a16:creationId xmlns:a16="http://schemas.microsoft.com/office/drawing/2014/main" id="{4B3BB2C9-3307-4435-87EA-FDD864C024BC}"/>
            </a:ext>
          </a:extLst>
        </xdr:cNvPr>
        <xdr:cNvSpPr/>
      </xdr:nvSpPr>
      <xdr:spPr>
        <a:xfrm>
          <a:off x="1778000" y="62814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671061B3-2B98-4EA0-8B65-E851EAD085E2}"/>
            </a:ext>
          </a:extLst>
        </xdr:cNvPr>
        <xdr:cNvSpPr/>
      </xdr:nvSpPr>
      <xdr:spPr>
        <a:xfrm>
          <a:off x="984250" y="62490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CA77AAC-BBD9-4E23-AAF5-5D5AB2B2E1BB}"/>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EE3CBB3-4D6D-429E-8BA7-7C9E6593730E}"/>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20C86DA-9A2D-49C5-A3A1-615AF7A4D51C}"/>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6C29952-388F-47B5-9826-E2A03F90C1D9}"/>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C7F4415-1682-4839-A068-05F66B674818}"/>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133985</xdr:rowOff>
    </xdr:from>
    <xdr:to>
      <xdr:col>24</xdr:col>
      <xdr:colOff>114300</xdr:colOff>
      <xdr:row>39</xdr:row>
      <xdr:rowOff>64135</xdr:rowOff>
    </xdr:to>
    <xdr:sp macro="" textlink="">
      <xdr:nvSpPr>
        <xdr:cNvPr id="73" name="楕円 72">
          <a:extLst>
            <a:ext uri="{FF2B5EF4-FFF2-40B4-BE49-F238E27FC236}">
              <a16:creationId xmlns:a16="http://schemas.microsoft.com/office/drawing/2014/main" id="{9F4B8B81-217B-4A33-A31B-D99B0D93205B}"/>
            </a:ext>
          </a:extLst>
        </xdr:cNvPr>
        <xdr:cNvSpPr/>
      </xdr:nvSpPr>
      <xdr:spPr>
        <a:xfrm>
          <a:off x="4127500" y="64141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112412</xdr:rowOff>
    </xdr:from>
    <xdr:ext cx="405111" cy="259045"/>
    <xdr:sp macro="" textlink="">
      <xdr:nvSpPr>
        <xdr:cNvPr id="74" name="【道路】&#10;有形固定資産減価償却率該当値テキスト">
          <a:extLst>
            <a:ext uri="{FF2B5EF4-FFF2-40B4-BE49-F238E27FC236}">
              <a16:creationId xmlns:a16="http://schemas.microsoft.com/office/drawing/2014/main" id="{55454F96-8F56-4CBA-A597-D8F744FB935B}"/>
            </a:ext>
          </a:extLst>
        </xdr:cNvPr>
        <xdr:cNvSpPr txBox="1"/>
      </xdr:nvSpPr>
      <xdr:spPr>
        <a:xfrm>
          <a:off x="4216400" y="6392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101600</xdr:rowOff>
    </xdr:from>
    <xdr:to>
      <xdr:col>20</xdr:col>
      <xdr:colOff>38100</xdr:colOff>
      <xdr:row>39</xdr:row>
      <xdr:rowOff>31750</xdr:rowOff>
    </xdr:to>
    <xdr:sp macro="" textlink="">
      <xdr:nvSpPr>
        <xdr:cNvPr id="75" name="楕円 74">
          <a:extLst>
            <a:ext uri="{FF2B5EF4-FFF2-40B4-BE49-F238E27FC236}">
              <a16:creationId xmlns:a16="http://schemas.microsoft.com/office/drawing/2014/main" id="{BFBB3F44-6F5E-4E83-B997-90D08545CC2E}"/>
            </a:ext>
          </a:extLst>
        </xdr:cNvPr>
        <xdr:cNvSpPr/>
      </xdr:nvSpPr>
      <xdr:spPr>
        <a:xfrm>
          <a:off x="3384550" y="63817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152400</xdr:rowOff>
    </xdr:from>
    <xdr:to>
      <xdr:col>24</xdr:col>
      <xdr:colOff>63500</xdr:colOff>
      <xdr:row>39</xdr:row>
      <xdr:rowOff>13335</xdr:rowOff>
    </xdr:to>
    <xdr:cxnSp macro="">
      <xdr:nvCxnSpPr>
        <xdr:cNvPr id="76" name="直線コネクタ 75">
          <a:extLst>
            <a:ext uri="{FF2B5EF4-FFF2-40B4-BE49-F238E27FC236}">
              <a16:creationId xmlns:a16="http://schemas.microsoft.com/office/drawing/2014/main" id="{283B9797-BD08-4C88-82DC-BC1F07B81E4F}"/>
            </a:ext>
          </a:extLst>
        </xdr:cNvPr>
        <xdr:cNvCxnSpPr/>
      </xdr:nvCxnSpPr>
      <xdr:spPr>
        <a:xfrm>
          <a:off x="3429000" y="6432550"/>
          <a:ext cx="74930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69215</xdr:rowOff>
    </xdr:from>
    <xdr:to>
      <xdr:col>15</xdr:col>
      <xdr:colOff>101600</xdr:colOff>
      <xdr:row>38</xdr:row>
      <xdr:rowOff>170815</xdr:rowOff>
    </xdr:to>
    <xdr:sp macro="" textlink="">
      <xdr:nvSpPr>
        <xdr:cNvPr id="77" name="楕円 76">
          <a:extLst>
            <a:ext uri="{FF2B5EF4-FFF2-40B4-BE49-F238E27FC236}">
              <a16:creationId xmlns:a16="http://schemas.microsoft.com/office/drawing/2014/main" id="{4D5BE0DC-29CD-4068-90F6-9651579CBF2A}"/>
            </a:ext>
          </a:extLst>
        </xdr:cNvPr>
        <xdr:cNvSpPr/>
      </xdr:nvSpPr>
      <xdr:spPr>
        <a:xfrm>
          <a:off x="2571750" y="63493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120015</xdr:rowOff>
    </xdr:from>
    <xdr:to>
      <xdr:col>19</xdr:col>
      <xdr:colOff>177800</xdr:colOff>
      <xdr:row>38</xdr:row>
      <xdr:rowOff>152400</xdr:rowOff>
    </xdr:to>
    <xdr:cxnSp macro="">
      <xdr:nvCxnSpPr>
        <xdr:cNvPr id="78" name="直線コネクタ 77">
          <a:extLst>
            <a:ext uri="{FF2B5EF4-FFF2-40B4-BE49-F238E27FC236}">
              <a16:creationId xmlns:a16="http://schemas.microsoft.com/office/drawing/2014/main" id="{F6BCC53C-32B4-4341-87D8-412747B59B76}"/>
            </a:ext>
          </a:extLst>
        </xdr:cNvPr>
        <xdr:cNvCxnSpPr/>
      </xdr:nvCxnSpPr>
      <xdr:spPr>
        <a:xfrm>
          <a:off x="2622550" y="6400165"/>
          <a:ext cx="8064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92075</xdr:rowOff>
    </xdr:from>
    <xdr:to>
      <xdr:col>10</xdr:col>
      <xdr:colOff>165100</xdr:colOff>
      <xdr:row>36</xdr:row>
      <xdr:rowOff>22225</xdr:rowOff>
    </xdr:to>
    <xdr:sp macro="" textlink="">
      <xdr:nvSpPr>
        <xdr:cNvPr id="79" name="楕円 78">
          <a:extLst>
            <a:ext uri="{FF2B5EF4-FFF2-40B4-BE49-F238E27FC236}">
              <a16:creationId xmlns:a16="http://schemas.microsoft.com/office/drawing/2014/main" id="{97165ECF-77A4-48E5-A00E-6849FA553AD1}"/>
            </a:ext>
          </a:extLst>
        </xdr:cNvPr>
        <xdr:cNvSpPr/>
      </xdr:nvSpPr>
      <xdr:spPr>
        <a:xfrm>
          <a:off x="1778000" y="58769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142875</xdr:rowOff>
    </xdr:from>
    <xdr:to>
      <xdr:col>15</xdr:col>
      <xdr:colOff>50800</xdr:colOff>
      <xdr:row>38</xdr:row>
      <xdr:rowOff>120015</xdr:rowOff>
    </xdr:to>
    <xdr:cxnSp macro="">
      <xdr:nvCxnSpPr>
        <xdr:cNvPr id="80" name="直線コネクタ 79">
          <a:extLst>
            <a:ext uri="{FF2B5EF4-FFF2-40B4-BE49-F238E27FC236}">
              <a16:creationId xmlns:a16="http://schemas.microsoft.com/office/drawing/2014/main" id="{B3149C91-F735-44FE-9608-9AB6D29832EC}"/>
            </a:ext>
          </a:extLst>
        </xdr:cNvPr>
        <xdr:cNvCxnSpPr/>
      </xdr:nvCxnSpPr>
      <xdr:spPr>
        <a:xfrm>
          <a:off x="1828800" y="5927725"/>
          <a:ext cx="793750" cy="47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69215</xdr:rowOff>
    </xdr:from>
    <xdr:to>
      <xdr:col>6</xdr:col>
      <xdr:colOff>38100</xdr:colOff>
      <xdr:row>35</xdr:row>
      <xdr:rowOff>170815</xdr:rowOff>
    </xdr:to>
    <xdr:sp macro="" textlink="">
      <xdr:nvSpPr>
        <xdr:cNvPr id="81" name="楕円 80">
          <a:extLst>
            <a:ext uri="{FF2B5EF4-FFF2-40B4-BE49-F238E27FC236}">
              <a16:creationId xmlns:a16="http://schemas.microsoft.com/office/drawing/2014/main" id="{90CE3765-B787-4378-B1B6-0B4AB543A3D0}"/>
            </a:ext>
          </a:extLst>
        </xdr:cNvPr>
        <xdr:cNvSpPr/>
      </xdr:nvSpPr>
      <xdr:spPr>
        <a:xfrm>
          <a:off x="984250" y="58540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120015</xdr:rowOff>
    </xdr:from>
    <xdr:to>
      <xdr:col>10</xdr:col>
      <xdr:colOff>114300</xdr:colOff>
      <xdr:row>35</xdr:row>
      <xdr:rowOff>142875</xdr:rowOff>
    </xdr:to>
    <xdr:cxnSp macro="">
      <xdr:nvCxnSpPr>
        <xdr:cNvPr id="82" name="直線コネクタ 81">
          <a:extLst>
            <a:ext uri="{FF2B5EF4-FFF2-40B4-BE49-F238E27FC236}">
              <a16:creationId xmlns:a16="http://schemas.microsoft.com/office/drawing/2014/main" id="{382B8629-FEAB-4C39-A00E-245E02C22492}"/>
            </a:ext>
          </a:extLst>
        </xdr:cNvPr>
        <xdr:cNvCxnSpPr/>
      </xdr:nvCxnSpPr>
      <xdr:spPr>
        <a:xfrm>
          <a:off x="1028700" y="5904865"/>
          <a:ext cx="8001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166387</xdr:rowOff>
    </xdr:from>
    <xdr:ext cx="405111" cy="259045"/>
    <xdr:sp macro="" textlink="">
      <xdr:nvSpPr>
        <xdr:cNvPr id="83" name="n_1aveValue【道路】&#10;有形固定資産減価償却率">
          <a:extLst>
            <a:ext uri="{FF2B5EF4-FFF2-40B4-BE49-F238E27FC236}">
              <a16:creationId xmlns:a16="http://schemas.microsoft.com/office/drawing/2014/main" id="{B6749CE9-8B99-46DB-A736-E95AC0DDEAA0}"/>
            </a:ext>
          </a:extLst>
        </xdr:cNvPr>
        <xdr:cNvSpPr txBox="1"/>
      </xdr:nvSpPr>
      <xdr:spPr>
        <a:xfrm>
          <a:off x="3239144" y="6116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154957</xdr:rowOff>
    </xdr:from>
    <xdr:ext cx="405111" cy="259045"/>
    <xdr:sp macro="" textlink="">
      <xdr:nvSpPr>
        <xdr:cNvPr id="84" name="n_2aveValue【道路】&#10;有形固定資産減価償却率">
          <a:extLst>
            <a:ext uri="{FF2B5EF4-FFF2-40B4-BE49-F238E27FC236}">
              <a16:creationId xmlns:a16="http://schemas.microsoft.com/office/drawing/2014/main" id="{629E1C49-905C-4A92-B433-5662BD157210}"/>
            </a:ext>
          </a:extLst>
        </xdr:cNvPr>
        <xdr:cNvSpPr txBox="1"/>
      </xdr:nvSpPr>
      <xdr:spPr>
        <a:xfrm>
          <a:off x="2439044" y="6104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87647</xdr:rowOff>
    </xdr:from>
    <xdr:ext cx="405111" cy="259045"/>
    <xdr:sp macro="" textlink="">
      <xdr:nvSpPr>
        <xdr:cNvPr id="85" name="n_3aveValue【道路】&#10;有形固定資産減価償却率">
          <a:extLst>
            <a:ext uri="{FF2B5EF4-FFF2-40B4-BE49-F238E27FC236}">
              <a16:creationId xmlns:a16="http://schemas.microsoft.com/office/drawing/2014/main" id="{63ED08EB-750E-4613-BE39-93D77DACDA4C}"/>
            </a:ext>
          </a:extLst>
        </xdr:cNvPr>
        <xdr:cNvSpPr txBox="1"/>
      </xdr:nvSpPr>
      <xdr:spPr>
        <a:xfrm>
          <a:off x="1645294" y="6367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6" name="n_4aveValue【道路】&#10;有形固定資産減価償却率">
          <a:extLst>
            <a:ext uri="{FF2B5EF4-FFF2-40B4-BE49-F238E27FC236}">
              <a16:creationId xmlns:a16="http://schemas.microsoft.com/office/drawing/2014/main" id="{8491B439-E224-4EC4-A0AB-2A4BF1ADD630}"/>
            </a:ext>
          </a:extLst>
        </xdr:cNvPr>
        <xdr:cNvSpPr txBox="1"/>
      </xdr:nvSpPr>
      <xdr:spPr>
        <a:xfrm>
          <a:off x="851544" y="6335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22877</xdr:rowOff>
    </xdr:from>
    <xdr:ext cx="405111" cy="259045"/>
    <xdr:sp macro="" textlink="">
      <xdr:nvSpPr>
        <xdr:cNvPr id="87" name="n_1mainValue【道路】&#10;有形固定資産減価償却率">
          <a:extLst>
            <a:ext uri="{FF2B5EF4-FFF2-40B4-BE49-F238E27FC236}">
              <a16:creationId xmlns:a16="http://schemas.microsoft.com/office/drawing/2014/main" id="{49805B96-91BC-4865-9939-6A91883F5751}"/>
            </a:ext>
          </a:extLst>
        </xdr:cNvPr>
        <xdr:cNvSpPr txBox="1"/>
      </xdr:nvSpPr>
      <xdr:spPr>
        <a:xfrm>
          <a:off x="3239144" y="646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161942</xdr:rowOff>
    </xdr:from>
    <xdr:ext cx="405111" cy="259045"/>
    <xdr:sp macro="" textlink="">
      <xdr:nvSpPr>
        <xdr:cNvPr id="88" name="n_2mainValue【道路】&#10;有形固定資産減価償却率">
          <a:extLst>
            <a:ext uri="{FF2B5EF4-FFF2-40B4-BE49-F238E27FC236}">
              <a16:creationId xmlns:a16="http://schemas.microsoft.com/office/drawing/2014/main" id="{1DCC3AA0-E718-4DCF-B153-E5D189AC4655}"/>
            </a:ext>
          </a:extLst>
        </xdr:cNvPr>
        <xdr:cNvSpPr txBox="1"/>
      </xdr:nvSpPr>
      <xdr:spPr>
        <a:xfrm>
          <a:off x="2439044" y="6442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38752</xdr:rowOff>
    </xdr:from>
    <xdr:ext cx="405111" cy="259045"/>
    <xdr:sp macro="" textlink="">
      <xdr:nvSpPr>
        <xdr:cNvPr id="89" name="n_3mainValue【道路】&#10;有形固定資産減価償却率">
          <a:extLst>
            <a:ext uri="{FF2B5EF4-FFF2-40B4-BE49-F238E27FC236}">
              <a16:creationId xmlns:a16="http://schemas.microsoft.com/office/drawing/2014/main" id="{1FD87825-8D1F-4AE0-9B74-E34564C59074}"/>
            </a:ext>
          </a:extLst>
        </xdr:cNvPr>
        <xdr:cNvSpPr txBox="1"/>
      </xdr:nvSpPr>
      <xdr:spPr>
        <a:xfrm>
          <a:off x="1645294" y="565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15892</xdr:rowOff>
    </xdr:from>
    <xdr:ext cx="405111" cy="259045"/>
    <xdr:sp macro="" textlink="">
      <xdr:nvSpPr>
        <xdr:cNvPr id="90" name="n_4mainValue【道路】&#10;有形固定資産減価償却率">
          <a:extLst>
            <a:ext uri="{FF2B5EF4-FFF2-40B4-BE49-F238E27FC236}">
              <a16:creationId xmlns:a16="http://schemas.microsoft.com/office/drawing/2014/main" id="{74C92B52-2C5C-44D6-BC9D-E6807880D9A0}"/>
            </a:ext>
          </a:extLst>
        </xdr:cNvPr>
        <xdr:cNvSpPr txBox="1"/>
      </xdr:nvSpPr>
      <xdr:spPr>
        <a:xfrm>
          <a:off x="851544" y="563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6194FAE-22DD-42D4-A84B-29F0EC89C175}"/>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D16AC89-14B5-41D7-9B40-4801FCF7CBEE}"/>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B4F137B-9185-450E-BD5E-65805C820BF0}"/>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AED4C19-6448-4ECE-855F-875850F67B55}"/>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3628903-E4E3-4944-A541-840E3C9264F8}"/>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514166B-EB5E-4183-8890-7D502F8BA923}"/>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11A21B5-FE75-4412-978B-0B9703BAC815}"/>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50379C4-CD61-47A8-AFCB-C0A75952FF0B}"/>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D668F79C-3E79-4FB0-9CC7-322F0B859333}"/>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D7E2C69-4D27-4B2E-BD20-B07BC0FC9A21}"/>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76B68896-3AFE-4902-B1BB-A1B58B32F833}"/>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46825381-4808-4279-B84F-BBA4D3646E42}"/>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E8572BE2-720E-4737-83C7-EBDC9B97BCCF}"/>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B6E3390-BD39-42E6-A97B-978FC09146F5}"/>
            </a:ext>
          </a:extLst>
        </xdr:cNvPr>
        <xdr:cNvSpPr txBox="1"/>
      </xdr:nvSpPr>
      <xdr:spPr>
        <a:xfrm>
          <a:off x="54821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8A46329C-2B3B-4488-92BB-563C689E3C43}"/>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80CB7790-13CB-47C5-AA7E-BB1EFC7F7A71}"/>
            </a:ext>
          </a:extLst>
        </xdr:cNvPr>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70C4C347-7DAB-47BC-9042-A6201CD5FC17}"/>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353A583D-957E-4851-874D-C1476C261E17}"/>
            </a:ext>
          </a:extLst>
        </xdr:cNvPr>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59F904D7-66AF-45C0-9C11-A03F6161690B}"/>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1206EEA3-7B39-4D7C-AC8A-DBF158182AE8}"/>
            </a:ext>
          </a:extLst>
        </xdr:cNvPr>
        <xdr:cNvSpPr txBox="1"/>
      </xdr:nvSpPr>
      <xdr:spPr>
        <a:xfrm>
          <a:off x="5482151" y="5375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133B99B4-B606-463E-BC4D-2080D1AB5359}"/>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344EC9C5-D565-44E4-9E04-F89F19E76484}"/>
            </a:ext>
          </a:extLst>
        </xdr:cNvPr>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66E9D5F1-EE78-4746-B0B6-DCA38467DA70}"/>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4E4276D6-0329-48D4-B61E-74729B591D6B}"/>
            </a:ext>
          </a:extLst>
        </xdr:cNvPr>
        <xdr:cNvCxnSpPr/>
      </xdr:nvCxnSpPr>
      <xdr:spPr>
        <a:xfrm flipV="1">
          <a:off x="9429115" y="5670842"/>
          <a:ext cx="0" cy="1259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9DA8D226-1807-41D8-A6BD-1C7F58EE7461}"/>
            </a:ext>
          </a:extLst>
        </xdr:cNvPr>
        <xdr:cNvSpPr txBox="1"/>
      </xdr:nvSpPr>
      <xdr:spPr>
        <a:xfrm>
          <a:off x="9467850" y="6934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49DC797F-B46C-4EE5-B717-0A53B6A3C9BE}"/>
            </a:ext>
          </a:extLst>
        </xdr:cNvPr>
        <xdr:cNvCxnSpPr/>
      </xdr:nvCxnSpPr>
      <xdr:spPr>
        <a:xfrm>
          <a:off x="9359900" y="69301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897DA8D1-3A5C-4293-AC1D-4EBC60AC9531}"/>
            </a:ext>
          </a:extLst>
        </xdr:cNvPr>
        <xdr:cNvSpPr txBox="1"/>
      </xdr:nvSpPr>
      <xdr:spPr>
        <a:xfrm>
          <a:off x="9467850" y="545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8A9E9B4F-E883-4585-8F46-763ADB0BD0F7}"/>
            </a:ext>
          </a:extLst>
        </xdr:cNvPr>
        <xdr:cNvCxnSpPr/>
      </xdr:nvCxnSpPr>
      <xdr:spPr>
        <a:xfrm>
          <a:off x="9359900" y="56708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22306</xdr:rowOff>
    </xdr:from>
    <xdr:ext cx="469744" cy="259045"/>
    <xdr:sp macro="" textlink="">
      <xdr:nvSpPr>
        <xdr:cNvPr id="119" name="【道路】&#10;一人当たり延長平均値テキスト">
          <a:extLst>
            <a:ext uri="{FF2B5EF4-FFF2-40B4-BE49-F238E27FC236}">
              <a16:creationId xmlns:a16="http://schemas.microsoft.com/office/drawing/2014/main" id="{CA1FB77C-3AB4-467F-A16C-A882129A6647}"/>
            </a:ext>
          </a:extLst>
        </xdr:cNvPr>
        <xdr:cNvSpPr txBox="1"/>
      </xdr:nvSpPr>
      <xdr:spPr>
        <a:xfrm>
          <a:off x="9467850" y="6632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912E0BDE-5A4E-4469-9732-D85336950C1C}"/>
            </a:ext>
          </a:extLst>
        </xdr:cNvPr>
        <xdr:cNvSpPr/>
      </xdr:nvSpPr>
      <xdr:spPr>
        <a:xfrm>
          <a:off x="9398000" y="66542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65B119A1-4FBE-47B1-BA71-F5D4C669BE82}"/>
            </a:ext>
          </a:extLst>
        </xdr:cNvPr>
        <xdr:cNvSpPr/>
      </xdr:nvSpPr>
      <xdr:spPr>
        <a:xfrm>
          <a:off x="8636000" y="665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6EB00115-5734-41A0-BDB5-DD1034619617}"/>
            </a:ext>
          </a:extLst>
        </xdr:cNvPr>
        <xdr:cNvSpPr/>
      </xdr:nvSpPr>
      <xdr:spPr>
        <a:xfrm>
          <a:off x="7842250" y="66607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a:extLst>
            <a:ext uri="{FF2B5EF4-FFF2-40B4-BE49-F238E27FC236}">
              <a16:creationId xmlns:a16="http://schemas.microsoft.com/office/drawing/2014/main" id="{E71F5C5B-17F4-4D48-AD5C-1D99CE2CC14C}"/>
            </a:ext>
          </a:extLst>
        </xdr:cNvPr>
        <xdr:cNvSpPr/>
      </xdr:nvSpPr>
      <xdr:spPr>
        <a:xfrm>
          <a:off x="7029450" y="66776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a:extLst>
            <a:ext uri="{FF2B5EF4-FFF2-40B4-BE49-F238E27FC236}">
              <a16:creationId xmlns:a16="http://schemas.microsoft.com/office/drawing/2014/main" id="{22958094-F332-411F-8297-1BCB64A9C061}"/>
            </a:ext>
          </a:extLst>
        </xdr:cNvPr>
        <xdr:cNvSpPr/>
      </xdr:nvSpPr>
      <xdr:spPr>
        <a:xfrm>
          <a:off x="6235700" y="667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A97B76D-CDE0-45B1-8BD0-A22F28C3A7C7}"/>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8049389-96D8-495E-A0BE-93044C9ADB59}"/>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AB423B0-8DBA-4A68-9939-3501FD0C427E}"/>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FCC073D-2C5C-46BE-B45F-C6DF738E43B8}"/>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0E79C7A-646E-4E44-9D9F-557CBE6DD28D}"/>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25743</xdr:rowOff>
    </xdr:from>
    <xdr:to>
      <xdr:col>55</xdr:col>
      <xdr:colOff>50800</xdr:colOff>
      <xdr:row>40</xdr:row>
      <xdr:rowOff>127343</xdr:rowOff>
    </xdr:to>
    <xdr:sp macro="" textlink="">
      <xdr:nvSpPr>
        <xdr:cNvPr id="130" name="楕円 129">
          <a:extLst>
            <a:ext uri="{FF2B5EF4-FFF2-40B4-BE49-F238E27FC236}">
              <a16:creationId xmlns:a16="http://schemas.microsoft.com/office/drawing/2014/main" id="{0142B641-BEC0-461E-B582-F0D3760341DD}"/>
            </a:ext>
          </a:extLst>
        </xdr:cNvPr>
        <xdr:cNvSpPr/>
      </xdr:nvSpPr>
      <xdr:spPr>
        <a:xfrm>
          <a:off x="9398000" y="66360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48620</xdr:rowOff>
    </xdr:from>
    <xdr:ext cx="469744" cy="259045"/>
    <xdr:sp macro="" textlink="">
      <xdr:nvSpPr>
        <xdr:cNvPr id="131" name="【道路】&#10;一人当たり延長該当値テキスト">
          <a:extLst>
            <a:ext uri="{FF2B5EF4-FFF2-40B4-BE49-F238E27FC236}">
              <a16:creationId xmlns:a16="http://schemas.microsoft.com/office/drawing/2014/main" id="{BA7FDC71-DBED-4FEF-87B9-0681A5E6F09B}"/>
            </a:ext>
          </a:extLst>
        </xdr:cNvPr>
        <xdr:cNvSpPr txBox="1"/>
      </xdr:nvSpPr>
      <xdr:spPr>
        <a:xfrm>
          <a:off x="9467850" y="6493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26315</xdr:rowOff>
    </xdr:from>
    <xdr:to>
      <xdr:col>50</xdr:col>
      <xdr:colOff>165100</xdr:colOff>
      <xdr:row>40</xdr:row>
      <xdr:rowOff>127915</xdr:rowOff>
    </xdr:to>
    <xdr:sp macro="" textlink="">
      <xdr:nvSpPr>
        <xdr:cNvPr id="132" name="楕円 131">
          <a:extLst>
            <a:ext uri="{FF2B5EF4-FFF2-40B4-BE49-F238E27FC236}">
              <a16:creationId xmlns:a16="http://schemas.microsoft.com/office/drawing/2014/main" id="{C7A5040F-B1C5-48E4-8A07-EC1E4E829ED3}"/>
            </a:ext>
          </a:extLst>
        </xdr:cNvPr>
        <xdr:cNvSpPr/>
      </xdr:nvSpPr>
      <xdr:spPr>
        <a:xfrm>
          <a:off x="8636000" y="66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76543</xdr:rowOff>
    </xdr:from>
    <xdr:to>
      <xdr:col>55</xdr:col>
      <xdr:colOff>0</xdr:colOff>
      <xdr:row>40</xdr:row>
      <xdr:rowOff>77115</xdr:rowOff>
    </xdr:to>
    <xdr:cxnSp macro="">
      <xdr:nvCxnSpPr>
        <xdr:cNvPr id="133" name="直線コネクタ 132">
          <a:extLst>
            <a:ext uri="{FF2B5EF4-FFF2-40B4-BE49-F238E27FC236}">
              <a16:creationId xmlns:a16="http://schemas.microsoft.com/office/drawing/2014/main" id="{0E6A324C-8F2D-4AA8-9741-64886E523533}"/>
            </a:ext>
          </a:extLst>
        </xdr:cNvPr>
        <xdr:cNvCxnSpPr/>
      </xdr:nvCxnSpPr>
      <xdr:spPr>
        <a:xfrm flipV="1">
          <a:off x="8686800" y="6686893"/>
          <a:ext cx="74295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25324</xdr:rowOff>
    </xdr:from>
    <xdr:to>
      <xdr:col>46</xdr:col>
      <xdr:colOff>38100</xdr:colOff>
      <xdr:row>40</xdr:row>
      <xdr:rowOff>126924</xdr:rowOff>
    </xdr:to>
    <xdr:sp macro="" textlink="">
      <xdr:nvSpPr>
        <xdr:cNvPr id="134" name="楕円 133">
          <a:extLst>
            <a:ext uri="{FF2B5EF4-FFF2-40B4-BE49-F238E27FC236}">
              <a16:creationId xmlns:a16="http://schemas.microsoft.com/office/drawing/2014/main" id="{DD22B405-76FB-491F-ADCA-1EA26A82EAF8}"/>
            </a:ext>
          </a:extLst>
        </xdr:cNvPr>
        <xdr:cNvSpPr/>
      </xdr:nvSpPr>
      <xdr:spPr>
        <a:xfrm>
          <a:off x="7842250" y="66356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76124</xdr:rowOff>
    </xdr:from>
    <xdr:to>
      <xdr:col>50</xdr:col>
      <xdr:colOff>114300</xdr:colOff>
      <xdr:row>40</xdr:row>
      <xdr:rowOff>77115</xdr:rowOff>
    </xdr:to>
    <xdr:cxnSp macro="">
      <xdr:nvCxnSpPr>
        <xdr:cNvPr id="135" name="直線コネクタ 134">
          <a:extLst>
            <a:ext uri="{FF2B5EF4-FFF2-40B4-BE49-F238E27FC236}">
              <a16:creationId xmlns:a16="http://schemas.microsoft.com/office/drawing/2014/main" id="{75D0FC6F-DF3B-462A-8301-88B0B0F9D941}"/>
            </a:ext>
          </a:extLst>
        </xdr:cNvPr>
        <xdr:cNvCxnSpPr/>
      </xdr:nvCxnSpPr>
      <xdr:spPr>
        <a:xfrm>
          <a:off x="7886700" y="6686474"/>
          <a:ext cx="8001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25781</xdr:rowOff>
    </xdr:from>
    <xdr:to>
      <xdr:col>41</xdr:col>
      <xdr:colOff>101600</xdr:colOff>
      <xdr:row>40</xdr:row>
      <xdr:rowOff>127381</xdr:rowOff>
    </xdr:to>
    <xdr:sp macro="" textlink="">
      <xdr:nvSpPr>
        <xdr:cNvPr id="136" name="楕円 135">
          <a:extLst>
            <a:ext uri="{FF2B5EF4-FFF2-40B4-BE49-F238E27FC236}">
              <a16:creationId xmlns:a16="http://schemas.microsoft.com/office/drawing/2014/main" id="{1162FA27-26E3-483E-AD21-234EAF6A615E}"/>
            </a:ext>
          </a:extLst>
        </xdr:cNvPr>
        <xdr:cNvSpPr/>
      </xdr:nvSpPr>
      <xdr:spPr>
        <a:xfrm>
          <a:off x="7029450" y="663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76124</xdr:rowOff>
    </xdr:from>
    <xdr:to>
      <xdr:col>45</xdr:col>
      <xdr:colOff>177800</xdr:colOff>
      <xdr:row>40</xdr:row>
      <xdr:rowOff>76581</xdr:rowOff>
    </xdr:to>
    <xdr:cxnSp macro="">
      <xdr:nvCxnSpPr>
        <xdr:cNvPr id="137" name="直線コネクタ 136">
          <a:extLst>
            <a:ext uri="{FF2B5EF4-FFF2-40B4-BE49-F238E27FC236}">
              <a16:creationId xmlns:a16="http://schemas.microsoft.com/office/drawing/2014/main" id="{1BEE6A4C-C56E-405A-8D7E-362FF7601FF8}"/>
            </a:ext>
          </a:extLst>
        </xdr:cNvPr>
        <xdr:cNvCxnSpPr/>
      </xdr:nvCxnSpPr>
      <xdr:spPr>
        <a:xfrm flipV="1">
          <a:off x="7080250" y="6686474"/>
          <a:ext cx="80645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24143</xdr:rowOff>
    </xdr:from>
    <xdr:to>
      <xdr:col>36</xdr:col>
      <xdr:colOff>165100</xdr:colOff>
      <xdr:row>40</xdr:row>
      <xdr:rowOff>125743</xdr:rowOff>
    </xdr:to>
    <xdr:sp macro="" textlink="">
      <xdr:nvSpPr>
        <xdr:cNvPr id="138" name="楕円 137">
          <a:extLst>
            <a:ext uri="{FF2B5EF4-FFF2-40B4-BE49-F238E27FC236}">
              <a16:creationId xmlns:a16="http://schemas.microsoft.com/office/drawing/2014/main" id="{A727FE9D-CE95-4EF7-92E4-AE450F07071E}"/>
            </a:ext>
          </a:extLst>
        </xdr:cNvPr>
        <xdr:cNvSpPr/>
      </xdr:nvSpPr>
      <xdr:spPr>
        <a:xfrm>
          <a:off x="6235700" y="663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74943</xdr:rowOff>
    </xdr:from>
    <xdr:to>
      <xdr:col>41</xdr:col>
      <xdr:colOff>50800</xdr:colOff>
      <xdr:row>40</xdr:row>
      <xdr:rowOff>76581</xdr:rowOff>
    </xdr:to>
    <xdr:cxnSp macro="">
      <xdr:nvCxnSpPr>
        <xdr:cNvPr id="139" name="直線コネクタ 138">
          <a:extLst>
            <a:ext uri="{FF2B5EF4-FFF2-40B4-BE49-F238E27FC236}">
              <a16:creationId xmlns:a16="http://schemas.microsoft.com/office/drawing/2014/main" id="{6565109D-06C6-4034-86F0-4D4BA65B0D81}"/>
            </a:ext>
          </a:extLst>
        </xdr:cNvPr>
        <xdr:cNvCxnSpPr/>
      </xdr:nvCxnSpPr>
      <xdr:spPr>
        <a:xfrm>
          <a:off x="6286500" y="6685293"/>
          <a:ext cx="79375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140149</xdr:rowOff>
    </xdr:from>
    <xdr:ext cx="469744" cy="259045"/>
    <xdr:sp macro="" textlink="">
      <xdr:nvSpPr>
        <xdr:cNvPr id="140" name="n_1aveValue【道路】&#10;一人当たり延長">
          <a:extLst>
            <a:ext uri="{FF2B5EF4-FFF2-40B4-BE49-F238E27FC236}">
              <a16:creationId xmlns:a16="http://schemas.microsoft.com/office/drawing/2014/main" id="{602D68B0-4C31-4982-AB5E-82DB304A7D63}"/>
            </a:ext>
          </a:extLst>
        </xdr:cNvPr>
        <xdr:cNvSpPr txBox="1"/>
      </xdr:nvSpPr>
      <xdr:spPr>
        <a:xfrm>
          <a:off x="8458277" y="675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143121</xdr:rowOff>
    </xdr:from>
    <xdr:ext cx="469744" cy="259045"/>
    <xdr:sp macro="" textlink="">
      <xdr:nvSpPr>
        <xdr:cNvPr id="141" name="n_2aveValue【道路】&#10;一人当たり延長">
          <a:extLst>
            <a:ext uri="{FF2B5EF4-FFF2-40B4-BE49-F238E27FC236}">
              <a16:creationId xmlns:a16="http://schemas.microsoft.com/office/drawing/2014/main" id="{0BB95E0E-077C-470B-BE7C-27102D45F258}"/>
            </a:ext>
          </a:extLst>
        </xdr:cNvPr>
        <xdr:cNvSpPr txBox="1"/>
      </xdr:nvSpPr>
      <xdr:spPr>
        <a:xfrm>
          <a:off x="7677227" y="67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159999</xdr:rowOff>
    </xdr:from>
    <xdr:ext cx="469744" cy="259045"/>
    <xdr:sp macro="" textlink="">
      <xdr:nvSpPr>
        <xdr:cNvPr id="142" name="n_3aveValue【道路】&#10;一人当たり延長">
          <a:extLst>
            <a:ext uri="{FF2B5EF4-FFF2-40B4-BE49-F238E27FC236}">
              <a16:creationId xmlns:a16="http://schemas.microsoft.com/office/drawing/2014/main" id="{07729F8C-3C54-4C95-882B-5E6D5E959B37}"/>
            </a:ext>
          </a:extLst>
        </xdr:cNvPr>
        <xdr:cNvSpPr txBox="1"/>
      </xdr:nvSpPr>
      <xdr:spPr>
        <a:xfrm>
          <a:off x="6864427" y="6770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157560</xdr:rowOff>
    </xdr:from>
    <xdr:ext cx="469744" cy="259045"/>
    <xdr:sp macro="" textlink="">
      <xdr:nvSpPr>
        <xdr:cNvPr id="143" name="n_4aveValue【道路】&#10;一人当たり延長">
          <a:extLst>
            <a:ext uri="{FF2B5EF4-FFF2-40B4-BE49-F238E27FC236}">
              <a16:creationId xmlns:a16="http://schemas.microsoft.com/office/drawing/2014/main" id="{F0B1FC76-A76C-4EA0-B1E3-C6F7A5C4D6FD}"/>
            </a:ext>
          </a:extLst>
        </xdr:cNvPr>
        <xdr:cNvSpPr txBox="1"/>
      </xdr:nvSpPr>
      <xdr:spPr>
        <a:xfrm>
          <a:off x="6070677" y="676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144442</xdr:rowOff>
    </xdr:from>
    <xdr:ext cx="469744" cy="259045"/>
    <xdr:sp macro="" textlink="">
      <xdr:nvSpPr>
        <xdr:cNvPr id="144" name="n_1mainValue【道路】&#10;一人当たり延長">
          <a:extLst>
            <a:ext uri="{FF2B5EF4-FFF2-40B4-BE49-F238E27FC236}">
              <a16:creationId xmlns:a16="http://schemas.microsoft.com/office/drawing/2014/main" id="{58D6ACCC-DC9C-4179-A01E-763BAEBECFCD}"/>
            </a:ext>
          </a:extLst>
        </xdr:cNvPr>
        <xdr:cNvSpPr txBox="1"/>
      </xdr:nvSpPr>
      <xdr:spPr>
        <a:xfrm>
          <a:off x="8458277" y="6424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143451</xdr:rowOff>
    </xdr:from>
    <xdr:ext cx="469744" cy="259045"/>
    <xdr:sp macro="" textlink="">
      <xdr:nvSpPr>
        <xdr:cNvPr id="145" name="n_2mainValue【道路】&#10;一人当たり延長">
          <a:extLst>
            <a:ext uri="{FF2B5EF4-FFF2-40B4-BE49-F238E27FC236}">
              <a16:creationId xmlns:a16="http://schemas.microsoft.com/office/drawing/2014/main" id="{DF3319BB-797C-41D7-86C5-BFD1B6F95BA5}"/>
            </a:ext>
          </a:extLst>
        </xdr:cNvPr>
        <xdr:cNvSpPr txBox="1"/>
      </xdr:nvSpPr>
      <xdr:spPr>
        <a:xfrm>
          <a:off x="7677227" y="6423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143908</xdr:rowOff>
    </xdr:from>
    <xdr:ext cx="469744" cy="259045"/>
    <xdr:sp macro="" textlink="">
      <xdr:nvSpPr>
        <xdr:cNvPr id="146" name="n_3mainValue【道路】&#10;一人当たり延長">
          <a:extLst>
            <a:ext uri="{FF2B5EF4-FFF2-40B4-BE49-F238E27FC236}">
              <a16:creationId xmlns:a16="http://schemas.microsoft.com/office/drawing/2014/main" id="{E8E7E41C-595B-4163-BB03-E19113307579}"/>
            </a:ext>
          </a:extLst>
        </xdr:cNvPr>
        <xdr:cNvSpPr txBox="1"/>
      </xdr:nvSpPr>
      <xdr:spPr>
        <a:xfrm>
          <a:off x="6864427" y="6424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142270</xdr:rowOff>
    </xdr:from>
    <xdr:ext cx="469744" cy="259045"/>
    <xdr:sp macro="" textlink="">
      <xdr:nvSpPr>
        <xdr:cNvPr id="147" name="n_4mainValue【道路】&#10;一人当たり延長">
          <a:extLst>
            <a:ext uri="{FF2B5EF4-FFF2-40B4-BE49-F238E27FC236}">
              <a16:creationId xmlns:a16="http://schemas.microsoft.com/office/drawing/2014/main" id="{922DA148-E61B-4370-9D18-42C9375EB746}"/>
            </a:ext>
          </a:extLst>
        </xdr:cNvPr>
        <xdr:cNvSpPr txBox="1"/>
      </xdr:nvSpPr>
      <xdr:spPr>
        <a:xfrm>
          <a:off x="6070677" y="642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9074BF57-523F-453A-B062-F047B904A46B}"/>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DDD88F66-EC43-4109-B608-F18C2B90DA87}"/>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5DD24F86-7B9C-447C-9920-7804684FC7F7}"/>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B2DDCE2D-0107-4665-AC99-2886BEB34EC8}"/>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DF840682-0D89-475A-AA44-52783A72A5F4}"/>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86C078ED-EEC0-45CC-B708-D512B3E7297F}"/>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D3F60016-DB01-4ABE-93EA-EE1A744E66E1}"/>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E9B33B56-493F-4345-8CA7-FFF8257E085F}"/>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4D6649A1-B982-43E9-A16D-35875B854335}"/>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A81FDC8C-44CB-4412-A858-C3D0B49ECE37}"/>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16308B52-146F-4E46-84F6-6B593082D603}"/>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167D723E-D2BC-4836-B1D2-BE4B3E51A753}"/>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A158DCFA-90C4-479F-A703-D99FE46204FF}"/>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93A17516-E94B-4F7C-9030-1B26118579FE}"/>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F4CE65D4-34E1-475F-878F-5614685FE8CE}"/>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CFFBB6A9-8F65-4C85-A920-CB0B4FCE1213}"/>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7E9A6746-EAB6-4ACA-A278-A87D9B0870B4}"/>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A8142F59-ED45-4003-A6F5-83B359334FA3}"/>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A293A6EF-EE89-4F0F-B5A2-4D353EDBD561}"/>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7403B7E-A003-4722-8C8B-D66D7B1DB0B3}"/>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B24F1BCE-6DFA-4C81-8067-75BC3E26CC3C}"/>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F57FF517-3791-4BF8-99E5-3000289E29E4}"/>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4C024372-E57C-4C77-BF5F-CB67CF85ECCB}"/>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D5D30740-C719-4381-A5D6-64E693340F37}"/>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DBAE5DD3-0169-4079-9121-9F80FB50A6CB}"/>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C6FE4AE0-F7A8-40D5-94AB-5D45752FA494}"/>
            </a:ext>
          </a:extLst>
        </xdr:cNvPr>
        <xdr:cNvCxnSpPr/>
      </xdr:nvCxnSpPr>
      <xdr:spPr>
        <a:xfrm flipV="1">
          <a:off x="4177665" y="9282974"/>
          <a:ext cx="0" cy="1293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CD1D3AF7-7385-4DBB-86F5-AB79D41AA6FA}"/>
            </a:ext>
          </a:extLst>
        </xdr:cNvPr>
        <xdr:cNvSpPr txBox="1"/>
      </xdr:nvSpPr>
      <xdr:spPr>
        <a:xfrm>
          <a:off x="4216400" y="10579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F187CEF7-541C-4ECF-9FEA-B27A2FCE6A23}"/>
            </a:ext>
          </a:extLst>
        </xdr:cNvPr>
        <xdr:cNvCxnSpPr/>
      </xdr:nvCxnSpPr>
      <xdr:spPr>
        <a:xfrm>
          <a:off x="4108450" y="105760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5AC66FA7-4840-430D-AD87-C6A5B7B720D8}"/>
            </a:ext>
          </a:extLst>
        </xdr:cNvPr>
        <xdr:cNvSpPr txBox="1"/>
      </xdr:nvSpPr>
      <xdr:spPr>
        <a:xfrm>
          <a:off x="4216400" y="90709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8CF4B7C3-6BB1-45FB-A2A3-0A8F9B94E295}"/>
            </a:ext>
          </a:extLst>
        </xdr:cNvPr>
        <xdr:cNvCxnSpPr/>
      </xdr:nvCxnSpPr>
      <xdr:spPr>
        <a:xfrm>
          <a:off x="4108450" y="92829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7AF1EBD6-BB12-4867-8B3C-47D48DB8A875}"/>
            </a:ext>
          </a:extLst>
        </xdr:cNvPr>
        <xdr:cNvSpPr txBox="1"/>
      </xdr:nvSpPr>
      <xdr:spPr>
        <a:xfrm>
          <a:off x="4216400" y="100473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31962479-3167-4A7F-90E9-D237FE817844}"/>
            </a:ext>
          </a:extLst>
        </xdr:cNvPr>
        <xdr:cNvSpPr/>
      </xdr:nvSpPr>
      <xdr:spPr>
        <a:xfrm>
          <a:off x="4127500" y="100689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61DEB1B3-C84C-47FC-8EB8-59D67A7BEB7A}"/>
            </a:ext>
          </a:extLst>
        </xdr:cNvPr>
        <xdr:cNvSpPr/>
      </xdr:nvSpPr>
      <xdr:spPr>
        <a:xfrm>
          <a:off x="3384550" y="1005096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3E7385E5-1D37-4D64-8132-F89F0CE17C0E}"/>
            </a:ext>
          </a:extLst>
        </xdr:cNvPr>
        <xdr:cNvSpPr/>
      </xdr:nvSpPr>
      <xdr:spPr>
        <a:xfrm>
          <a:off x="2571750" y="100395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a:extLst>
            <a:ext uri="{FF2B5EF4-FFF2-40B4-BE49-F238E27FC236}">
              <a16:creationId xmlns:a16="http://schemas.microsoft.com/office/drawing/2014/main" id="{3A96DB75-F003-4CDB-92AE-6822774D4D52}"/>
            </a:ext>
          </a:extLst>
        </xdr:cNvPr>
        <xdr:cNvSpPr/>
      </xdr:nvSpPr>
      <xdr:spPr>
        <a:xfrm>
          <a:off x="1778000" y="100183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a:extLst>
            <a:ext uri="{FF2B5EF4-FFF2-40B4-BE49-F238E27FC236}">
              <a16:creationId xmlns:a16="http://schemas.microsoft.com/office/drawing/2014/main" id="{BC85B216-6455-45BC-9E2D-C325FC584CBE}"/>
            </a:ext>
          </a:extLst>
        </xdr:cNvPr>
        <xdr:cNvSpPr/>
      </xdr:nvSpPr>
      <xdr:spPr>
        <a:xfrm>
          <a:off x="984250" y="99954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18D63CD-0FA2-4019-83DA-42CDFE4065B4}"/>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079A756-D1CB-4A88-B348-30336574ED44}"/>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C2D0156-45C0-4C42-8278-F3073D4BF816}"/>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92D916C-57D5-4D27-96F1-17C898A16C65}"/>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7556AFD-9F83-4954-A8CC-A5645E8D11B5}"/>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151674</xdr:rowOff>
    </xdr:from>
    <xdr:to>
      <xdr:col>24</xdr:col>
      <xdr:colOff>114300</xdr:colOff>
      <xdr:row>56</xdr:row>
      <xdr:rowOff>81824</xdr:rowOff>
    </xdr:to>
    <xdr:sp macro="" textlink="">
      <xdr:nvSpPr>
        <xdr:cNvPr id="189" name="楕円 188">
          <a:extLst>
            <a:ext uri="{FF2B5EF4-FFF2-40B4-BE49-F238E27FC236}">
              <a16:creationId xmlns:a16="http://schemas.microsoft.com/office/drawing/2014/main" id="{123E68A1-1E18-4702-B69B-6CA6F1F74615}"/>
            </a:ext>
          </a:extLst>
        </xdr:cNvPr>
        <xdr:cNvSpPr/>
      </xdr:nvSpPr>
      <xdr:spPr>
        <a:xfrm>
          <a:off x="4127500" y="92385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104701</xdr:rowOff>
    </xdr:from>
    <xdr:ext cx="340478" cy="259045"/>
    <xdr:sp macro="" textlink="">
      <xdr:nvSpPr>
        <xdr:cNvPr id="190" name="【橋りょう・トンネル】&#10;有形固定資産減価償却率該当値テキスト">
          <a:extLst>
            <a:ext uri="{FF2B5EF4-FFF2-40B4-BE49-F238E27FC236}">
              <a16:creationId xmlns:a16="http://schemas.microsoft.com/office/drawing/2014/main" id="{77E6D9B2-1864-486D-B1F0-7C88B2E642E9}"/>
            </a:ext>
          </a:extLst>
        </xdr:cNvPr>
        <xdr:cNvSpPr txBox="1"/>
      </xdr:nvSpPr>
      <xdr:spPr>
        <a:xfrm>
          <a:off x="4216400" y="91915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136978</xdr:rowOff>
    </xdr:from>
    <xdr:to>
      <xdr:col>20</xdr:col>
      <xdr:colOff>38100</xdr:colOff>
      <xdr:row>56</xdr:row>
      <xdr:rowOff>67128</xdr:rowOff>
    </xdr:to>
    <xdr:sp macro="" textlink="">
      <xdr:nvSpPr>
        <xdr:cNvPr id="191" name="楕円 190">
          <a:extLst>
            <a:ext uri="{FF2B5EF4-FFF2-40B4-BE49-F238E27FC236}">
              <a16:creationId xmlns:a16="http://schemas.microsoft.com/office/drawing/2014/main" id="{8C0FB719-7B84-493A-8004-FC032DCF143C}"/>
            </a:ext>
          </a:extLst>
        </xdr:cNvPr>
        <xdr:cNvSpPr/>
      </xdr:nvSpPr>
      <xdr:spPr>
        <a:xfrm>
          <a:off x="3384550" y="92238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16328</xdr:rowOff>
    </xdr:from>
    <xdr:to>
      <xdr:col>24</xdr:col>
      <xdr:colOff>63500</xdr:colOff>
      <xdr:row>56</xdr:row>
      <xdr:rowOff>31024</xdr:rowOff>
    </xdr:to>
    <xdr:cxnSp macro="">
      <xdr:nvCxnSpPr>
        <xdr:cNvPr id="192" name="直線コネクタ 191">
          <a:extLst>
            <a:ext uri="{FF2B5EF4-FFF2-40B4-BE49-F238E27FC236}">
              <a16:creationId xmlns:a16="http://schemas.microsoft.com/office/drawing/2014/main" id="{5CDAC0BC-B5D4-4823-B0B2-CE62A42CD724}"/>
            </a:ext>
          </a:extLst>
        </xdr:cNvPr>
        <xdr:cNvCxnSpPr/>
      </xdr:nvCxnSpPr>
      <xdr:spPr>
        <a:xfrm>
          <a:off x="3429000" y="9268278"/>
          <a:ext cx="7493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101056</xdr:rowOff>
    </xdr:from>
    <xdr:to>
      <xdr:col>15</xdr:col>
      <xdr:colOff>101600</xdr:colOff>
      <xdr:row>56</xdr:row>
      <xdr:rowOff>31206</xdr:rowOff>
    </xdr:to>
    <xdr:sp macro="" textlink="">
      <xdr:nvSpPr>
        <xdr:cNvPr id="193" name="楕円 192">
          <a:extLst>
            <a:ext uri="{FF2B5EF4-FFF2-40B4-BE49-F238E27FC236}">
              <a16:creationId xmlns:a16="http://schemas.microsoft.com/office/drawing/2014/main" id="{99A8F977-FCB7-4EB1-BF92-FDDB8B2FA8A6}"/>
            </a:ext>
          </a:extLst>
        </xdr:cNvPr>
        <xdr:cNvSpPr/>
      </xdr:nvSpPr>
      <xdr:spPr>
        <a:xfrm>
          <a:off x="2571750" y="91879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151856</xdr:rowOff>
    </xdr:from>
    <xdr:to>
      <xdr:col>19</xdr:col>
      <xdr:colOff>177800</xdr:colOff>
      <xdr:row>56</xdr:row>
      <xdr:rowOff>16328</xdr:rowOff>
    </xdr:to>
    <xdr:cxnSp macro="">
      <xdr:nvCxnSpPr>
        <xdr:cNvPr id="194" name="直線コネクタ 193">
          <a:extLst>
            <a:ext uri="{FF2B5EF4-FFF2-40B4-BE49-F238E27FC236}">
              <a16:creationId xmlns:a16="http://schemas.microsoft.com/office/drawing/2014/main" id="{AAA0F635-0C8C-42B3-B59B-65CD64C99759}"/>
            </a:ext>
          </a:extLst>
        </xdr:cNvPr>
        <xdr:cNvCxnSpPr/>
      </xdr:nvCxnSpPr>
      <xdr:spPr>
        <a:xfrm>
          <a:off x="2622550" y="9238706"/>
          <a:ext cx="806450" cy="29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163104</xdr:rowOff>
    </xdr:from>
    <xdr:to>
      <xdr:col>10</xdr:col>
      <xdr:colOff>165100</xdr:colOff>
      <xdr:row>56</xdr:row>
      <xdr:rowOff>93254</xdr:rowOff>
    </xdr:to>
    <xdr:sp macro="" textlink="">
      <xdr:nvSpPr>
        <xdr:cNvPr id="195" name="楕円 194">
          <a:extLst>
            <a:ext uri="{FF2B5EF4-FFF2-40B4-BE49-F238E27FC236}">
              <a16:creationId xmlns:a16="http://schemas.microsoft.com/office/drawing/2014/main" id="{FFBD0F9D-93D5-42B3-A86F-E6052815405F}"/>
            </a:ext>
          </a:extLst>
        </xdr:cNvPr>
        <xdr:cNvSpPr/>
      </xdr:nvSpPr>
      <xdr:spPr>
        <a:xfrm>
          <a:off x="1778000" y="92499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151856</xdr:rowOff>
    </xdr:from>
    <xdr:to>
      <xdr:col>15</xdr:col>
      <xdr:colOff>50800</xdr:colOff>
      <xdr:row>56</xdr:row>
      <xdr:rowOff>42454</xdr:rowOff>
    </xdr:to>
    <xdr:cxnSp macro="">
      <xdr:nvCxnSpPr>
        <xdr:cNvPr id="196" name="直線コネクタ 195">
          <a:extLst>
            <a:ext uri="{FF2B5EF4-FFF2-40B4-BE49-F238E27FC236}">
              <a16:creationId xmlns:a16="http://schemas.microsoft.com/office/drawing/2014/main" id="{EE3B99E2-47B7-4AB9-9D4A-276754DFF210}"/>
            </a:ext>
          </a:extLst>
        </xdr:cNvPr>
        <xdr:cNvCxnSpPr/>
      </xdr:nvCxnSpPr>
      <xdr:spPr>
        <a:xfrm flipV="1">
          <a:off x="1828800" y="9238706"/>
          <a:ext cx="793750" cy="5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140244</xdr:rowOff>
    </xdr:from>
    <xdr:to>
      <xdr:col>6</xdr:col>
      <xdr:colOff>38100</xdr:colOff>
      <xdr:row>56</xdr:row>
      <xdr:rowOff>70394</xdr:rowOff>
    </xdr:to>
    <xdr:sp macro="" textlink="">
      <xdr:nvSpPr>
        <xdr:cNvPr id="197" name="楕円 196">
          <a:extLst>
            <a:ext uri="{FF2B5EF4-FFF2-40B4-BE49-F238E27FC236}">
              <a16:creationId xmlns:a16="http://schemas.microsoft.com/office/drawing/2014/main" id="{F48266DF-8EF7-49C5-80A5-D911E5A9B40C}"/>
            </a:ext>
          </a:extLst>
        </xdr:cNvPr>
        <xdr:cNvSpPr/>
      </xdr:nvSpPr>
      <xdr:spPr>
        <a:xfrm>
          <a:off x="984250" y="922709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19594</xdr:rowOff>
    </xdr:from>
    <xdr:to>
      <xdr:col>10</xdr:col>
      <xdr:colOff>114300</xdr:colOff>
      <xdr:row>56</xdr:row>
      <xdr:rowOff>42454</xdr:rowOff>
    </xdr:to>
    <xdr:cxnSp macro="">
      <xdr:nvCxnSpPr>
        <xdr:cNvPr id="198" name="直線コネクタ 197">
          <a:extLst>
            <a:ext uri="{FF2B5EF4-FFF2-40B4-BE49-F238E27FC236}">
              <a16:creationId xmlns:a16="http://schemas.microsoft.com/office/drawing/2014/main" id="{80B7BF74-A26A-4A07-B7F9-DBEA17AC24FA}"/>
            </a:ext>
          </a:extLst>
        </xdr:cNvPr>
        <xdr:cNvCxnSpPr/>
      </xdr:nvCxnSpPr>
      <xdr:spPr>
        <a:xfrm>
          <a:off x="1028700" y="9271544"/>
          <a:ext cx="8001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ECB173B4-3496-41C4-8301-D292D696FD3F}"/>
            </a:ext>
          </a:extLst>
        </xdr:cNvPr>
        <xdr:cNvSpPr txBox="1"/>
      </xdr:nvSpPr>
      <xdr:spPr>
        <a:xfrm>
          <a:off x="3239144" y="10137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26CCC9E0-D42D-4B2A-92BD-56461E882BF2}"/>
            </a:ext>
          </a:extLst>
        </xdr:cNvPr>
        <xdr:cNvSpPr txBox="1"/>
      </xdr:nvSpPr>
      <xdr:spPr>
        <a:xfrm>
          <a:off x="2439044" y="10125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EC78DBE7-CA2F-4320-8B63-9E55F414C97C}"/>
            </a:ext>
          </a:extLst>
        </xdr:cNvPr>
        <xdr:cNvSpPr txBox="1"/>
      </xdr:nvSpPr>
      <xdr:spPr>
        <a:xfrm>
          <a:off x="1645294" y="10104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23212D9D-AFF0-4D21-87D9-40574C1E8A7D}"/>
            </a:ext>
          </a:extLst>
        </xdr:cNvPr>
        <xdr:cNvSpPr txBox="1"/>
      </xdr:nvSpPr>
      <xdr:spPr>
        <a:xfrm>
          <a:off x="851544" y="10081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54</xdr:row>
      <xdr:rowOff>83655</xdr:rowOff>
    </xdr:from>
    <xdr:ext cx="340478" cy="259045"/>
    <xdr:sp macro="" textlink="">
      <xdr:nvSpPr>
        <xdr:cNvPr id="203" name="n_1mainValue【橋りょう・トンネル】&#10;有形固定資産減価償却率">
          <a:extLst>
            <a:ext uri="{FF2B5EF4-FFF2-40B4-BE49-F238E27FC236}">
              <a16:creationId xmlns:a16="http://schemas.microsoft.com/office/drawing/2014/main" id="{F4772B5B-E6C3-4535-93F2-D504E9AB8C3B}"/>
            </a:ext>
          </a:extLst>
        </xdr:cNvPr>
        <xdr:cNvSpPr txBox="1"/>
      </xdr:nvSpPr>
      <xdr:spPr>
        <a:xfrm>
          <a:off x="3258761" y="90054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54</xdr:row>
      <xdr:rowOff>47733</xdr:rowOff>
    </xdr:from>
    <xdr:ext cx="340478" cy="259045"/>
    <xdr:sp macro="" textlink="">
      <xdr:nvSpPr>
        <xdr:cNvPr id="204" name="n_2mainValue【橋りょう・トンネル】&#10;有形固定資産減価償却率">
          <a:extLst>
            <a:ext uri="{FF2B5EF4-FFF2-40B4-BE49-F238E27FC236}">
              <a16:creationId xmlns:a16="http://schemas.microsoft.com/office/drawing/2014/main" id="{B19B83EA-A963-4C4A-B224-172EA71E5BCD}"/>
            </a:ext>
          </a:extLst>
        </xdr:cNvPr>
        <xdr:cNvSpPr txBox="1"/>
      </xdr:nvSpPr>
      <xdr:spPr>
        <a:xfrm>
          <a:off x="2471361" y="89694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109781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74895C94-402D-48F3-BA1A-66B25D131F54}"/>
            </a:ext>
          </a:extLst>
        </xdr:cNvPr>
        <xdr:cNvSpPr txBox="1"/>
      </xdr:nvSpPr>
      <xdr:spPr>
        <a:xfrm>
          <a:off x="1645294" y="9031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54</xdr:row>
      <xdr:rowOff>86921</xdr:rowOff>
    </xdr:from>
    <xdr:ext cx="340478" cy="259045"/>
    <xdr:sp macro="" textlink="">
      <xdr:nvSpPr>
        <xdr:cNvPr id="206" name="n_4mainValue【橋りょう・トンネル】&#10;有形固定資産減価償却率">
          <a:extLst>
            <a:ext uri="{FF2B5EF4-FFF2-40B4-BE49-F238E27FC236}">
              <a16:creationId xmlns:a16="http://schemas.microsoft.com/office/drawing/2014/main" id="{31BF9539-186A-4AA9-B76A-47687A4E449D}"/>
            </a:ext>
          </a:extLst>
        </xdr:cNvPr>
        <xdr:cNvSpPr txBox="1"/>
      </xdr:nvSpPr>
      <xdr:spPr>
        <a:xfrm>
          <a:off x="864811" y="90086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21864610-5050-4978-A869-3E451CFFF093}"/>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1A487621-0D6A-47F5-A512-035776F584D5}"/>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A779349-2C81-4E81-9FE2-32A04FAF02F5}"/>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899B0CE6-1942-4757-8FDD-8F0563387838}"/>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1530E210-6FE9-42B0-993D-43075A62A55D}"/>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2D798BDD-61ED-4FC9-948C-C3993C2913F8}"/>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96034689-1C93-41E4-B8D3-31D2349A5D93}"/>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687A5990-339E-43D0-A978-35F3530A64E5}"/>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644BD13E-B1D3-46A3-B92A-F0BF44B53A2C}"/>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9970E9C9-D1CF-4B78-B55D-07B7CC4EC43C}"/>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5E42AE24-04E9-4847-B06C-A848CF55826D}"/>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795C07CB-2E98-4100-ADE1-B643BC2E843D}"/>
            </a:ext>
          </a:extLst>
        </xdr:cNvPr>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32C490C5-3965-423C-96BA-A1BD21D6EB4D}"/>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6B79B14C-A294-4965-994B-5089D8C17349}"/>
            </a:ext>
          </a:extLst>
        </xdr:cNvPr>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A7919688-06AB-4D58-AB39-7B5FE8FADACD}"/>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36D7951-9107-4BCF-8F4F-98F12FA92FA3}"/>
            </a:ext>
          </a:extLst>
        </xdr:cNvPr>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84A53FF5-E829-48CF-B296-F448CD7061C6}"/>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2A4B4154-EA89-4EA2-ADDE-2872CC8EB586}"/>
            </a:ext>
          </a:extLst>
        </xdr:cNvPr>
        <xdr:cNvSpPr txBox="1"/>
      </xdr:nvSpPr>
      <xdr:spPr>
        <a:xfrm>
          <a:off x="5418031" y="941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B8AF9919-FC73-49E1-8630-D96EDEA16840}"/>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E1F50E30-9909-49DE-A612-87911225F086}"/>
            </a:ext>
          </a:extLst>
        </xdr:cNvPr>
        <xdr:cNvSpPr txBox="1"/>
      </xdr:nvSpPr>
      <xdr:spPr>
        <a:xfrm>
          <a:off x="5327878" y="9046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7E3F0CDB-5C46-4C98-A628-32C753359C6B}"/>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60A510DB-02EE-441D-BA64-DFA8C8A5A3FE}"/>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799C8FD7-4A9B-4017-8914-A5655B1D0125}"/>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11928F6F-2FBF-4F59-AE53-2EF765315850}"/>
            </a:ext>
          </a:extLst>
        </xdr:cNvPr>
        <xdr:cNvCxnSpPr/>
      </xdr:nvCxnSpPr>
      <xdr:spPr>
        <a:xfrm flipV="1">
          <a:off x="9429115" y="9250962"/>
          <a:ext cx="0" cy="139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CCC1B1FB-5A55-4D4B-9C7B-D6B54F59326F}"/>
            </a:ext>
          </a:extLst>
        </xdr:cNvPr>
        <xdr:cNvSpPr txBox="1"/>
      </xdr:nvSpPr>
      <xdr:spPr>
        <a:xfrm>
          <a:off x="9467850" y="1064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650C76B2-49EB-44C4-B309-43CD0CCA0218}"/>
            </a:ext>
          </a:extLst>
        </xdr:cNvPr>
        <xdr:cNvCxnSpPr/>
      </xdr:nvCxnSpPr>
      <xdr:spPr>
        <a:xfrm>
          <a:off x="9359900" y="106448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5E34BEFB-98F1-4832-BAC6-FC80E511B5A5}"/>
            </a:ext>
          </a:extLst>
        </xdr:cNvPr>
        <xdr:cNvSpPr txBox="1"/>
      </xdr:nvSpPr>
      <xdr:spPr>
        <a:xfrm>
          <a:off x="9467850" y="9038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D91BFC47-D852-404F-9F76-AB1254CB6EF0}"/>
            </a:ext>
          </a:extLst>
        </xdr:cNvPr>
        <xdr:cNvCxnSpPr/>
      </xdr:nvCxnSpPr>
      <xdr:spPr>
        <a:xfrm>
          <a:off x="9359900" y="92509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1EF7BC38-35EC-4E6D-B069-EFB008A12DF2}"/>
            </a:ext>
          </a:extLst>
        </xdr:cNvPr>
        <xdr:cNvSpPr txBox="1"/>
      </xdr:nvSpPr>
      <xdr:spPr>
        <a:xfrm>
          <a:off x="9467850" y="103237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7417F1A7-E7FC-41B2-938D-566F467A1AA0}"/>
            </a:ext>
          </a:extLst>
        </xdr:cNvPr>
        <xdr:cNvSpPr/>
      </xdr:nvSpPr>
      <xdr:spPr>
        <a:xfrm>
          <a:off x="9398000" y="104659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84FD8032-70B6-46D9-8CC1-CBFDCF03AC2A}"/>
            </a:ext>
          </a:extLst>
        </xdr:cNvPr>
        <xdr:cNvSpPr/>
      </xdr:nvSpPr>
      <xdr:spPr>
        <a:xfrm>
          <a:off x="8636000" y="10469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2B751D46-1263-47EC-9B9F-31C236AB8588}"/>
            </a:ext>
          </a:extLst>
        </xdr:cNvPr>
        <xdr:cNvSpPr/>
      </xdr:nvSpPr>
      <xdr:spPr>
        <a:xfrm>
          <a:off x="7842250" y="104698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a:extLst>
            <a:ext uri="{FF2B5EF4-FFF2-40B4-BE49-F238E27FC236}">
              <a16:creationId xmlns:a16="http://schemas.microsoft.com/office/drawing/2014/main" id="{CFFB032B-7B1B-4C69-83E7-4D3E8D32E7F9}"/>
            </a:ext>
          </a:extLst>
        </xdr:cNvPr>
        <xdr:cNvSpPr/>
      </xdr:nvSpPr>
      <xdr:spPr>
        <a:xfrm>
          <a:off x="7029450" y="1046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a:extLst>
            <a:ext uri="{FF2B5EF4-FFF2-40B4-BE49-F238E27FC236}">
              <a16:creationId xmlns:a16="http://schemas.microsoft.com/office/drawing/2014/main" id="{7FD422D5-95B7-4916-BEAD-E5089431B710}"/>
            </a:ext>
          </a:extLst>
        </xdr:cNvPr>
        <xdr:cNvSpPr/>
      </xdr:nvSpPr>
      <xdr:spPr>
        <a:xfrm>
          <a:off x="6235700" y="1046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B3D6689-9558-449C-A739-7B5C177AAA73}"/>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3A4AA0E-D8D4-4B34-B125-F4B0DA990B9B}"/>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C201FBF-F05A-49D3-A88C-48B1BD4C95F4}"/>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D8305CB-3D2B-4673-B4F0-0E29BEF973EF}"/>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BCA6ABD-607E-4EFA-B788-BA9DD28A40E1}"/>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20932</xdr:rowOff>
    </xdr:from>
    <xdr:to>
      <xdr:col>55</xdr:col>
      <xdr:colOff>50800</xdr:colOff>
      <xdr:row>64</xdr:row>
      <xdr:rowOff>122532</xdr:rowOff>
    </xdr:to>
    <xdr:sp macro="" textlink="">
      <xdr:nvSpPr>
        <xdr:cNvPr id="246" name="楕円 245">
          <a:extLst>
            <a:ext uri="{FF2B5EF4-FFF2-40B4-BE49-F238E27FC236}">
              <a16:creationId xmlns:a16="http://schemas.microsoft.com/office/drawing/2014/main" id="{C7406F8B-D6B4-463C-8043-B540BD1A89F7}"/>
            </a:ext>
          </a:extLst>
        </xdr:cNvPr>
        <xdr:cNvSpPr/>
      </xdr:nvSpPr>
      <xdr:spPr>
        <a:xfrm>
          <a:off x="9398000" y="105936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107309</xdr:rowOff>
    </xdr:from>
    <xdr:ext cx="469744" cy="259045"/>
    <xdr:sp macro="" textlink="">
      <xdr:nvSpPr>
        <xdr:cNvPr id="247" name="【橋りょう・トンネル】&#10;一人当たり有形固定資産（償却資産）額該当値テキスト">
          <a:extLst>
            <a:ext uri="{FF2B5EF4-FFF2-40B4-BE49-F238E27FC236}">
              <a16:creationId xmlns:a16="http://schemas.microsoft.com/office/drawing/2014/main" id="{AB831D09-62CD-4A40-9321-FDCB2F770B4C}"/>
            </a:ext>
          </a:extLst>
        </xdr:cNvPr>
        <xdr:cNvSpPr txBox="1"/>
      </xdr:nvSpPr>
      <xdr:spPr>
        <a:xfrm>
          <a:off x="9467850" y="1051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21475</xdr:rowOff>
    </xdr:from>
    <xdr:to>
      <xdr:col>50</xdr:col>
      <xdr:colOff>165100</xdr:colOff>
      <xdr:row>64</xdr:row>
      <xdr:rowOff>123075</xdr:rowOff>
    </xdr:to>
    <xdr:sp macro="" textlink="">
      <xdr:nvSpPr>
        <xdr:cNvPr id="248" name="楕円 247">
          <a:extLst>
            <a:ext uri="{FF2B5EF4-FFF2-40B4-BE49-F238E27FC236}">
              <a16:creationId xmlns:a16="http://schemas.microsoft.com/office/drawing/2014/main" id="{7EC4B555-5E19-441F-ABF1-2355B7025AC2}"/>
            </a:ext>
          </a:extLst>
        </xdr:cNvPr>
        <xdr:cNvSpPr/>
      </xdr:nvSpPr>
      <xdr:spPr>
        <a:xfrm>
          <a:off x="8636000" y="1059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71732</xdr:rowOff>
    </xdr:from>
    <xdr:to>
      <xdr:col>55</xdr:col>
      <xdr:colOff>0</xdr:colOff>
      <xdr:row>64</xdr:row>
      <xdr:rowOff>72275</xdr:rowOff>
    </xdr:to>
    <xdr:cxnSp macro="">
      <xdr:nvCxnSpPr>
        <xdr:cNvPr id="249" name="直線コネクタ 248">
          <a:extLst>
            <a:ext uri="{FF2B5EF4-FFF2-40B4-BE49-F238E27FC236}">
              <a16:creationId xmlns:a16="http://schemas.microsoft.com/office/drawing/2014/main" id="{971FA442-B1F4-4C45-BA39-3E1C83E968F2}"/>
            </a:ext>
          </a:extLst>
        </xdr:cNvPr>
        <xdr:cNvCxnSpPr/>
      </xdr:nvCxnSpPr>
      <xdr:spPr>
        <a:xfrm flipV="1">
          <a:off x="8686800" y="10644482"/>
          <a:ext cx="742950" cy="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21472</xdr:rowOff>
    </xdr:from>
    <xdr:to>
      <xdr:col>46</xdr:col>
      <xdr:colOff>38100</xdr:colOff>
      <xdr:row>64</xdr:row>
      <xdr:rowOff>123072</xdr:rowOff>
    </xdr:to>
    <xdr:sp macro="" textlink="">
      <xdr:nvSpPr>
        <xdr:cNvPr id="250" name="楕円 249">
          <a:extLst>
            <a:ext uri="{FF2B5EF4-FFF2-40B4-BE49-F238E27FC236}">
              <a16:creationId xmlns:a16="http://schemas.microsoft.com/office/drawing/2014/main" id="{A2DAD458-FF9A-4D68-A931-72DAEC9A4042}"/>
            </a:ext>
          </a:extLst>
        </xdr:cNvPr>
        <xdr:cNvSpPr/>
      </xdr:nvSpPr>
      <xdr:spPr>
        <a:xfrm>
          <a:off x="7842250" y="105942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72272</xdr:rowOff>
    </xdr:from>
    <xdr:to>
      <xdr:col>50</xdr:col>
      <xdr:colOff>114300</xdr:colOff>
      <xdr:row>64</xdr:row>
      <xdr:rowOff>72275</xdr:rowOff>
    </xdr:to>
    <xdr:cxnSp macro="">
      <xdr:nvCxnSpPr>
        <xdr:cNvPr id="251" name="直線コネクタ 250">
          <a:extLst>
            <a:ext uri="{FF2B5EF4-FFF2-40B4-BE49-F238E27FC236}">
              <a16:creationId xmlns:a16="http://schemas.microsoft.com/office/drawing/2014/main" id="{BC91528F-33B6-49CC-BEAF-2B2DC689F43A}"/>
            </a:ext>
          </a:extLst>
        </xdr:cNvPr>
        <xdr:cNvCxnSpPr/>
      </xdr:nvCxnSpPr>
      <xdr:spPr>
        <a:xfrm>
          <a:off x="7886700" y="10645022"/>
          <a:ext cx="8001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16772</xdr:rowOff>
    </xdr:from>
    <xdr:to>
      <xdr:col>41</xdr:col>
      <xdr:colOff>101600</xdr:colOff>
      <xdr:row>64</xdr:row>
      <xdr:rowOff>118372</xdr:rowOff>
    </xdr:to>
    <xdr:sp macro="" textlink="">
      <xdr:nvSpPr>
        <xdr:cNvPr id="252" name="楕円 251">
          <a:extLst>
            <a:ext uri="{FF2B5EF4-FFF2-40B4-BE49-F238E27FC236}">
              <a16:creationId xmlns:a16="http://schemas.microsoft.com/office/drawing/2014/main" id="{2D90A1E1-00FE-4317-96C4-58632E75C985}"/>
            </a:ext>
          </a:extLst>
        </xdr:cNvPr>
        <xdr:cNvSpPr/>
      </xdr:nvSpPr>
      <xdr:spPr>
        <a:xfrm>
          <a:off x="7029450" y="1058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67572</xdr:rowOff>
    </xdr:from>
    <xdr:to>
      <xdr:col>45</xdr:col>
      <xdr:colOff>177800</xdr:colOff>
      <xdr:row>64</xdr:row>
      <xdr:rowOff>72272</xdr:rowOff>
    </xdr:to>
    <xdr:cxnSp macro="">
      <xdr:nvCxnSpPr>
        <xdr:cNvPr id="253" name="直線コネクタ 252">
          <a:extLst>
            <a:ext uri="{FF2B5EF4-FFF2-40B4-BE49-F238E27FC236}">
              <a16:creationId xmlns:a16="http://schemas.microsoft.com/office/drawing/2014/main" id="{432E7175-7C55-4604-883F-15C342143230}"/>
            </a:ext>
          </a:extLst>
        </xdr:cNvPr>
        <xdr:cNvCxnSpPr/>
      </xdr:nvCxnSpPr>
      <xdr:spPr>
        <a:xfrm>
          <a:off x="7080250" y="10640322"/>
          <a:ext cx="806450" cy="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17245</xdr:rowOff>
    </xdr:from>
    <xdr:to>
      <xdr:col>36</xdr:col>
      <xdr:colOff>165100</xdr:colOff>
      <xdr:row>64</xdr:row>
      <xdr:rowOff>118845</xdr:rowOff>
    </xdr:to>
    <xdr:sp macro="" textlink="">
      <xdr:nvSpPr>
        <xdr:cNvPr id="254" name="楕円 253">
          <a:extLst>
            <a:ext uri="{FF2B5EF4-FFF2-40B4-BE49-F238E27FC236}">
              <a16:creationId xmlns:a16="http://schemas.microsoft.com/office/drawing/2014/main" id="{4155BDBA-D90F-4A0B-B0B7-5A3DCB27C148}"/>
            </a:ext>
          </a:extLst>
        </xdr:cNvPr>
        <xdr:cNvSpPr/>
      </xdr:nvSpPr>
      <xdr:spPr>
        <a:xfrm>
          <a:off x="6235700" y="1058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67572</xdr:rowOff>
    </xdr:from>
    <xdr:to>
      <xdr:col>41</xdr:col>
      <xdr:colOff>50800</xdr:colOff>
      <xdr:row>64</xdr:row>
      <xdr:rowOff>68045</xdr:rowOff>
    </xdr:to>
    <xdr:cxnSp macro="">
      <xdr:nvCxnSpPr>
        <xdr:cNvPr id="255" name="直線コネクタ 254">
          <a:extLst>
            <a:ext uri="{FF2B5EF4-FFF2-40B4-BE49-F238E27FC236}">
              <a16:creationId xmlns:a16="http://schemas.microsoft.com/office/drawing/2014/main" id="{6F0A568C-3E79-4B0D-B9B6-2DC94C9D6A7F}"/>
            </a:ext>
          </a:extLst>
        </xdr:cNvPr>
        <xdr:cNvCxnSpPr/>
      </xdr:nvCxnSpPr>
      <xdr:spPr>
        <a:xfrm flipV="1">
          <a:off x="6286500" y="10640322"/>
          <a:ext cx="793750" cy="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A3696993-A83E-4F05-8469-4E19FBDADF7A}"/>
            </a:ext>
          </a:extLst>
        </xdr:cNvPr>
        <xdr:cNvSpPr txBox="1"/>
      </xdr:nvSpPr>
      <xdr:spPr>
        <a:xfrm>
          <a:off x="8399995" y="1025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533B1511-4BB9-4F31-958C-0437F2B7683A}"/>
            </a:ext>
          </a:extLst>
        </xdr:cNvPr>
        <xdr:cNvSpPr txBox="1"/>
      </xdr:nvSpPr>
      <xdr:spPr>
        <a:xfrm>
          <a:off x="7612595" y="10251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5470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327E4651-FFC5-4020-9086-07A326AEA9C9}"/>
            </a:ext>
          </a:extLst>
        </xdr:cNvPr>
        <xdr:cNvSpPr txBox="1"/>
      </xdr:nvSpPr>
      <xdr:spPr>
        <a:xfrm>
          <a:off x="6818845" y="10248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7952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8EB8F279-C87B-4F38-B3D0-BA80F9CAF158}"/>
            </a:ext>
          </a:extLst>
        </xdr:cNvPr>
        <xdr:cNvSpPr txBox="1"/>
      </xdr:nvSpPr>
      <xdr:spPr>
        <a:xfrm>
          <a:off x="6006045" y="10250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114202</xdr:rowOff>
    </xdr:from>
    <xdr:ext cx="469744" cy="259045"/>
    <xdr:sp macro="" textlink="">
      <xdr:nvSpPr>
        <xdr:cNvPr id="260" name="n_1mainValue【橋りょう・トンネル】&#10;一人当たり有形固定資産（償却資産）額">
          <a:extLst>
            <a:ext uri="{FF2B5EF4-FFF2-40B4-BE49-F238E27FC236}">
              <a16:creationId xmlns:a16="http://schemas.microsoft.com/office/drawing/2014/main" id="{31C82009-BE68-4FF5-A969-FB38A3A8059B}"/>
            </a:ext>
          </a:extLst>
        </xdr:cNvPr>
        <xdr:cNvSpPr txBox="1"/>
      </xdr:nvSpPr>
      <xdr:spPr>
        <a:xfrm>
          <a:off x="8458278" y="10686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114199</xdr:rowOff>
    </xdr:from>
    <xdr:ext cx="469744" cy="259045"/>
    <xdr:sp macro="" textlink="">
      <xdr:nvSpPr>
        <xdr:cNvPr id="261" name="n_2mainValue【橋りょう・トンネル】&#10;一人当たり有形固定資産（償却資産）額">
          <a:extLst>
            <a:ext uri="{FF2B5EF4-FFF2-40B4-BE49-F238E27FC236}">
              <a16:creationId xmlns:a16="http://schemas.microsoft.com/office/drawing/2014/main" id="{083E6132-A497-42DE-A06E-B4E1797FE5CE}"/>
            </a:ext>
          </a:extLst>
        </xdr:cNvPr>
        <xdr:cNvSpPr txBox="1"/>
      </xdr:nvSpPr>
      <xdr:spPr>
        <a:xfrm>
          <a:off x="7677228" y="1068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109499</xdr:rowOff>
    </xdr:from>
    <xdr:ext cx="469744" cy="259045"/>
    <xdr:sp macro="" textlink="">
      <xdr:nvSpPr>
        <xdr:cNvPr id="262" name="n_3mainValue【橋りょう・トンネル】&#10;一人当たり有形固定資産（償却資産）額">
          <a:extLst>
            <a:ext uri="{FF2B5EF4-FFF2-40B4-BE49-F238E27FC236}">
              <a16:creationId xmlns:a16="http://schemas.microsoft.com/office/drawing/2014/main" id="{A481BA59-9676-4143-ACEA-D4E70F44FB2C}"/>
            </a:ext>
          </a:extLst>
        </xdr:cNvPr>
        <xdr:cNvSpPr txBox="1"/>
      </xdr:nvSpPr>
      <xdr:spPr>
        <a:xfrm>
          <a:off x="6864428" y="1068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109972</xdr:rowOff>
    </xdr:from>
    <xdr:ext cx="469744" cy="259045"/>
    <xdr:sp macro="" textlink="">
      <xdr:nvSpPr>
        <xdr:cNvPr id="263" name="n_4mainValue【橋りょう・トンネル】&#10;一人当たり有形固定資産（償却資産）額">
          <a:extLst>
            <a:ext uri="{FF2B5EF4-FFF2-40B4-BE49-F238E27FC236}">
              <a16:creationId xmlns:a16="http://schemas.microsoft.com/office/drawing/2014/main" id="{66C319D5-2FBA-4095-9A49-5C875F33E3B8}"/>
            </a:ext>
          </a:extLst>
        </xdr:cNvPr>
        <xdr:cNvSpPr txBox="1"/>
      </xdr:nvSpPr>
      <xdr:spPr>
        <a:xfrm>
          <a:off x="6070678" y="10682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C342D70C-3E79-4A20-A4C3-12174F1C2B2B}"/>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6D0C3899-34A1-4A94-8ACF-8C7E4EE06165}"/>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D6CBDCB4-8430-4DF0-B3DA-132F15B58BA9}"/>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AE7D5DAA-F632-4D8E-AF29-B869AC6D4F0F}"/>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5DEEC33-7427-4911-B279-BE0093B97E3C}"/>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8BAB03A5-B40D-4ADF-A800-D5CAED55A4A4}"/>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E7561B87-7E1C-420C-9369-587A479EC0BC}"/>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9C317F76-2010-48C9-9410-85EA172E0EDE}"/>
            </a:ext>
          </a:extLst>
        </xdr:cNvPr>
        <xdr:cNvSpPr/>
      </xdr:nvSpPr>
      <xdr:spPr>
        <a:xfrm>
          <a:off x="6858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43D221F9-E58A-41B2-B2F7-4659CA9F0FFC}"/>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26BBC887-B136-41C2-9FB5-E4A5752B6B4F}"/>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2D20C9AE-0A27-434B-9FAB-5174D2C2B1E0}"/>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A33AE705-14D3-4BE5-9162-058EE2938D10}"/>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43E5F415-5F81-4876-8D20-BAF9F9AD1F35}"/>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8272A663-87F9-42DE-A4C4-69DF576CD061}"/>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8B623AF1-AF86-48D6-87CB-1A97F278BB06}"/>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260F6393-DD19-4F29-9FDA-5C55B2A6693E}"/>
            </a:ext>
          </a:extLst>
        </xdr:cNvPr>
        <xdr:cNvSpPr/>
      </xdr:nvSpPr>
      <xdr:spPr>
        <a:xfrm>
          <a:off x="595630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2F000009-D75C-4FD9-AF90-EBB3BAB64DD5}"/>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5519AC92-53A3-4433-908F-6D26E9CAB7A6}"/>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8A29D95C-7FC4-42FC-B79D-24DFBD1C124C}"/>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F93863B4-4014-4FF1-A4C1-E5C8DA9FC3C3}"/>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534D0259-EBFB-4F11-8292-C77DC5DD6F94}"/>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F5BB70E2-E890-4C4E-8E54-06639231D232}"/>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CCF69410-8BD5-42E1-A84E-3D550293ED67}"/>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730A32CD-562B-40A1-9F5F-B710E9EB1494}"/>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1741D7E6-088C-4641-B9F7-29F445658DA6}"/>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B3EFCEEB-54FA-4EF1-9E06-1F7294E71541}"/>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AF5F504E-E444-4839-B001-D48DACE83F2E}"/>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6A768F2B-FDB1-4AC9-AC03-445423A549FC}"/>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91D8A7FD-B820-42A7-9BD7-6E66EFA37DD8}"/>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62224E0E-1E02-416B-8E8D-9A37F4B099C7}"/>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9B5D125E-ADEE-44FA-8A58-95EF34F192FC}"/>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F79080F5-01AD-4795-978F-68009B6AAB0E}"/>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1766D0C4-7760-4422-A6EF-0AF1437041F9}"/>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1D9180B4-0916-4CAF-8533-1C46B9C1BAB7}"/>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0D10B388-5744-4E6E-9612-AB8290822074}"/>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B840525E-EA87-4A5B-A329-DA4CADEF9367}"/>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D74C1C2D-DE32-4DD1-ACC6-B550DDC4A8E8}"/>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64281C70-3FA0-49CE-BF71-3D1AAF79B130}"/>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7E0BA912-B44F-4BB2-9145-0B7005B300C4}"/>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5F08A91E-B96B-4139-BD33-014C52DCF37B}"/>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382E460E-A963-4292-B8EA-41F6A6EAEA1E}"/>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E7C37F86-571C-491A-8D23-15CB8E0F755E}"/>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D9F677B8-E670-4163-BD98-D58F5F4C6867}"/>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a:extLst>
            <a:ext uri="{FF2B5EF4-FFF2-40B4-BE49-F238E27FC236}">
              <a16:creationId xmlns:a16="http://schemas.microsoft.com/office/drawing/2014/main" id="{AFC97422-66DA-4C20-BA0C-333E779DE477}"/>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8" name="テキスト ボックス 307">
          <a:extLst>
            <a:ext uri="{FF2B5EF4-FFF2-40B4-BE49-F238E27FC236}">
              <a16:creationId xmlns:a16="http://schemas.microsoft.com/office/drawing/2014/main" id="{9256838F-4B85-4EEE-8650-78F3BC6A1022}"/>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a:extLst>
            <a:ext uri="{FF2B5EF4-FFF2-40B4-BE49-F238E27FC236}">
              <a16:creationId xmlns:a16="http://schemas.microsoft.com/office/drawing/2014/main" id="{1CBAF972-8C6C-4D88-87AA-231371BCEB4F}"/>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a:extLst>
            <a:ext uri="{FF2B5EF4-FFF2-40B4-BE49-F238E27FC236}">
              <a16:creationId xmlns:a16="http://schemas.microsoft.com/office/drawing/2014/main" id="{79C6CE41-67B6-459F-A7FF-78FB851D92DD}"/>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a:extLst>
            <a:ext uri="{FF2B5EF4-FFF2-40B4-BE49-F238E27FC236}">
              <a16:creationId xmlns:a16="http://schemas.microsoft.com/office/drawing/2014/main" id="{1DE97CAF-2480-4899-832F-CC00629A766A}"/>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a:extLst>
            <a:ext uri="{FF2B5EF4-FFF2-40B4-BE49-F238E27FC236}">
              <a16:creationId xmlns:a16="http://schemas.microsoft.com/office/drawing/2014/main" id="{762142DE-7BD5-4F99-BE58-08A38176060A}"/>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a:extLst>
            <a:ext uri="{FF2B5EF4-FFF2-40B4-BE49-F238E27FC236}">
              <a16:creationId xmlns:a16="http://schemas.microsoft.com/office/drawing/2014/main" id="{8016B88C-B709-4430-826F-0121FD33BA34}"/>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a:extLst>
            <a:ext uri="{FF2B5EF4-FFF2-40B4-BE49-F238E27FC236}">
              <a16:creationId xmlns:a16="http://schemas.microsoft.com/office/drawing/2014/main" id="{522F1996-9D59-42D3-ABC5-60E124869275}"/>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a:extLst>
            <a:ext uri="{FF2B5EF4-FFF2-40B4-BE49-F238E27FC236}">
              <a16:creationId xmlns:a16="http://schemas.microsoft.com/office/drawing/2014/main" id="{17F86801-B2D9-410A-B119-BD626772C6E0}"/>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6" name="テキスト ボックス 315">
          <a:extLst>
            <a:ext uri="{FF2B5EF4-FFF2-40B4-BE49-F238E27FC236}">
              <a16:creationId xmlns:a16="http://schemas.microsoft.com/office/drawing/2014/main" id="{EB7BB525-525C-4B71-AC87-503295C20EC8}"/>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F2E35A19-8859-4C48-9839-E04894FA047F}"/>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8" name="テキスト ボックス 317">
          <a:extLst>
            <a:ext uri="{FF2B5EF4-FFF2-40B4-BE49-F238E27FC236}">
              <a16:creationId xmlns:a16="http://schemas.microsoft.com/office/drawing/2014/main" id="{9C09DD2F-6FF7-40D0-93E2-CD2AF43B8D69}"/>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認定こども園・幼稚園・保育所】&#10;有形固定資産減価償却率グラフ枠">
          <a:extLst>
            <a:ext uri="{FF2B5EF4-FFF2-40B4-BE49-F238E27FC236}">
              <a16:creationId xmlns:a16="http://schemas.microsoft.com/office/drawing/2014/main" id="{4B56AD3E-D5AF-46B4-93AA-7EAB044BF5D8}"/>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320" name="直線コネクタ 319">
          <a:extLst>
            <a:ext uri="{FF2B5EF4-FFF2-40B4-BE49-F238E27FC236}">
              <a16:creationId xmlns:a16="http://schemas.microsoft.com/office/drawing/2014/main" id="{42FB337D-DCF0-4147-83EB-C89873A8425D}"/>
            </a:ext>
          </a:extLst>
        </xdr:cNvPr>
        <xdr:cNvCxnSpPr/>
      </xdr:nvCxnSpPr>
      <xdr:spPr>
        <a:xfrm flipV="1">
          <a:off x="14699614" y="5593715"/>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321" name="【認定こども園・幼稚園・保育所】&#10;有形固定資産減価償却率最小値テキスト">
          <a:extLst>
            <a:ext uri="{FF2B5EF4-FFF2-40B4-BE49-F238E27FC236}">
              <a16:creationId xmlns:a16="http://schemas.microsoft.com/office/drawing/2014/main" id="{5048CF74-A212-4591-95F7-D2A167BBB8E3}"/>
            </a:ext>
          </a:extLst>
        </xdr:cNvPr>
        <xdr:cNvSpPr txBox="1"/>
      </xdr:nvSpPr>
      <xdr:spPr>
        <a:xfrm>
          <a:off x="14738350" y="6955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322" name="直線コネクタ 321">
          <a:extLst>
            <a:ext uri="{FF2B5EF4-FFF2-40B4-BE49-F238E27FC236}">
              <a16:creationId xmlns:a16="http://schemas.microsoft.com/office/drawing/2014/main" id="{FD3A15E3-7E6D-4EDC-9EFF-808AAF24A781}"/>
            </a:ext>
          </a:extLst>
        </xdr:cNvPr>
        <xdr:cNvCxnSpPr/>
      </xdr:nvCxnSpPr>
      <xdr:spPr>
        <a:xfrm>
          <a:off x="14611350" y="69519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323" name="【認定こども園・幼稚園・保育所】&#10;有形固定資産減価償却率最大値テキスト">
          <a:extLst>
            <a:ext uri="{FF2B5EF4-FFF2-40B4-BE49-F238E27FC236}">
              <a16:creationId xmlns:a16="http://schemas.microsoft.com/office/drawing/2014/main" id="{57DFDD7A-DD21-4917-9783-BD4F06DF592E}"/>
            </a:ext>
          </a:extLst>
        </xdr:cNvPr>
        <xdr:cNvSpPr txBox="1"/>
      </xdr:nvSpPr>
      <xdr:spPr>
        <a:xfrm>
          <a:off x="14738350" y="537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324" name="直線コネクタ 323">
          <a:extLst>
            <a:ext uri="{FF2B5EF4-FFF2-40B4-BE49-F238E27FC236}">
              <a16:creationId xmlns:a16="http://schemas.microsoft.com/office/drawing/2014/main" id="{9829E86B-62E9-4A8A-AD47-445DCEEF4B91}"/>
            </a:ext>
          </a:extLst>
        </xdr:cNvPr>
        <xdr:cNvCxnSpPr/>
      </xdr:nvCxnSpPr>
      <xdr:spPr>
        <a:xfrm>
          <a:off x="14611350" y="55937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325" name="【認定こども園・幼稚園・保育所】&#10;有形固定資産減価償却率平均値テキスト">
          <a:extLst>
            <a:ext uri="{FF2B5EF4-FFF2-40B4-BE49-F238E27FC236}">
              <a16:creationId xmlns:a16="http://schemas.microsoft.com/office/drawing/2014/main" id="{2FB8A177-56A5-4EB6-9652-9DBA93D35AD6}"/>
            </a:ext>
          </a:extLst>
        </xdr:cNvPr>
        <xdr:cNvSpPr txBox="1"/>
      </xdr:nvSpPr>
      <xdr:spPr>
        <a:xfrm>
          <a:off x="14738350" y="6040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326" name="フローチャート: 判断 325">
          <a:extLst>
            <a:ext uri="{FF2B5EF4-FFF2-40B4-BE49-F238E27FC236}">
              <a16:creationId xmlns:a16="http://schemas.microsoft.com/office/drawing/2014/main" id="{72F6F18D-9857-427E-8AFF-0E91E60A552D}"/>
            </a:ext>
          </a:extLst>
        </xdr:cNvPr>
        <xdr:cNvSpPr/>
      </xdr:nvSpPr>
      <xdr:spPr>
        <a:xfrm>
          <a:off x="14649450" y="61823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327" name="フローチャート: 判断 326">
          <a:extLst>
            <a:ext uri="{FF2B5EF4-FFF2-40B4-BE49-F238E27FC236}">
              <a16:creationId xmlns:a16="http://schemas.microsoft.com/office/drawing/2014/main" id="{AA7E432E-5C40-4258-AC36-C9FE38B178FE}"/>
            </a:ext>
          </a:extLst>
        </xdr:cNvPr>
        <xdr:cNvSpPr/>
      </xdr:nvSpPr>
      <xdr:spPr>
        <a:xfrm>
          <a:off x="1388745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328" name="フローチャート: 判断 327">
          <a:extLst>
            <a:ext uri="{FF2B5EF4-FFF2-40B4-BE49-F238E27FC236}">
              <a16:creationId xmlns:a16="http://schemas.microsoft.com/office/drawing/2014/main" id="{602ACB42-FB7C-415B-8F05-876A4E775084}"/>
            </a:ext>
          </a:extLst>
        </xdr:cNvPr>
        <xdr:cNvSpPr/>
      </xdr:nvSpPr>
      <xdr:spPr>
        <a:xfrm>
          <a:off x="13093700" y="616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329" name="フローチャート: 判断 328">
          <a:extLst>
            <a:ext uri="{FF2B5EF4-FFF2-40B4-BE49-F238E27FC236}">
              <a16:creationId xmlns:a16="http://schemas.microsoft.com/office/drawing/2014/main" id="{E7BE4495-C070-403A-8A9C-B3A840BC5C10}"/>
            </a:ext>
          </a:extLst>
        </xdr:cNvPr>
        <xdr:cNvSpPr/>
      </xdr:nvSpPr>
      <xdr:spPr>
        <a:xfrm>
          <a:off x="12299950" y="61575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330" name="フローチャート: 判断 329">
          <a:extLst>
            <a:ext uri="{FF2B5EF4-FFF2-40B4-BE49-F238E27FC236}">
              <a16:creationId xmlns:a16="http://schemas.microsoft.com/office/drawing/2014/main" id="{CE5553AE-04C6-40E3-A318-C69C419F1864}"/>
            </a:ext>
          </a:extLst>
        </xdr:cNvPr>
        <xdr:cNvSpPr/>
      </xdr:nvSpPr>
      <xdr:spPr>
        <a:xfrm>
          <a:off x="1148715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C3E847D2-035D-4841-B8B8-E822052E94A6}"/>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C5A9C192-98BB-4EF8-AFB2-B047B0103F06}"/>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D6D983E4-88EB-4CEE-9F1C-751974A9F3E3}"/>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C67F22FA-CCBE-4478-8E3C-8CDF21718684}"/>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B0CD1A45-D5CF-4216-AAB1-B85CFBFA7323}"/>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40640</xdr:rowOff>
    </xdr:from>
    <xdr:to>
      <xdr:col>85</xdr:col>
      <xdr:colOff>177800</xdr:colOff>
      <xdr:row>40</xdr:row>
      <xdr:rowOff>142240</xdr:rowOff>
    </xdr:to>
    <xdr:sp macro="" textlink="">
      <xdr:nvSpPr>
        <xdr:cNvPr id="336" name="楕円 335">
          <a:extLst>
            <a:ext uri="{FF2B5EF4-FFF2-40B4-BE49-F238E27FC236}">
              <a16:creationId xmlns:a16="http://schemas.microsoft.com/office/drawing/2014/main" id="{A62B2321-A079-4945-874D-FCD68AC3D335}"/>
            </a:ext>
          </a:extLst>
        </xdr:cNvPr>
        <xdr:cNvSpPr/>
      </xdr:nvSpPr>
      <xdr:spPr>
        <a:xfrm>
          <a:off x="14649450" y="665099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19067</xdr:rowOff>
    </xdr:from>
    <xdr:ext cx="405111" cy="259045"/>
    <xdr:sp macro="" textlink="">
      <xdr:nvSpPr>
        <xdr:cNvPr id="337" name="【認定こども園・幼稚園・保育所】&#10;有形固定資産減価償却率該当値テキスト">
          <a:extLst>
            <a:ext uri="{FF2B5EF4-FFF2-40B4-BE49-F238E27FC236}">
              <a16:creationId xmlns:a16="http://schemas.microsoft.com/office/drawing/2014/main" id="{79C8232F-F185-41CA-9C0F-2F27E0CBD66B}"/>
            </a:ext>
          </a:extLst>
        </xdr:cNvPr>
        <xdr:cNvSpPr txBox="1"/>
      </xdr:nvSpPr>
      <xdr:spPr>
        <a:xfrm>
          <a:off x="14738350"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23495</xdr:rowOff>
    </xdr:from>
    <xdr:to>
      <xdr:col>81</xdr:col>
      <xdr:colOff>101600</xdr:colOff>
      <xdr:row>40</xdr:row>
      <xdr:rowOff>125095</xdr:rowOff>
    </xdr:to>
    <xdr:sp macro="" textlink="">
      <xdr:nvSpPr>
        <xdr:cNvPr id="338" name="楕円 337">
          <a:extLst>
            <a:ext uri="{FF2B5EF4-FFF2-40B4-BE49-F238E27FC236}">
              <a16:creationId xmlns:a16="http://schemas.microsoft.com/office/drawing/2014/main" id="{E5E526B7-6CF1-4827-B31C-DDB296F750D1}"/>
            </a:ext>
          </a:extLst>
        </xdr:cNvPr>
        <xdr:cNvSpPr/>
      </xdr:nvSpPr>
      <xdr:spPr>
        <a:xfrm>
          <a:off x="13887450" y="66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74295</xdr:rowOff>
    </xdr:from>
    <xdr:to>
      <xdr:col>85</xdr:col>
      <xdr:colOff>127000</xdr:colOff>
      <xdr:row>40</xdr:row>
      <xdr:rowOff>91440</xdr:rowOff>
    </xdr:to>
    <xdr:cxnSp macro="">
      <xdr:nvCxnSpPr>
        <xdr:cNvPr id="339" name="直線コネクタ 338">
          <a:extLst>
            <a:ext uri="{FF2B5EF4-FFF2-40B4-BE49-F238E27FC236}">
              <a16:creationId xmlns:a16="http://schemas.microsoft.com/office/drawing/2014/main" id="{FA3D87B2-FDDE-4015-8B99-D934900CAAEE}"/>
            </a:ext>
          </a:extLst>
        </xdr:cNvPr>
        <xdr:cNvCxnSpPr/>
      </xdr:nvCxnSpPr>
      <xdr:spPr>
        <a:xfrm>
          <a:off x="13938250" y="6684645"/>
          <a:ext cx="762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12065</xdr:rowOff>
    </xdr:from>
    <xdr:to>
      <xdr:col>76</xdr:col>
      <xdr:colOff>165100</xdr:colOff>
      <xdr:row>40</xdr:row>
      <xdr:rowOff>113665</xdr:rowOff>
    </xdr:to>
    <xdr:sp macro="" textlink="">
      <xdr:nvSpPr>
        <xdr:cNvPr id="340" name="楕円 339">
          <a:extLst>
            <a:ext uri="{FF2B5EF4-FFF2-40B4-BE49-F238E27FC236}">
              <a16:creationId xmlns:a16="http://schemas.microsoft.com/office/drawing/2014/main" id="{0845844C-2B7C-4A82-90EF-94F0EC37FAA3}"/>
            </a:ext>
          </a:extLst>
        </xdr:cNvPr>
        <xdr:cNvSpPr/>
      </xdr:nvSpPr>
      <xdr:spPr>
        <a:xfrm>
          <a:off x="130937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62865</xdr:rowOff>
    </xdr:from>
    <xdr:to>
      <xdr:col>81</xdr:col>
      <xdr:colOff>50800</xdr:colOff>
      <xdr:row>40</xdr:row>
      <xdr:rowOff>74295</xdr:rowOff>
    </xdr:to>
    <xdr:cxnSp macro="">
      <xdr:nvCxnSpPr>
        <xdr:cNvPr id="341" name="直線コネクタ 340">
          <a:extLst>
            <a:ext uri="{FF2B5EF4-FFF2-40B4-BE49-F238E27FC236}">
              <a16:creationId xmlns:a16="http://schemas.microsoft.com/office/drawing/2014/main" id="{0E8515FC-9AF2-4FCE-9D5B-BEE0BE97CE74}"/>
            </a:ext>
          </a:extLst>
        </xdr:cNvPr>
        <xdr:cNvCxnSpPr/>
      </xdr:nvCxnSpPr>
      <xdr:spPr>
        <a:xfrm>
          <a:off x="13144500" y="6673215"/>
          <a:ext cx="7937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166370</xdr:rowOff>
    </xdr:from>
    <xdr:to>
      <xdr:col>72</xdr:col>
      <xdr:colOff>38100</xdr:colOff>
      <xdr:row>40</xdr:row>
      <xdr:rowOff>96520</xdr:rowOff>
    </xdr:to>
    <xdr:sp macro="" textlink="">
      <xdr:nvSpPr>
        <xdr:cNvPr id="342" name="楕円 341">
          <a:extLst>
            <a:ext uri="{FF2B5EF4-FFF2-40B4-BE49-F238E27FC236}">
              <a16:creationId xmlns:a16="http://schemas.microsoft.com/office/drawing/2014/main" id="{AF794020-77C0-4A2A-93D9-27841DB85276}"/>
            </a:ext>
          </a:extLst>
        </xdr:cNvPr>
        <xdr:cNvSpPr/>
      </xdr:nvSpPr>
      <xdr:spPr>
        <a:xfrm>
          <a:off x="12299950" y="66116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45720</xdr:rowOff>
    </xdr:from>
    <xdr:to>
      <xdr:col>76</xdr:col>
      <xdr:colOff>114300</xdr:colOff>
      <xdr:row>40</xdr:row>
      <xdr:rowOff>62865</xdr:rowOff>
    </xdr:to>
    <xdr:cxnSp macro="">
      <xdr:nvCxnSpPr>
        <xdr:cNvPr id="343" name="直線コネクタ 342">
          <a:extLst>
            <a:ext uri="{FF2B5EF4-FFF2-40B4-BE49-F238E27FC236}">
              <a16:creationId xmlns:a16="http://schemas.microsoft.com/office/drawing/2014/main" id="{4A055B45-D3E7-4255-B878-BDDBBD31AA6E}"/>
            </a:ext>
          </a:extLst>
        </xdr:cNvPr>
        <xdr:cNvCxnSpPr/>
      </xdr:nvCxnSpPr>
      <xdr:spPr>
        <a:xfrm>
          <a:off x="12344400" y="6656070"/>
          <a:ext cx="8001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151130</xdr:rowOff>
    </xdr:from>
    <xdr:to>
      <xdr:col>67</xdr:col>
      <xdr:colOff>101600</xdr:colOff>
      <xdr:row>40</xdr:row>
      <xdr:rowOff>81280</xdr:rowOff>
    </xdr:to>
    <xdr:sp macro="" textlink="">
      <xdr:nvSpPr>
        <xdr:cNvPr id="344" name="楕円 343">
          <a:extLst>
            <a:ext uri="{FF2B5EF4-FFF2-40B4-BE49-F238E27FC236}">
              <a16:creationId xmlns:a16="http://schemas.microsoft.com/office/drawing/2014/main" id="{3D38CAF1-4491-444F-97BF-9D95102B9BE7}"/>
            </a:ext>
          </a:extLst>
        </xdr:cNvPr>
        <xdr:cNvSpPr/>
      </xdr:nvSpPr>
      <xdr:spPr>
        <a:xfrm>
          <a:off x="11487150" y="65963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30480</xdr:rowOff>
    </xdr:from>
    <xdr:to>
      <xdr:col>71</xdr:col>
      <xdr:colOff>177800</xdr:colOff>
      <xdr:row>40</xdr:row>
      <xdr:rowOff>45720</xdr:rowOff>
    </xdr:to>
    <xdr:cxnSp macro="">
      <xdr:nvCxnSpPr>
        <xdr:cNvPr id="345" name="直線コネクタ 344">
          <a:extLst>
            <a:ext uri="{FF2B5EF4-FFF2-40B4-BE49-F238E27FC236}">
              <a16:creationId xmlns:a16="http://schemas.microsoft.com/office/drawing/2014/main" id="{93CD92BE-66C2-408E-8087-CBCB1385FC96}"/>
            </a:ext>
          </a:extLst>
        </xdr:cNvPr>
        <xdr:cNvCxnSpPr/>
      </xdr:nvCxnSpPr>
      <xdr:spPr>
        <a:xfrm>
          <a:off x="11537950" y="6640830"/>
          <a:ext cx="8064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346" name="n_1aveValue【認定こども園・幼稚園・保育所】&#10;有形固定資産減価償却率">
          <a:extLst>
            <a:ext uri="{FF2B5EF4-FFF2-40B4-BE49-F238E27FC236}">
              <a16:creationId xmlns:a16="http://schemas.microsoft.com/office/drawing/2014/main" id="{8C107CCF-8453-425F-823F-867DC39C5E5C}"/>
            </a:ext>
          </a:extLst>
        </xdr:cNvPr>
        <xdr:cNvSpPr txBox="1"/>
      </xdr:nvSpPr>
      <xdr:spPr>
        <a:xfrm>
          <a:off x="13742044" y="5950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347" name="n_2aveValue【認定こども園・幼稚園・保育所】&#10;有形固定資産減価償却率">
          <a:extLst>
            <a:ext uri="{FF2B5EF4-FFF2-40B4-BE49-F238E27FC236}">
              <a16:creationId xmlns:a16="http://schemas.microsoft.com/office/drawing/2014/main" id="{8F434982-8824-49D9-9637-06A34ABCF41E}"/>
            </a:ext>
          </a:extLst>
        </xdr:cNvPr>
        <xdr:cNvSpPr txBox="1"/>
      </xdr:nvSpPr>
      <xdr:spPr>
        <a:xfrm>
          <a:off x="12960994" y="5946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348" name="n_3aveValue【認定こども園・幼稚園・保育所】&#10;有形固定資産減価償却率">
          <a:extLst>
            <a:ext uri="{FF2B5EF4-FFF2-40B4-BE49-F238E27FC236}">
              <a16:creationId xmlns:a16="http://schemas.microsoft.com/office/drawing/2014/main" id="{1C38B629-5877-4632-8732-CB6833DCDA45}"/>
            </a:ext>
          </a:extLst>
        </xdr:cNvPr>
        <xdr:cNvSpPr txBox="1"/>
      </xdr:nvSpPr>
      <xdr:spPr>
        <a:xfrm>
          <a:off x="12167244" y="5945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349" name="n_4aveValue【認定こども園・幼稚園・保育所】&#10;有形固定資産減価償却率">
          <a:extLst>
            <a:ext uri="{FF2B5EF4-FFF2-40B4-BE49-F238E27FC236}">
              <a16:creationId xmlns:a16="http://schemas.microsoft.com/office/drawing/2014/main" id="{B3D41FF0-4CE2-48F9-97C6-F9B0E013E12F}"/>
            </a:ext>
          </a:extLst>
        </xdr:cNvPr>
        <xdr:cNvSpPr txBox="1"/>
      </xdr:nvSpPr>
      <xdr:spPr>
        <a:xfrm>
          <a:off x="11354444" y="5948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116222</xdr:rowOff>
    </xdr:from>
    <xdr:ext cx="405111" cy="259045"/>
    <xdr:sp macro="" textlink="">
      <xdr:nvSpPr>
        <xdr:cNvPr id="350" name="n_1mainValue【認定こども園・幼稚園・保育所】&#10;有形固定資産減価償却率">
          <a:extLst>
            <a:ext uri="{FF2B5EF4-FFF2-40B4-BE49-F238E27FC236}">
              <a16:creationId xmlns:a16="http://schemas.microsoft.com/office/drawing/2014/main" id="{50CEFCDE-3DD3-4F56-B248-55D60E5A9A5E}"/>
            </a:ext>
          </a:extLst>
        </xdr:cNvPr>
        <xdr:cNvSpPr txBox="1"/>
      </xdr:nvSpPr>
      <xdr:spPr>
        <a:xfrm>
          <a:off x="13742044" y="672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104792</xdr:rowOff>
    </xdr:from>
    <xdr:ext cx="405111" cy="259045"/>
    <xdr:sp macro="" textlink="">
      <xdr:nvSpPr>
        <xdr:cNvPr id="351" name="n_2mainValue【認定こども園・幼稚園・保育所】&#10;有形固定資産減価償却率">
          <a:extLst>
            <a:ext uri="{FF2B5EF4-FFF2-40B4-BE49-F238E27FC236}">
              <a16:creationId xmlns:a16="http://schemas.microsoft.com/office/drawing/2014/main" id="{A3E4A95B-FA3B-4F32-BA2E-E290F18AAD31}"/>
            </a:ext>
          </a:extLst>
        </xdr:cNvPr>
        <xdr:cNvSpPr txBox="1"/>
      </xdr:nvSpPr>
      <xdr:spPr>
        <a:xfrm>
          <a:off x="12960994"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87647</xdr:rowOff>
    </xdr:from>
    <xdr:ext cx="405111" cy="259045"/>
    <xdr:sp macro="" textlink="">
      <xdr:nvSpPr>
        <xdr:cNvPr id="352" name="n_3mainValue【認定こども園・幼稚園・保育所】&#10;有形固定資産減価償却率">
          <a:extLst>
            <a:ext uri="{FF2B5EF4-FFF2-40B4-BE49-F238E27FC236}">
              <a16:creationId xmlns:a16="http://schemas.microsoft.com/office/drawing/2014/main" id="{3D394B67-3150-4D47-BB51-8BDAFA0A6394}"/>
            </a:ext>
          </a:extLst>
        </xdr:cNvPr>
        <xdr:cNvSpPr txBox="1"/>
      </xdr:nvSpPr>
      <xdr:spPr>
        <a:xfrm>
          <a:off x="12167244"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72407</xdr:rowOff>
    </xdr:from>
    <xdr:ext cx="405111" cy="259045"/>
    <xdr:sp macro="" textlink="">
      <xdr:nvSpPr>
        <xdr:cNvPr id="353" name="n_4mainValue【認定こども園・幼稚園・保育所】&#10;有形固定資産減価償却率">
          <a:extLst>
            <a:ext uri="{FF2B5EF4-FFF2-40B4-BE49-F238E27FC236}">
              <a16:creationId xmlns:a16="http://schemas.microsoft.com/office/drawing/2014/main" id="{E4E7FB47-DAEC-4598-922E-3FBB83831F9C}"/>
            </a:ext>
          </a:extLst>
        </xdr:cNvPr>
        <xdr:cNvSpPr txBox="1"/>
      </xdr:nvSpPr>
      <xdr:spPr>
        <a:xfrm>
          <a:off x="113544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8B761709-9A4C-41F3-97F3-DACCDD03CE6D}"/>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60C63DEE-A993-4137-81E7-F7EBF2A97902}"/>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53431ADD-1628-4432-9488-2B28BD3E2FF4}"/>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FB3A8EEB-F15E-484B-89E6-07DE880F2BF6}"/>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4ABEEFD3-A9E4-446B-8CCA-76BA1EDA51A2}"/>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314950C1-9754-41E9-8F95-31A26B23C7E1}"/>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FC142ECE-8FDE-4003-86F4-24A877C94CAD}"/>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2C7FDA22-C20D-44EC-B269-90FAAF0D6AB1}"/>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3FEB1D94-B1B7-4F21-ACA4-6261E286F164}"/>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A67C69B9-00BF-4468-B93A-FB4831BF4EEC}"/>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4" name="直線コネクタ 363">
          <a:extLst>
            <a:ext uri="{FF2B5EF4-FFF2-40B4-BE49-F238E27FC236}">
              <a16:creationId xmlns:a16="http://schemas.microsoft.com/office/drawing/2014/main" id="{CA2020C9-4422-471E-BC34-176740D4F3A4}"/>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5" name="テキスト ボックス 364">
          <a:extLst>
            <a:ext uri="{FF2B5EF4-FFF2-40B4-BE49-F238E27FC236}">
              <a16:creationId xmlns:a16="http://schemas.microsoft.com/office/drawing/2014/main" id="{B03FC56B-9DA3-4236-9622-713350E78CCB}"/>
            </a:ext>
          </a:extLst>
        </xdr:cNvPr>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6" name="直線コネクタ 365">
          <a:extLst>
            <a:ext uri="{FF2B5EF4-FFF2-40B4-BE49-F238E27FC236}">
              <a16:creationId xmlns:a16="http://schemas.microsoft.com/office/drawing/2014/main" id="{8A798C86-61D1-4D7D-BC96-BF1D4D52333E}"/>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7" name="テキスト ボックス 366">
          <a:extLst>
            <a:ext uri="{FF2B5EF4-FFF2-40B4-BE49-F238E27FC236}">
              <a16:creationId xmlns:a16="http://schemas.microsoft.com/office/drawing/2014/main" id="{DACAC57A-5742-49F3-97DB-A4CA49970F88}"/>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8" name="直線コネクタ 367">
          <a:extLst>
            <a:ext uri="{FF2B5EF4-FFF2-40B4-BE49-F238E27FC236}">
              <a16:creationId xmlns:a16="http://schemas.microsoft.com/office/drawing/2014/main" id="{4BA0AC2F-2DB3-4A90-B52C-5E8318EC08DC}"/>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9" name="テキスト ボックス 368">
          <a:extLst>
            <a:ext uri="{FF2B5EF4-FFF2-40B4-BE49-F238E27FC236}">
              <a16:creationId xmlns:a16="http://schemas.microsoft.com/office/drawing/2014/main" id="{0A0C7541-3D1B-4AE1-B6BC-5E83A482BD2D}"/>
            </a:ext>
          </a:extLst>
        </xdr:cNvPr>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0" name="直線コネクタ 369">
          <a:extLst>
            <a:ext uri="{FF2B5EF4-FFF2-40B4-BE49-F238E27FC236}">
              <a16:creationId xmlns:a16="http://schemas.microsoft.com/office/drawing/2014/main" id="{3D74F96D-9308-4D49-B8DC-E7DBD4C701F3}"/>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1" name="テキスト ボックス 370">
          <a:extLst>
            <a:ext uri="{FF2B5EF4-FFF2-40B4-BE49-F238E27FC236}">
              <a16:creationId xmlns:a16="http://schemas.microsoft.com/office/drawing/2014/main" id="{410678B9-BE49-49AB-8B81-44DCD738171A}"/>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2" name="直線コネクタ 371">
          <a:extLst>
            <a:ext uri="{FF2B5EF4-FFF2-40B4-BE49-F238E27FC236}">
              <a16:creationId xmlns:a16="http://schemas.microsoft.com/office/drawing/2014/main" id="{26D5A4DA-0B20-418B-8BC6-B33C09341824}"/>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3" name="テキスト ボックス 372">
          <a:extLst>
            <a:ext uri="{FF2B5EF4-FFF2-40B4-BE49-F238E27FC236}">
              <a16:creationId xmlns:a16="http://schemas.microsoft.com/office/drawing/2014/main" id="{840EBD89-111F-474D-BE5F-00B4448C5AF6}"/>
            </a:ext>
          </a:extLst>
        </xdr:cNvPr>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a:extLst>
            <a:ext uri="{FF2B5EF4-FFF2-40B4-BE49-F238E27FC236}">
              <a16:creationId xmlns:a16="http://schemas.microsoft.com/office/drawing/2014/main" id="{3629632B-F767-4E7D-B1A9-14AEFC4A5808}"/>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5" name="テキスト ボックス 374">
          <a:extLst>
            <a:ext uri="{FF2B5EF4-FFF2-40B4-BE49-F238E27FC236}">
              <a16:creationId xmlns:a16="http://schemas.microsoft.com/office/drawing/2014/main" id="{E35E7DFB-1029-4352-8E07-C62FADCEEB7A}"/>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認定こども園・幼稚園・保育所】&#10;一人当たり面積グラフ枠">
          <a:extLst>
            <a:ext uri="{FF2B5EF4-FFF2-40B4-BE49-F238E27FC236}">
              <a16:creationId xmlns:a16="http://schemas.microsoft.com/office/drawing/2014/main" id="{E3B4B0D9-8C05-47B6-A201-1C26B9DD300F}"/>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377" name="直線コネクタ 376">
          <a:extLst>
            <a:ext uri="{FF2B5EF4-FFF2-40B4-BE49-F238E27FC236}">
              <a16:creationId xmlns:a16="http://schemas.microsoft.com/office/drawing/2014/main" id="{82A49943-03BA-4C81-A882-9798CD3B6359}"/>
            </a:ext>
          </a:extLst>
        </xdr:cNvPr>
        <xdr:cNvCxnSpPr/>
      </xdr:nvCxnSpPr>
      <xdr:spPr>
        <a:xfrm flipV="1">
          <a:off x="19951064" y="5657850"/>
          <a:ext cx="0" cy="13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78" name="【認定こども園・幼稚園・保育所】&#10;一人当たり面積最小値テキスト">
          <a:extLst>
            <a:ext uri="{FF2B5EF4-FFF2-40B4-BE49-F238E27FC236}">
              <a16:creationId xmlns:a16="http://schemas.microsoft.com/office/drawing/2014/main" id="{852C783F-8E99-4509-9E93-1D5C908D9EF5}"/>
            </a:ext>
          </a:extLst>
        </xdr:cNvPr>
        <xdr:cNvSpPr txBox="1"/>
      </xdr:nvSpPr>
      <xdr:spPr>
        <a:xfrm>
          <a:off x="19989800" y="696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79" name="直線コネクタ 378">
          <a:extLst>
            <a:ext uri="{FF2B5EF4-FFF2-40B4-BE49-F238E27FC236}">
              <a16:creationId xmlns:a16="http://schemas.microsoft.com/office/drawing/2014/main" id="{11199F40-8D30-49A4-8BF4-52C9F5582E19}"/>
            </a:ext>
          </a:extLst>
        </xdr:cNvPr>
        <xdr:cNvCxnSpPr/>
      </xdr:nvCxnSpPr>
      <xdr:spPr>
        <a:xfrm>
          <a:off x="19881850" y="69634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380" name="【認定こども園・幼稚園・保育所】&#10;一人当たり面積最大値テキスト">
          <a:extLst>
            <a:ext uri="{FF2B5EF4-FFF2-40B4-BE49-F238E27FC236}">
              <a16:creationId xmlns:a16="http://schemas.microsoft.com/office/drawing/2014/main" id="{B2746F0C-86E8-4004-B3E7-A87D9BD845EC}"/>
            </a:ext>
          </a:extLst>
        </xdr:cNvPr>
        <xdr:cNvSpPr txBox="1"/>
      </xdr:nvSpPr>
      <xdr:spPr>
        <a:xfrm>
          <a:off x="19989800" y="544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381" name="直線コネクタ 380">
          <a:extLst>
            <a:ext uri="{FF2B5EF4-FFF2-40B4-BE49-F238E27FC236}">
              <a16:creationId xmlns:a16="http://schemas.microsoft.com/office/drawing/2014/main" id="{CAE1AF66-6AD4-47EC-8D39-9828D1815A7F}"/>
            </a:ext>
          </a:extLst>
        </xdr:cNvPr>
        <xdr:cNvCxnSpPr/>
      </xdr:nvCxnSpPr>
      <xdr:spPr>
        <a:xfrm>
          <a:off x="19881850" y="5657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25417</xdr:rowOff>
    </xdr:from>
    <xdr:ext cx="469744" cy="259045"/>
    <xdr:sp macro="" textlink="">
      <xdr:nvSpPr>
        <xdr:cNvPr id="382" name="【認定こども園・幼稚園・保育所】&#10;一人当たり面積平均値テキスト">
          <a:extLst>
            <a:ext uri="{FF2B5EF4-FFF2-40B4-BE49-F238E27FC236}">
              <a16:creationId xmlns:a16="http://schemas.microsoft.com/office/drawing/2014/main" id="{894250EE-18D8-4591-B9E9-E17E9F574BD4}"/>
            </a:ext>
          </a:extLst>
        </xdr:cNvPr>
        <xdr:cNvSpPr txBox="1"/>
      </xdr:nvSpPr>
      <xdr:spPr>
        <a:xfrm>
          <a:off x="19989800" y="6470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383" name="フローチャート: 判断 382">
          <a:extLst>
            <a:ext uri="{FF2B5EF4-FFF2-40B4-BE49-F238E27FC236}">
              <a16:creationId xmlns:a16="http://schemas.microsoft.com/office/drawing/2014/main" id="{C1B1E3CA-1D5F-48D0-B88E-32B6BEBD102A}"/>
            </a:ext>
          </a:extLst>
        </xdr:cNvPr>
        <xdr:cNvSpPr/>
      </xdr:nvSpPr>
      <xdr:spPr>
        <a:xfrm>
          <a:off x="199009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384" name="フローチャート: 判断 383">
          <a:extLst>
            <a:ext uri="{FF2B5EF4-FFF2-40B4-BE49-F238E27FC236}">
              <a16:creationId xmlns:a16="http://schemas.microsoft.com/office/drawing/2014/main" id="{7DBC5AFB-016B-452A-B34F-937C6B3AB105}"/>
            </a:ext>
          </a:extLst>
        </xdr:cNvPr>
        <xdr:cNvSpPr/>
      </xdr:nvSpPr>
      <xdr:spPr>
        <a:xfrm>
          <a:off x="19157950" y="66128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385" name="フローチャート: 判断 384">
          <a:extLst>
            <a:ext uri="{FF2B5EF4-FFF2-40B4-BE49-F238E27FC236}">
              <a16:creationId xmlns:a16="http://schemas.microsoft.com/office/drawing/2014/main" id="{0AE8045B-4A04-4E5C-BAA8-51BB41846955}"/>
            </a:ext>
          </a:extLst>
        </xdr:cNvPr>
        <xdr:cNvSpPr/>
      </xdr:nvSpPr>
      <xdr:spPr>
        <a:xfrm>
          <a:off x="18345150" y="66078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386" name="フローチャート: 判断 385">
          <a:extLst>
            <a:ext uri="{FF2B5EF4-FFF2-40B4-BE49-F238E27FC236}">
              <a16:creationId xmlns:a16="http://schemas.microsoft.com/office/drawing/2014/main" id="{D2F974EF-2DF2-4EE8-AEB2-226D49036DFC}"/>
            </a:ext>
          </a:extLst>
        </xdr:cNvPr>
        <xdr:cNvSpPr/>
      </xdr:nvSpPr>
      <xdr:spPr>
        <a:xfrm>
          <a:off x="175514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387" name="フローチャート: 判断 386">
          <a:extLst>
            <a:ext uri="{FF2B5EF4-FFF2-40B4-BE49-F238E27FC236}">
              <a16:creationId xmlns:a16="http://schemas.microsoft.com/office/drawing/2014/main" id="{D2C385DA-765A-4C8D-8E1C-DEEF1F0D97AC}"/>
            </a:ext>
          </a:extLst>
        </xdr:cNvPr>
        <xdr:cNvSpPr/>
      </xdr:nvSpPr>
      <xdr:spPr>
        <a:xfrm>
          <a:off x="16757650" y="66090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9453C407-D76C-4CA7-91C4-A32C6DDD73E2}"/>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B6EA9535-F4B4-404C-BC3C-D827456CE764}"/>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6A63255C-4077-46D6-A9EE-B32A20AA2992}"/>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FE232B83-8295-4262-B389-7F9B36F9740A}"/>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B19CF2A6-E392-4E39-B784-28E76CA94AAF}"/>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154940</xdr:rowOff>
    </xdr:from>
    <xdr:to>
      <xdr:col>116</xdr:col>
      <xdr:colOff>114300</xdr:colOff>
      <xdr:row>41</xdr:row>
      <xdr:rowOff>85090</xdr:rowOff>
    </xdr:to>
    <xdr:sp macro="" textlink="">
      <xdr:nvSpPr>
        <xdr:cNvPr id="393" name="楕円 392">
          <a:extLst>
            <a:ext uri="{FF2B5EF4-FFF2-40B4-BE49-F238E27FC236}">
              <a16:creationId xmlns:a16="http://schemas.microsoft.com/office/drawing/2014/main" id="{FF3035EB-8E8C-4118-B30C-28BB0A1F48DD}"/>
            </a:ext>
          </a:extLst>
        </xdr:cNvPr>
        <xdr:cNvSpPr/>
      </xdr:nvSpPr>
      <xdr:spPr>
        <a:xfrm>
          <a:off x="19900900" y="67652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133367</xdr:rowOff>
    </xdr:from>
    <xdr:ext cx="469744" cy="259045"/>
    <xdr:sp macro="" textlink="">
      <xdr:nvSpPr>
        <xdr:cNvPr id="394" name="【認定こども園・幼稚園・保育所】&#10;一人当たり面積該当値テキスト">
          <a:extLst>
            <a:ext uri="{FF2B5EF4-FFF2-40B4-BE49-F238E27FC236}">
              <a16:creationId xmlns:a16="http://schemas.microsoft.com/office/drawing/2014/main" id="{3AB308A8-8C1E-4284-B989-D77B9C1167C2}"/>
            </a:ext>
          </a:extLst>
        </xdr:cNvPr>
        <xdr:cNvSpPr txBox="1"/>
      </xdr:nvSpPr>
      <xdr:spPr>
        <a:xfrm>
          <a:off x="19989800" y="674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154940</xdr:rowOff>
    </xdr:from>
    <xdr:to>
      <xdr:col>112</xdr:col>
      <xdr:colOff>38100</xdr:colOff>
      <xdr:row>41</xdr:row>
      <xdr:rowOff>85090</xdr:rowOff>
    </xdr:to>
    <xdr:sp macro="" textlink="">
      <xdr:nvSpPr>
        <xdr:cNvPr id="395" name="楕円 394">
          <a:extLst>
            <a:ext uri="{FF2B5EF4-FFF2-40B4-BE49-F238E27FC236}">
              <a16:creationId xmlns:a16="http://schemas.microsoft.com/office/drawing/2014/main" id="{5AD9138C-D8ED-4AD1-B711-F91038EFCE89}"/>
            </a:ext>
          </a:extLst>
        </xdr:cNvPr>
        <xdr:cNvSpPr/>
      </xdr:nvSpPr>
      <xdr:spPr>
        <a:xfrm>
          <a:off x="19157950" y="67652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34290</xdr:rowOff>
    </xdr:from>
    <xdr:to>
      <xdr:col>116</xdr:col>
      <xdr:colOff>63500</xdr:colOff>
      <xdr:row>41</xdr:row>
      <xdr:rowOff>34290</xdr:rowOff>
    </xdr:to>
    <xdr:cxnSp macro="">
      <xdr:nvCxnSpPr>
        <xdr:cNvPr id="396" name="直線コネクタ 395">
          <a:extLst>
            <a:ext uri="{FF2B5EF4-FFF2-40B4-BE49-F238E27FC236}">
              <a16:creationId xmlns:a16="http://schemas.microsoft.com/office/drawing/2014/main" id="{8CB1C18D-0295-4753-A18D-1449F4B3D18F}"/>
            </a:ext>
          </a:extLst>
        </xdr:cNvPr>
        <xdr:cNvCxnSpPr/>
      </xdr:nvCxnSpPr>
      <xdr:spPr>
        <a:xfrm>
          <a:off x="19202400" y="680974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154940</xdr:rowOff>
    </xdr:from>
    <xdr:to>
      <xdr:col>107</xdr:col>
      <xdr:colOff>101600</xdr:colOff>
      <xdr:row>41</xdr:row>
      <xdr:rowOff>85090</xdr:rowOff>
    </xdr:to>
    <xdr:sp macro="" textlink="">
      <xdr:nvSpPr>
        <xdr:cNvPr id="397" name="楕円 396">
          <a:extLst>
            <a:ext uri="{FF2B5EF4-FFF2-40B4-BE49-F238E27FC236}">
              <a16:creationId xmlns:a16="http://schemas.microsoft.com/office/drawing/2014/main" id="{79812DE5-70A7-494D-A901-FF2B3140A43C}"/>
            </a:ext>
          </a:extLst>
        </xdr:cNvPr>
        <xdr:cNvSpPr/>
      </xdr:nvSpPr>
      <xdr:spPr>
        <a:xfrm>
          <a:off x="18345150" y="67652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34290</xdr:rowOff>
    </xdr:from>
    <xdr:to>
      <xdr:col>111</xdr:col>
      <xdr:colOff>177800</xdr:colOff>
      <xdr:row>41</xdr:row>
      <xdr:rowOff>34290</xdr:rowOff>
    </xdr:to>
    <xdr:cxnSp macro="">
      <xdr:nvCxnSpPr>
        <xdr:cNvPr id="398" name="直線コネクタ 397">
          <a:extLst>
            <a:ext uri="{FF2B5EF4-FFF2-40B4-BE49-F238E27FC236}">
              <a16:creationId xmlns:a16="http://schemas.microsoft.com/office/drawing/2014/main" id="{8C919828-73A8-4E2A-9E61-46C32B3A1654}"/>
            </a:ext>
          </a:extLst>
        </xdr:cNvPr>
        <xdr:cNvCxnSpPr/>
      </xdr:nvCxnSpPr>
      <xdr:spPr>
        <a:xfrm>
          <a:off x="18395950" y="680974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154940</xdr:rowOff>
    </xdr:from>
    <xdr:to>
      <xdr:col>102</xdr:col>
      <xdr:colOff>165100</xdr:colOff>
      <xdr:row>41</xdr:row>
      <xdr:rowOff>85090</xdr:rowOff>
    </xdr:to>
    <xdr:sp macro="" textlink="">
      <xdr:nvSpPr>
        <xdr:cNvPr id="399" name="楕円 398">
          <a:extLst>
            <a:ext uri="{FF2B5EF4-FFF2-40B4-BE49-F238E27FC236}">
              <a16:creationId xmlns:a16="http://schemas.microsoft.com/office/drawing/2014/main" id="{435798D8-C312-4CF6-9C66-7FE325497461}"/>
            </a:ext>
          </a:extLst>
        </xdr:cNvPr>
        <xdr:cNvSpPr/>
      </xdr:nvSpPr>
      <xdr:spPr>
        <a:xfrm>
          <a:off x="17551400" y="67652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34290</xdr:rowOff>
    </xdr:from>
    <xdr:to>
      <xdr:col>107</xdr:col>
      <xdr:colOff>50800</xdr:colOff>
      <xdr:row>41</xdr:row>
      <xdr:rowOff>34290</xdr:rowOff>
    </xdr:to>
    <xdr:cxnSp macro="">
      <xdr:nvCxnSpPr>
        <xdr:cNvPr id="400" name="直線コネクタ 399">
          <a:extLst>
            <a:ext uri="{FF2B5EF4-FFF2-40B4-BE49-F238E27FC236}">
              <a16:creationId xmlns:a16="http://schemas.microsoft.com/office/drawing/2014/main" id="{66E29964-7EA2-4668-AB93-270DD4B1DFC0}"/>
            </a:ext>
          </a:extLst>
        </xdr:cNvPr>
        <xdr:cNvCxnSpPr/>
      </xdr:nvCxnSpPr>
      <xdr:spPr>
        <a:xfrm>
          <a:off x="17602200" y="680974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151130</xdr:rowOff>
    </xdr:from>
    <xdr:to>
      <xdr:col>98</xdr:col>
      <xdr:colOff>38100</xdr:colOff>
      <xdr:row>41</xdr:row>
      <xdr:rowOff>81280</xdr:rowOff>
    </xdr:to>
    <xdr:sp macro="" textlink="">
      <xdr:nvSpPr>
        <xdr:cNvPr id="401" name="楕円 400">
          <a:extLst>
            <a:ext uri="{FF2B5EF4-FFF2-40B4-BE49-F238E27FC236}">
              <a16:creationId xmlns:a16="http://schemas.microsoft.com/office/drawing/2014/main" id="{BE569D1D-8E06-4EC1-BF23-6CB96549C39E}"/>
            </a:ext>
          </a:extLst>
        </xdr:cNvPr>
        <xdr:cNvSpPr/>
      </xdr:nvSpPr>
      <xdr:spPr>
        <a:xfrm>
          <a:off x="16757650" y="67614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30480</xdr:rowOff>
    </xdr:from>
    <xdr:to>
      <xdr:col>102</xdr:col>
      <xdr:colOff>114300</xdr:colOff>
      <xdr:row>41</xdr:row>
      <xdr:rowOff>34290</xdr:rowOff>
    </xdr:to>
    <xdr:cxnSp macro="">
      <xdr:nvCxnSpPr>
        <xdr:cNvPr id="402" name="直線コネクタ 401">
          <a:extLst>
            <a:ext uri="{FF2B5EF4-FFF2-40B4-BE49-F238E27FC236}">
              <a16:creationId xmlns:a16="http://schemas.microsoft.com/office/drawing/2014/main" id="{90B6B6F1-C5C0-430E-9183-C2313BAB82B6}"/>
            </a:ext>
          </a:extLst>
        </xdr:cNvPr>
        <xdr:cNvCxnSpPr/>
      </xdr:nvCxnSpPr>
      <xdr:spPr>
        <a:xfrm>
          <a:off x="16802100" y="680593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403" name="n_1aveValue【認定こども園・幼稚園・保育所】&#10;一人当たり面積">
          <a:extLst>
            <a:ext uri="{FF2B5EF4-FFF2-40B4-BE49-F238E27FC236}">
              <a16:creationId xmlns:a16="http://schemas.microsoft.com/office/drawing/2014/main" id="{FDCCBA50-7F90-4778-8013-964831D2E11C}"/>
            </a:ext>
          </a:extLst>
        </xdr:cNvPr>
        <xdr:cNvSpPr txBox="1"/>
      </xdr:nvSpPr>
      <xdr:spPr>
        <a:xfrm>
          <a:off x="18980227" y="640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404" name="n_2aveValue【認定こども園・幼稚園・保育所】&#10;一人当たり面積">
          <a:extLst>
            <a:ext uri="{FF2B5EF4-FFF2-40B4-BE49-F238E27FC236}">
              <a16:creationId xmlns:a16="http://schemas.microsoft.com/office/drawing/2014/main" id="{EA3781FC-93B5-4CFE-BE36-5AB67834CADA}"/>
            </a:ext>
          </a:extLst>
        </xdr:cNvPr>
        <xdr:cNvSpPr txBox="1"/>
      </xdr:nvSpPr>
      <xdr:spPr>
        <a:xfrm>
          <a:off x="18180127" y="638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405" name="n_3aveValue【認定こども園・幼稚園・保育所】&#10;一人当たり面積">
          <a:extLst>
            <a:ext uri="{FF2B5EF4-FFF2-40B4-BE49-F238E27FC236}">
              <a16:creationId xmlns:a16="http://schemas.microsoft.com/office/drawing/2014/main" id="{61BF3C7A-C427-41EF-9E49-3FA5B90FD832}"/>
            </a:ext>
          </a:extLst>
        </xdr:cNvPr>
        <xdr:cNvSpPr txBox="1"/>
      </xdr:nvSpPr>
      <xdr:spPr>
        <a:xfrm>
          <a:off x="17386377" y="639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406" name="n_4aveValue【認定こども園・幼稚園・保育所】&#10;一人当たり面積">
          <a:extLst>
            <a:ext uri="{FF2B5EF4-FFF2-40B4-BE49-F238E27FC236}">
              <a16:creationId xmlns:a16="http://schemas.microsoft.com/office/drawing/2014/main" id="{692CC595-2CB0-4538-B568-9878CC10CD8F}"/>
            </a:ext>
          </a:extLst>
        </xdr:cNvPr>
        <xdr:cNvSpPr txBox="1"/>
      </xdr:nvSpPr>
      <xdr:spPr>
        <a:xfrm>
          <a:off x="16592627" y="639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76217</xdr:rowOff>
    </xdr:from>
    <xdr:ext cx="469744" cy="259045"/>
    <xdr:sp macro="" textlink="">
      <xdr:nvSpPr>
        <xdr:cNvPr id="407" name="n_1mainValue【認定こども園・幼稚園・保育所】&#10;一人当たり面積">
          <a:extLst>
            <a:ext uri="{FF2B5EF4-FFF2-40B4-BE49-F238E27FC236}">
              <a16:creationId xmlns:a16="http://schemas.microsoft.com/office/drawing/2014/main" id="{3F611B87-ACE5-4B0A-AA39-B420BA57F699}"/>
            </a:ext>
          </a:extLst>
        </xdr:cNvPr>
        <xdr:cNvSpPr txBox="1"/>
      </xdr:nvSpPr>
      <xdr:spPr>
        <a:xfrm>
          <a:off x="18980227" y="685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76217</xdr:rowOff>
    </xdr:from>
    <xdr:ext cx="469744" cy="259045"/>
    <xdr:sp macro="" textlink="">
      <xdr:nvSpPr>
        <xdr:cNvPr id="408" name="n_2mainValue【認定こども園・幼稚園・保育所】&#10;一人当たり面積">
          <a:extLst>
            <a:ext uri="{FF2B5EF4-FFF2-40B4-BE49-F238E27FC236}">
              <a16:creationId xmlns:a16="http://schemas.microsoft.com/office/drawing/2014/main" id="{00648FA6-543C-464D-B3A1-175BFC4A4B07}"/>
            </a:ext>
          </a:extLst>
        </xdr:cNvPr>
        <xdr:cNvSpPr txBox="1"/>
      </xdr:nvSpPr>
      <xdr:spPr>
        <a:xfrm>
          <a:off x="18180127" y="685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76217</xdr:rowOff>
    </xdr:from>
    <xdr:ext cx="469744" cy="259045"/>
    <xdr:sp macro="" textlink="">
      <xdr:nvSpPr>
        <xdr:cNvPr id="409" name="n_3mainValue【認定こども園・幼稚園・保育所】&#10;一人当たり面積">
          <a:extLst>
            <a:ext uri="{FF2B5EF4-FFF2-40B4-BE49-F238E27FC236}">
              <a16:creationId xmlns:a16="http://schemas.microsoft.com/office/drawing/2014/main" id="{B972FBED-52D2-48BE-9551-4568A0D579AF}"/>
            </a:ext>
          </a:extLst>
        </xdr:cNvPr>
        <xdr:cNvSpPr txBox="1"/>
      </xdr:nvSpPr>
      <xdr:spPr>
        <a:xfrm>
          <a:off x="17386377" y="685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72407</xdr:rowOff>
    </xdr:from>
    <xdr:ext cx="469744" cy="259045"/>
    <xdr:sp macro="" textlink="">
      <xdr:nvSpPr>
        <xdr:cNvPr id="410" name="n_4mainValue【認定こども園・幼稚園・保育所】&#10;一人当たり面積">
          <a:extLst>
            <a:ext uri="{FF2B5EF4-FFF2-40B4-BE49-F238E27FC236}">
              <a16:creationId xmlns:a16="http://schemas.microsoft.com/office/drawing/2014/main" id="{6AAD5788-9C56-4B8F-95C3-4AB8CAA17A07}"/>
            </a:ext>
          </a:extLst>
        </xdr:cNvPr>
        <xdr:cNvSpPr txBox="1"/>
      </xdr:nvSpPr>
      <xdr:spPr>
        <a:xfrm>
          <a:off x="16592627" y="684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CDE89791-F30A-4507-BE85-D395A4426068}"/>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A19AD395-BC83-4DF8-806E-F97083EFD9FF}"/>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C5830CCA-61AB-4AF4-99CD-3E07C962C2CA}"/>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C6259E33-E702-4DFF-AA20-F0F6EEA1E413}"/>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244AFE72-3CF1-4072-BDE5-B9EFD57EF682}"/>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0B68E47B-8B7B-4FD0-B466-E63E7B1BDFF9}"/>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7AC6AB33-38DF-4C1C-AA38-80E0155DC71F}"/>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B6E33DBA-E0A4-4119-9FB6-8F068F7F59BC}"/>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2B293904-E8B1-42C4-BC7C-F7B172340711}"/>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265BF86E-00BF-430F-A9C6-2AD3B440E6C6}"/>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AB95CAB6-B93D-4E3A-B08C-900C915B6D8C}"/>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a:extLst>
            <a:ext uri="{FF2B5EF4-FFF2-40B4-BE49-F238E27FC236}">
              <a16:creationId xmlns:a16="http://schemas.microsoft.com/office/drawing/2014/main" id="{C2F72970-45D5-4D87-B67B-0C63FC12264E}"/>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3" name="テキスト ボックス 422">
          <a:extLst>
            <a:ext uri="{FF2B5EF4-FFF2-40B4-BE49-F238E27FC236}">
              <a16:creationId xmlns:a16="http://schemas.microsoft.com/office/drawing/2014/main" id="{C51318B7-9DCE-47D2-BAFF-3839B70CBE1F}"/>
            </a:ext>
          </a:extLst>
        </xdr:cNvPr>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a:extLst>
            <a:ext uri="{FF2B5EF4-FFF2-40B4-BE49-F238E27FC236}">
              <a16:creationId xmlns:a16="http://schemas.microsoft.com/office/drawing/2014/main" id="{0E5E3E9C-A66D-4472-9AFA-9C828E300420}"/>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a:extLst>
            <a:ext uri="{FF2B5EF4-FFF2-40B4-BE49-F238E27FC236}">
              <a16:creationId xmlns:a16="http://schemas.microsoft.com/office/drawing/2014/main" id="{858C58AF-BD29-4A12-A225-16F43A0A71D7}"/>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a:extLst>
            <a:ext uri="{FF2B5EF4-FFF2-40B4-BE49-F238E27FC236}">
              <a16:creationId xmlns:a16="http://schemas.microsoft.com/office/drawing/2014/main" id="{45E86338-2873-4557-ACB9-5991DA8CB161}"/>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a:extLst>
            <a:ext uri="{FF2B5EF4-FFF2-40B4-BE49-F238E27FC236}">
              <a16:creationId xmlns:a16="http://schemas.microsoft.com/office/drawing/2014/main" id="{9D12A2FA-5C89-4A50-A65A-226C057D1DDF}"/>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a:extLst>
            <a:ext uri="{FF2B5EF4-FFF2-40B4-BE49-F238E27FC236}">
              <a16:creationId xmlns:a16="http://schemas.microsoft.com/office/drawing/2014/main" id="{E8995F5E-15DC-49EC-82B1-02D0A1A3F18A}"/>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a:extLst>
            <a:ext uri="{FF2B5EF4-FFF2-40B4-BE49-F238E27FC236}">
              <a16:creationId xmlns:a16="http://schemas.microsoft.com/office/drawing/2014/main" id="{27B558BF-B4CA-4374-8CC3-1C34346BE87E}"/>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a:extLst>
            <a:ext uri="{FF2B5EF4-FFF2-40B4-BE49-F238E27FC236}">
              <a16:creationId xmlns:a16="http://schemas.microsoft.com/office/drawing/2014/main" id="{71995C06-CB4D-4A9B-AE91-D4BEDBB80020}"/>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1" name="テキスト ボックス 430">
          <a:extLst>
            <a:ext uri="{FF2B5EF4-FFF2-40B4-BE49-F238E27FC236}">
              <a16:creationId xmlns:a16="http://schemas.microsoft.com/office/drawing/2014/main" id="{12110AF0-FBFF-437A-8248-3177326EFDB0}"/>
            </a:ext>
          </a:extLst>
        </xdr:cNvPr>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23959CD4-933D-4574-840E-24C14DD5FF48}"/>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3" name="テキスト ボックス 432">
          <a:extLst>
            <a:ext uri="{FF2B5EF4-FFF2-40B4-BE49-F238E27FC236}">
              <a16:creationId xmlns:a16="http://schemas.microsoft.com/office/drawing/2014/main" id="{781B7C2F-9635-4F00-A6F4-B78989C6C3AD}"/>
            </a:ext>
          </a:extLst>
        </xdr:cNvPr>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a:extLst>
            <a:ext uri="{FF2B5EF4-FFF2-40B4-BE49-F238E27FC236}">
              <a16:creationId xmlns:a16="http://schemas.microsoft.com/office/drawing/2014/main" id="{3972896B-66F4-4222-B1DA-4B1AF2C25BB8}"/>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435" name="直線コネクタ 434">
          <a:extLst>
            <a:ext uri="{FF2B5EF4-FFF2-40B4-BE49-F238E27FC236}">
              <a16:creationId xmlns:a16="http://schemas.microsoft.com/office/drawing/2014/main" id="{694ADD7B-DFC1-4F22-8B32-B4D9526234C4}"/>
            </a:ext>
          </a:extLst>
        </xdr:cNvPr>
        <xdr:cNvCxnSpPr/>
      </xdr:nvCxnSpPr>
      <xdr:spPr>
        <a:xfrm flipV="1">
          <a:off x="14699614" y="9404350"/>
          <a:ext cx="0" cy="1119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436" name="【学校施設】&#10;有形固定資産減価償却率最小値テキスト">
          <a:extLst>
            <a:ext uri="{FF2B5EF4-FFF2-40B4-BE49-F238E27FC236}">
              <a16:creationId xmlns:a16="http://schemas.microsoft.com/office/drawing/2014/main" id="{87A0F37E-C156-4BA2-BA55-74870C4492CD}"/>
            </a:ext>
          </a:extLst>
        </xdr:cNvPr>
        <xdr:cNvSpPr txBox="1"/>
      </xdr:nvSpPr>
      <xdr:spPr>
        <a:xfrm>
          <a:off x="14738350" y="10527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437" name="直線コネクタ 436">
          <a:extLst>
            <a:ext uri="{FF2B5EF4-FFF2-40B4-BE49-F238E27FC236}">
              <a16:creationId xmlns:a16="http://schemas.microsoft.com/office/drawing/2014/main" id="{86E80B2C-437D-4452-B911-E7DD573949B5}"/>
            </a:ext>
          </a:extLst>
        </xdr:cNvPr>
        <xdr:cNvCxnSpPr/>
      </xdr:nvCxnSpPr>
      <xdr:spPr>
        <a:xfrm>
          <a:off x="14611350" y="105238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438" name="【学校施設】&#10;有形固定資産減価償却率最大値テキスト">
          <a:extLst>
            <a:ext uri="{FF2B5EF4-FFF2-40B4-BE49-F238E27FC236}">
              <a16:creationId xmlns:a16="http://schemas.microsoft.com/office/drawing/2014/main" id="{603CFEFD-E26A-43F4-A0AE-B81C4CE63635}"/>
            </a:ext>
          </a:extLst>
        </xdr:cNvPr>
        <xdr:cNvSpPr txBox="1"/>
      </xdr:nvSpPr>
      <xdr:spPr>
        <a:xfrm>
          <a:off x="14738350" y="918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439" name="直線コネクタ 438">
          <a:extLst>
            <a:ext uri="{FF2B5EF4-FFF2-40B4-BE49-F238E27FC236}">
              <a16:creationId xmlns:a16="http://schemas.microsoft.com/office/drawing/2014/main" id="{A2DFC7D6-264A-4D6A-B167-36C728F7F482}"/>
            </a:ext>
          </a:extLst>
        </xdr:cNvPr>
        <xdr:cNvCxnSpPr/>
      </xdr:nvCxnSpPr>
      <xdr:spPr>
        <a:xfrm>
          <a:off x="14611350" y="9404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440" name="【学校施設】&#10;有形固定資産減価償却率平均値テキスト">
          <a:extLst>
            <a:ext uri="{FF2B5EF4-FFF2-40B4-BE49-F238E27FC236}">
              <a16:creationId xmlns:a16="http://schemas.microsoft.com/office/drawing/2014/main" id="{C2DA86F8-AA0F-46C9-9A1E-861A878521DB}"/>
            </a:ext>
          </a:extLst>
        </xdr:cNvPr>
        <xdr:cNvSpPr txBox="1"/>
      </xdr:nvSpPr>
      <xdr:spPr>
        <a:xfrm>
          <a:off x="14738350" y="9850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441" name="フローチャート: 判断 440">
          <a:extLst>
            <a:ext uri="{FF2B5EF4-FFF2-40B4-BE49-F238E27FC236}">
              <a16:creationId xmlns:a16="http://schemas.microsoft.com/office/drawing/2014/main" id="{FB492A14-8A98-480A-8900-8C73A796B44B}"/>
            </a:ext>
          </a:extLst>
        </xdr:cNvPr>
        <xdr:cNvSpPr/>
      </xdr:nvSpPr>
      <xdr:spPr>
        <a:xfrm>
          <a:off x="14649450" y="99929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442" name="フローチャート: 判断 441">
          <a:extLst>
            <a:ext uri="{FF2B5EF4-FFF2-40B4-BE49-F238E27FC236}">
              <a16:creationId xmlns:a16="http://schemas.microsoft.com/office/drawing/2014/main" id="{A441569F-F218-4DBA-A327-D2353EEEE886}"/>
            </a:ext>
          </a:extLst>
        </xdr:cNvPr>
        <xdr:cNvSpPr/>
      </xdr:nvSpPr>
      <xdr:spPr>
        <a:xfrm>
          <a:off x="13887450" y="99834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443" name="フローチャート: 判断 442">
          <a:extLst>
            <a:ext uri="{FF2B5EF4-FFF2-40B4-BE49-F238E27FC236}">
              <a16:creationId xmlns:a16="http://schemas.microsoft.com/office/drawing/2014/main" id="{51D511C7-A672-423C-A744-5B9551AD935E}"/>
            </a:ext>
          </a:extLst>
        </xdr:cNvPr>
        <xdr:cNvSpPr/>
      </xdr:nvSpPr>
      <xdr:spPr>
        <a:xfrm>
          <a:off x="13093700" y="997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444" name="フローチャート: 判断 443">
          <a:extLst>
            <a:ext uri="{FF2B5EF4-FFF2-40B4-BE49-F238E27FC236}">
              <a16:creationId xmlns:a16="http://schemas.microsoft.com/office/drawing/2014/main" id="{53694063-2130-485D-A163-585E9D6B73B6}"/>
            </a:ext>
          </a:extLst>
        </xdr:cNvPr>
        <xdr:cNvSpPr/>
      </xdr:nvSpPr>
      <xdr:spPr>
        <a:xfrm>
          <a:off x="12299950" y="99606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445" name="フローチャート: 判断 444">
          <a:extLst>
            <a:ext uri="{FF2B5EF4-FFF2-40B4-BE49-F238E27FC236}">
              <a16:creationId xmlns:a16="http://schemas.microsoft.com/office/drawing/2014/main" id="{564CB7F5-2942-4D3C-A227-144D168C3DAA}"/>
            </a:ext>
          </a:extLst>
        </xdr:cNvPr>
        <xdr:cNvSpPr/>
      </xdr:nvSpPr>
      <xdr:spPr>
        <a:xfrm>
          <a:off x="11487150" y="995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39503D73-E5B5-43A3-97FC-26A7D85BAD65}"/>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D9AFA2F0-A63A-4D67-9E0F-7F5AA0B56152}"/>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AD6FDBB8-51B3-495A-91DA-992ACFAC092C}"/>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7F4475EF-6F10-4B3C-8768-242307251F18}"/>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80913EDE-DEE4-4FD2-BB45-09B6F4BBE0FD}"/>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6350</xdr:rowOff>
    </xdr:from>
    <xdr:to>
      <xdr:col>85</xdr:col>
      <xdr:colOff>177800</xdr:colOff>
      <xdr:row>62</xdr:row>
      <xdr:rowOff>107950</xdr:rowOff>
    </xdr:to>
    <xdr:sp macro="" textlink="">
      <xdr:nvSpPr>
        <xdr:cNvPr id="451" name="楕円 450">
          <a:extLst>
            <a:ext uri="{FF2B5EF4-FFF2-40B4-BE49-F238E27FC236}">
              <a16:creationId xmlns:a16="http://schemas.microsoft.com/office/drawing/2014/main" id="{685F556F-78AC-42D6-AFE4-417C4D4E12B7}"/>
            </a:ext>
          </a:extLst>
        </xdr:cNvPr>
        <xdr:cNvSpPr/>
      </xdr:nvSpPr>
      <xdr:spPr>
        <a:xfrm>
          <a:off x="14649450" y="102489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156227</xdr:rowOff>
    </xdr:from>
    <xdr:ext cx="405111" cy="259045"/>
    <xdr:sp macro="" textlink="">
      <xdr:nvSpPr>
        <xdr:cNvPr id="452" name="【学校施設】&#10;有形固定資産減価償却率該当値テキスト">
          <a:extLst>
            <a:ext uri="{FF2B5EF4-FFF2-40B4-BE49-F238E27FC236}">
              <a16:creationId xmlns:a16="http://schemas.microsoft.com/office/drawing/2014/main" id="{BB926335-0685-4CB9-8026-0EF5585DF566}"/>
            </a:ext>
          </a:extLst>
        </xdr:cNvPr>
        <xdr:cNvSpPr txBox="1"/>
      </xdr:nvSpPr>
      <xdr:spPr>
        <a:xfrm>
          <a:off x="14738350"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153035</xdr:rowOff>
    </xdr:from>
    <xdr:to>
      <xdr:col>81</xdr:col>
      <xdr:colOff>101600</xdr:colOff>
      <xdr:row>62</xdr:row>
      <xdr:rowOff>83185</xdr:rowOff>
    </xdr:to>
    <xdr:sp macro="" textlink="">
      <xdr:nvSpPr>
        <xdr:cNvPr id="453" name="楕円 452">
          <a:extLst>
            <a:ext uri="{FF2B5EF4-FFF2-40B4-BE49-F238E27FC236}">
              <a16:creationId xmlns:a16="http://schemas.microsoft.com/office/drawing/2014/main" id="{72FAC137-7207-4DDB-A08C-5802D6DE5313}"/>
            </a:ext>
          </a:extLst>
        </xdr:cNvPr>
        <xdr:cNvSpPr/>
      </xdr:nvSpPr>
      <xdr:spPr>
        <a:xfrm>
          <a:off x="13887450" y="102304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32385</xdr:rowOff>
    </xdr:from>
    <xdr:to>
      <xdr:col>85</xdr:col>
      <xdr:colOff>127000</xdr:colOff>
      <xdr:row>62</xdr:row>
      <xdr:rowOff>57150</xdr:rowOff>
    </xdr:to>
    <xdr:cxnSp macro="">
      <xdr:nvCxnSpPr>
        <xdr:cNvPr id="454" name="直線コネクタ 453">
          <a:extLst>
            <a:ext uri="{FF2B5EF4-FFF2-40B4-BE49-F238E27FC236}">
              <a16:creationId xmlns:a16="http://schemas.microsoft.com/office/drawing/2014/main" id="{10BBCB9D-A998-43E5-B2A2-EA59B5DCDC11}"/>
            </a:ext>
          </a:extLst>
        </xdr:cNvPr>
        <xdr:cNvCxnSpPr/>
      </xdr:nvCxnSpPr>
      <xdr:spPr>
        <a:xfrm>
          <a:off x="13938250" y="10274935"/>
          <a:ext cx="762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124460</xdr:rowOff>
    </xdr:from>
    <xdr:to>
      <xdr:col>76</xdr:col>
      <xdr:colOff>165100</xdr:colOff>
      <xdr:row>62</xdr:row>
      <xdr:rowOff>54610</xdr:rowOff>
    </xdr:to>
    <xdr:sp macro="" textlink="">
      <xdr:nvSpPr>
        <xdr:cNvPr id="455" name="楕円 454">
          <a:extLst>
            <a:ext uri="{FF2B5EF4-FFF2-40B4-BE49-F238E27FC236}">
              <a16:creationId xmlns:a16="http://schemas.microsoft.com/office/drawing/2014/main" id="{53854FCA-2D25-46CC-A290-70B95001181D}"/>
            </a:ext>
          </a:extLst>
        </xdr:cNvPr>
        <xdr:cNvSpPr/>
      </xdr:nvSpPr>
      <xdr:spPr>
        <a:xfrm>
          <a:off x="13093700" y="102019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3810</xdr:rowOff>
    </xdr:from>
    <xdr:to>
      <xdr:col>81</xdr:col>
      <xdr:colOff>50800</xdr:colOff>
      <xdr:row>62</xdr:row>
      <xdr:rowOff>32385</xdr:rowOff>
    </xdr:to>
    <xdr:cxnSp macro="">
      <xdr:nvCxnSpPr>
        <xdr:cNvPr id="456" name="直線コネクタ 455">
          <a:extLst>
            <a:ext uri="{FF2B5EF4-FFF2-40B4-BE49-F238E27FC236}">
              <a16:creationId xmlns:a16="http://schemas.microsoft.com/office/drawing/2014/main" id="{46437D61-E795-41D4-A3A4-4159D50E233B}"/>
            </a:ext>
          </a:extLst>
        </xdr:cNvPr>
        <xdr:cNvCxnSpPr/>
      </xdr:nvCxnSpPr>
      <xdr:spPr>
        <a:xfrm>
          <a:off x="13144500" y="10246360"/>
          <a:ext cx="7937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97790</xdr:rowOff>
    </xdr:from>
    <xdr:to>
      <xdr:col>72</xdr:col>
      <xdr:colOff>38100</xdr:colOff>
      <xdr:row>62</xdr:row>
      <xdr:rowOff>27940</xdr:rowOff>
    </xdr:to>
    <xdr:sp macro="" textlink="">
      <xdr:nvSpPr>
        <xdr:cNvPr id="457" name="楕円 456">
          <a:extLst>
            <a:ext uri="{FF2B5EF4-FFF2-40B4-BE49-F238E27FC236}">
              <a16:creationId xmlns:a16="http://schemas.microsoft.com/office/drawing/2014/main" id="{F5D8C6B2-1A58-41CE-8FDD-5428B464E5FB}"/>
            </a:ext>
          </a:extLst>
        </xdr:cNvPr>
        <xdr:cNvSpPr/>
      </xdr:nvSpPr>
      <xdr:spPr>
        <a:xfrm>
          <a:off x="12299950" y="101752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148590</xdr:rowOff>
    </xdr:from>
    <xdr:to>
      <xdr:col>76</xdr:col>
      <xdr:colOff>114300</xdr:colOff>
      <xdr:row>62</xdr:row>
      <xdr:rowOff>3810</xdr:rowOff>
    </xdr:to>
    <xdr:cxnSp macro="">
      <xdr:nvCxnSpPr>
        <xdr:cNvPr id="458" name="直線コネクタ 457">
          <a:extLst>
            <a:ext uri="{FF2B5EF4-FFF2-40B4-BE49-F238E27FC236}">
              <a16:creationId xmlns:a16="http://schemas.microsoft.com/office/drawing/2014/main" id="{A4923D76-3896-40CC-BB31-F091A5F4FCA9}"/>
            </a:ext>
          </a:extLst>
        </xdr:cNvPr>
        <xdr:cNvCxnSpPr/>
      </xdr:nvCxnSpPr>
      <xdr:spPr>
        <a:xfrm>
          <a:off x="12344400" y="10226040"/>
          <a:ext cx="8001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69215</xdr:rowOff>
    </xdr:from>
    <xdr:to>
      <xdr:col>67</xdr:col>
      <xdr:colOff>101600</xdr:colOff>
      <xdr:row>61</xdr:row>
      <xdr:rowOff>170815</xdr:rowOff>
    </xdr:to>
    <xdr:sp macro="" textlink="">
      <xdr:nvSpPr>
        <xdr:cNvPr id="459" name="楕円 458">
          <a:extLst>
            <a:ext uri="{FF2B5EF4-FFF2-40B4-BE49-F238E27FC236}">
              <a16:creationId xmlns:a16="http://schemas.microsoft.com/office/drawing/2014/main" id="{1BCA4AB6-5141-41A5-A4F8-2EF5247E9353}"/>
            </a:ext>
          </a:extLst>
        </xdr:cNvPr>
        <xdr:cNvSpPr/>
      </xdr:nvSpPr>
      <xdr:spPr>
        <a:xfrm>
          <a:off x="11487150" y="101466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120015</xdr:rowOff>
    </xdr:from>
    <xdr:to>
      <xdr:col>71</xdr:col>
      <xdr:colOff>177800</xdr:colOff>
      <xdr:row>61</xdr:row>
      <xdr:rowOff>148590</xdr:rowOff>
    </xdr:to>
    <xdr:cxnSp macro="">
      <xdr:nvCxnSpPr>
        <xdr:cNvPr id="460" name="直線コネクタ 459">
          <a:extLst>
            <a:ext uri="{FF2B5EF4-FFF2-40B4-BE49-F238E27FC236}">
              <a16:creationId xmlns:a16="http://schemas.microsoft.com/office/drawing/2014/main" id="{7BE3BE05-9C66-4410-867A-8DF1101AF501}"/>
            </a:ext>
          </a:extLst>
        </xdr:cNvPr>
        <xdr:cNvCxnSpPr/>
      </xdr:nvCxnSpPr>
      <xdr:spPr>
        <a:xfrm>
          <a:off x="11537950" y="10197465"/>
          <a:ext cx="8064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461" name="n_1aveValue【学校施設】&#10;有形固定資産減価償却率">
          <a:extLst>
            <a:ext uri="{FF2B5EF4-FFF2-40B4-BE49-F238E27FC236}">
              <a16:creationId xmlns:a16="http://schemas.microsoft.com/office/drawing/2014/main" id="{799E6E3D-C262-4FCC-9C0C-24F66D2196BE}"/>
            </a:ext>
          </a:extLst>
        </xdr:cNvPr>
        <xdr:cNvSpPr txBox="1"/>
      </xdr:nvSpPr>
      <xdr:spPr>
        <a:xfrm>
          <a:off x="13742044" y="976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462" name="n_2aveValue【学校施設】&#10;有形固定資産減価償却率">
          <a:extLst>
            <a:ext uri="{FF2B5EF4-FFF2-40B4-BE49-F238E27FC236}">
              <a16:creationId xmlns:a16="http://schemas.microsoft.com/office/drawing/2014/main" id="{40D7DC8B-A835-48F6-8EFA-DDA2C3DE3110}"/>
            </a:ext>
          </a:extLst>
        </xdr:cNvPr>
        <xdr:cNvSpPr txBox="1"/>
      </xdr:nvSpPr>
      <xdr:spPr>
        <a:xfrm>
          <a:off x="12960994" y="9753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166387</xdr:rowOff>
    </xdr:from>
    <xdr:ext cx="405111" cy="259045"/>
    <xdr:sp macro="" textlink="">
      <xdr:nvSpPr>
        <xdr:cNvPr id="463" name="n_3aveValue【学校施設】&#10;有形固定資産減価償却率">
          <a:extLst>
            <a:ext uri="{FF2B5EF4-FFF2-40B4-BE49-F238E27FC236}">
              <a16:creationId xmlns:a16="http://schemas.microsoft.com/office/drawing/2014/main" id="{ADAED450-000E-483B-9510-AE9E8E6342B2}"/>
            </a:ext>
          </a:extLst>
        </xdr:cNvPr>
        <xdr:cNvSpPr txBox="1"/>
      </xdr:nvSpPr>
      <xdr:spPr>
        <a:xfrm>
          <a:off x="12167244" y="974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156862</xdr:rowOff>
    </xdr:from>
    <xdr:ext cx="405111" cy="259045"/>
    <xdr:sp macro="" textlink="">
      <xdr:nvSpPr>
        <xdr:cNvPr id="464" name="n_4aveValue【学校施設】&#10;有形固定資産減価償却率">
          <a:extLst>
            <a:ext uri="{FF2B5EF4-FFF2-40B4-BE49-F238E27FC236}">
              <a16:creationId xmlns:a16="http://schemas.microsoft.com/office/drawing/2014/main" id="{7246E807-8586-4253-B544-FA08A094E2CF}"/>
            </a:ext>
          </a:extLst>
        </xdr:cNvPr>
        <xdr:cNvSpPr txBox="1"/>
      </xdr:nvSpPr>
      <xdr:spPr>
        <a:xfrm>
          <a:off x="11354444" y="973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74312</xdr:rowOff>
    </xdr:from>
    <xdr:ext cx="405111" cy="259045"/>
    <xdr:sp macro="" textlink="">
      <xdr:nvSpPr>
        <xdr:cNvPr id="465" name="n_1mainValue【学校施設】&#10;有形固定資産減価償却率">
          <a:extLst>
            <a:ext uri="{FF2B5EF4-FFF2-40B4-BE49-F238E27FC236}">
              <a16:creationId xmlns:a16="http://schemas.microsoft.com/office/drawing/2014/main" id="{5B6E36D0-0069-4316-8C37-65C0A276AFDF}"/>
            </a:ext>
          </a:extLst>
        </xdr:cNvPr>
        <xdr:cNvSpPr txBox="1"/>
      </xdr:nvSpPr>
      <xdr:spPr>
        <a:xfrm>
          <a:off x="13742044" y="10316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45737</xdr:rowOff>
    </xdr:from>
    <xdr:ext cx="405111" cy="259045"/>
    <xdr:sp macro="" textlink="">
      <xdr:nvSpPr>
        <xdr:cNvPr id="466" name="n_2mainValue【学校施設】&#10;有形固定資産減価償却率">
          <a:extLst>
            <a:ext uri="{FF2B5EF4-FFF2-40B4-BE49-F238E27FC236}">
              <a16:creationId xmlns:a16="http://schemas.microsoft.com/office/drawing/2014/main" id="{835ABD87-849F-4274-BCB9-02C39819E4D5}"/>
            </a:ext>
          </a:extLst>
        </xdr:cNvPr>
        <xdr:cNvSpPr txBox="1"/>
      </xdr:nvSpPr>
      <xdr:spPr>
        <a:xfrm>
          <a:off x="12960994" y="10288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19067</xdr:rowOff>
    </xdr:from>
    <xdr:ext cx="405111" cy="259045"/>
    <xdr:sp macro="" textlink="">
      <xdr:nvSpPr>
        <xdr:cNvPr id="467" name="n_3mainValue【学校施設】&#10;有形固定資産減価償却率">
          <a:extLst>
            <a:ext uri="{FF2B5EF4-FFF2-40B4-BE49-F238E27FC236}">
              <a16:creationId xmlns:a16="http://schemas.microsoft.com/office/drawing/2014/main" id="{0FD95638-5185-4628-BD5D-0FEE666FB270}"/>
            </a:ext>
          </a:extLst>
        </xdr:cNvPr>
        <xdr:cNvSpPr txBox="1"/>
      </xdr:nvSpPr>
      <xdr:spPr>
        <a:xfrm>
          <a:off x="12167244" y="1026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161942</xdr:rowOff>
    </xdr:from>
    <xdr:ext cx="405111" cy="259045"/>
    <xdr:sp macro="" textlink="">
      <xdr:nvSpPr>
        <xdr:cNvPr id="468" name="n_4mainValue【学校施設】&#10;有形固定資産減価償却率">
          <a:extLst>
            <a:ext uri="{FF2B5EF4-FFF2-40B4-BE49-F238E27FC236}">
              <a16:creationId xmlns:a16="http://schemas.microsoft.com/office/drawing/2014/main" id="{D02E2A3F-AE27-4398-9C97-CB4F9BD5CFFC}"/>
            </a:ext>
          </a:extLst>
        </xdr:cNvPr>
        <xdr:cNvSpPr txBox="1"/>
      </xdr:nvSpPr>
      <xdr:spPr>
        <a:xfrm>
          <a:off x="11354444" y="1023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F622A42F-8C3C-4F59-98E4-D08F5D44DE80}"/>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C00E39D1-1714-405F-8F70-1589300FE445}"/>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7B75338D-AC22-4F13-98C0-6A7F8F37CD0F}"/>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1674A056-305D-4BB8-BF48-ED146E4E3847}"/>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E9CDC9E4-FE35-4834-874C-5D733A8E5905}"/>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3E49E209-CE0D-44A3-813F-7A50A30E45BB}"/>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1792BE88-8297-4C44-BB61-BE1A3A791740}"/>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0FF2E030-8916-4848-8F0D-354F35AEB81C}"/>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C67CAD65-256D-49F1-90C0-7283D3C50F1D}"/>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F6A39DD2-0711-4CD8-866F-28EF4A114BD7}"/>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9" name="テキスト ボックス 478">
          <a:extLst>
            <a:ext uri="{FF2B5EF4-FFF2-40B4-BE49-F238E27FC236}">
              <a16:creationId xmlns:a16="http://schemas.microsoft.com/office/drawing/2014/main" id="{2A60133C-E38F-4924-BECC-2763A012D81D}"/>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0" name="直線コネクタ 479">
          <a:extLst>
            <a:ext uri="{FF2B5EF4-FFF2-40B4-BE49-F238E27FC236}">
              <a16:creationId xmlns:a16="http://schemas.microsoft.com/office/drawing/2014/main" id="{4BA2C1B7-7E65-4114-887B-9A8FCEDEB53F}"/>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1" name="テキスト ボックス 480">
          <a:extLst>
            <a:ext uri="{FF2B5EF4-FFF2-40B4-BE49-F238E27FC236}">
              <a16:creationId xmlns:a16="http://schemas.microsoft.com/office/drawing/2014/main" id="{4CF8A4F9-B918-400A-897C-F042F290D91E}"/>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2" name="直線コネクタ 481">
          <a:extLst>
            <a:ext uri="{FF2B5EF4-FFF2-40B4-BE49-F238E27FC236}">
              <a16:creationId xmlns:a16="http://schemas.microsoft.com/office/drawing/2014/main" id="{42B7BC1F-F1C1-4960-9B2D-A1A0F3D06968}"/>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3" name="テキスト ボックス 482">
          <a:extLst>
            <a:ext uri="{FF2B5EF4-FFF2-40B4-BE49-F238E27FC236}">
              <a16:creationId xmlns:a16="http://schemas.microsoft.com/office/drawing/2014/main" id="{DB69783B-AE07-4106-AE58-9E0BAC445122}"/>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4" name="直線コネクタ 483">
          <a:extLst>
            <a:ext uri="{FF2B5EF4-FFF2-40B4-BE49-F238E27FC236}">
              <a16:creationId xmlns:a16="http://schemas.microsoft.com/office/drawing/2014/main" id="{4E0E1A62-AAA8-4DFA-AB43-CB5F70EC39D9}"/>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5" name="テキスト ボックス 484">
          <a:extLst>
            <a:ext uri="{FF2B5EF4-FFF2-40B4-BE49-F238E27FC236}">
              <a16:creationId xmlns:a16="http://schemas.microsoft.com/office/drawing/2014/main" id="{4EEFDEAF-F94E-476B-A1D0-C01720E21A8D}"/>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6" name="直線コネクタ 485">
          <a:extLst>
            <a:ext uri="{FF2B5EF4-FFF2-40B4-BE49-F238E27FC236}">
              <a16:creationId xmlns:a16="http://schemas.microsoft.com/office/drawing/2014/main" id="{1E331DCB-0CC5-4D0B-995E-FF22C94C18A8}"/>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7" name="テキスト ボックス 486">
          <a:extLst>
            <a:ext uri="{FF2B5EF4-FFF2-40B4-BE49-F238E27FC236}">
              <a16:creationId xmlns:a16="http://schemas.microsoft.com/office/drawing/2014/main" id="{5BDD4F6B-3FF3-4517-A2AE-60A49C4DDD3A}"/>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a:extLst>
            <a:ext uri="{FF2B5EF4-FFF2-40B4-BE49-F238E27FC236}">
              <a16:creationId xmlns:a16="http://schemas.microsoft.com/office/drawing/2014/main" id="{CF444206-1AB7-46BD-BC8C-FC4F1E5F7EE0}"/>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id="{F54E5237-9BA3-474B-8A74-426BAD8139F4}"/>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学校施設】&#10;一人当たり面積グラフ枠">
          <a:extLst>
            <a:ext uri="{FF2B5EF4-FFF2-40B4-BE49-F238E27FC236}">
              <a16:creationId xmlns:a16="http://schemas.microsoft.com/office/drawing/2014/main" id="{6B4A2978-A021-4C06-AE92-59E5CE8A7B91}"/>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491" name="直線コネクタ 490">
          <a:extLst>
            <a:ext uri="{FF2B5EF4-FFF2-40B4-BE49-F238E27FC236}">
              <a16:creationId xmlns:a16="http://schemas.microsoft.com/office/drawing/2014/main" id="{0F901074-5C1F-4A91-9DC2-A5E36289B7DA}"/>
            </a:ext>
          </a:extLst>
        </xdr:cNvPr>
        <xdr:cNvCxnSpPr/>
      </xdr:nvCxnSpPr>
      <xdr:spPr>
        <a:xfrm flipV="1">
          <a:off x="19951064" y="9166860"/>
          <a:ext cx="0"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492" name="【学校施設】&#10;一人当たり面積最小値テキスト">
          <a:extLst>
            <a:ext uri="{FF2B5EF4-FFF2-40B4-BE49-F238E27FC236}">
              <a16:creationId xmlns:a16="http://schemas.microsoft.com/office/drawing/2014/main" id="{CCD3AFB2-CB08-44BF-A885-5697BD662DD8}"/>
            </a:ext>
          </a:extLst>
        </xdr:cNvPr>
        <xdr:cNvSpPr txBox="1"/>
      </xdr:nvSpPr>
      <xdr:spPr>
        <a:xfrm>
          <a:off x="19989800" y="10674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493" name="直線コネクタ 492">
          <a:extLst>
            <a:ext uri="{FF2B5EF4-FFF2-40B4-BE49-F238E27FC236}">
              <a16:creationId xmlns:a16="http://schemas.microsoft.com/office/drawing/2014/main" id="{D5B0C6C5-B759-4FCB-B797-916119DD9D1A}"/>
            </a:ext>
          </a:extLst>
        </xdr:cNvPr>
        <xdr:cNvCxnSpPr/>
      </xdr:nvCxnSpPr>
      <xdr:spPr>
        <a:xfrm>
          <a:off x="19881850" y="106710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494" name="【学校施設】&#10;一人当たり面積最大値テキスト">
          <a:extLst>
            <a:ext uri="{FF2B5EF4-FFF2-40B4-BE49-F238E27FC236}">
              <a16:creationId xmlns:a16="http://schemas.microsoft.com/office/drawing/2014/main" id="{02D3143B-C58E-4170-903D-7AEB4CA7EBC0}"/>
            </a:ext>
          </a:extLst>
        </xdr:cNvPr>
        <xdr:cNvSpPr txBox="1"/>
      </xdr:nvSpPr>
      <xdr:spPr>
        <a:xfrm>
          <a:off x="19989800" y="894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495" name="直線コネクタ 494">
          <a:extLst>
            <a:ext uri="{FF2B5EF4-FFF2-40B4-BE49-F238E27FC236}">
              <a16:creationId xmlns:a16="http://schemas.microsoft.com/office/drawing/2014/main" id="{62740EDC-F998-47C0-8C39-8E872A79966E}"/>
            </a:ext>
          </a:extLst>
        </xdr:cNvPr>
        <xdr:cNvCxnSpPr/>
      </xdr:nvCxnSpPr>
      <xdr:spPr>
        <a:xfrm>
          <a:off x="19881850" y="91668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496" name="【学校施設】&#10;一人当たり面積平均値テキスト">
          <a:extLst>
            <a:ext uri="{FF2B5EF4-FFF2-40B4-BE49-F238E27FC236}">
              <a16:creationId xmlns:a16="http://schemas.microsoft.com/office/drawing/2014/main" id="{F36AA449-AC70-430D-982E-4688B48CB040}"/>
            </a:ext>
          </a:extLst>
        </xdr:cNvPr>
        <xdr:cNvSpPr txBox="1"/>
      </xdr:nvSpPr>
      <xdr:spPr>
        <a:xfrm>
          <a:off x="19989800" y="10186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497" name="フローチャート: 判断 496">
          <a:extLst>
            <a:ext uri="{FF2B5EF4-FFF2-40B4-BE49-F238E27FC236}">
              <a16:creationId xmlns:a16="http://schemas.microsoft.com/office/drawing/2014/main" id="{CD1EADC8-1A3B-47F1-8905-E513526007D4}"/>
            </a:ext>
          </a:extLst>
        </xdr:cNvPr>
        <xdr:cNvSpPr/>
      </xdr:nvSpPr>
      <xdr:spPr>
        <a:xfrm>
          <a:off x="19900900" y="103289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498" name="フローチャート: 判断 497">
          <a:extLst>
            <a:ext uri="{FF2B5EF4-FFF2-40B4-BE49-F238E27FC236}">
              <a16:creationId xmlns:a16="http://schemas.microsoft.com/office/drawing/2014/main" id="{B43D39A1-BF01-4F6F-AE35-E02B86FECD91}"/>
            </a:ext>
          </a:extLst>
        </xdr:cNvPr>
        <xdr:cNvSpPr/>
      </xdr:nvSpPr>
      <xdr:spPr>
        <a:xfrm>
          <a:off x="19157950" y="1033759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499" name="フローチャート: 判断 498">
          <a:extLst>
            <a:ext uri="{FF2B5EF4-FFF2-40B4-BE49-F238E27FC236}">
              <a16:creationId xmlns:a16="http://schemas.microsoft.com/office/drawing/2014/main" id="{F7788BFF-8988-48D7-A622-F8DE524D2142}"/>
            </a:ext>
          </a:extLst>
        </xdr:cNvPr>
        <xdr:cNvSpPr/>
      </xdr:nvSpPr>
      <xdr:spPr>
        <a:xfrm>
          <a:off x="18345150" y="103380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500" name="フローチャート: 判断 499">
          <a:extLst>
            <a:ext uri="{FF2B5EF4-FFF2-40B4-BE49-F238E27FC236}">
              <a16:creationId xmlns:a16="http://schemas.microsoft.com/office/drawing/2014/main" id="{4554DF66-E71D-42E8-901E-6CB21AA67E4B}"/>
            </a:ext>
          </a:extLst>
        </xdr:cNvPr>
        <xdr:cNvSpPr/>
      </xdr:nvSpPr>
      <xdr:spPr>
        <a:xfrm>
          <a:off x="17551400" y="103293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501" name="フローチャート: 判断 500">
          <a:extLst>
            <a:ext uri="{FF2B5EF4-FFF2-40B4-BE49-F238E27FC236}">
              <a16:creationId xmlns:a16="http://schemas.microsoft.com/office/drawing/2014/main" id="{1D08C855-DB39-4BE6-B9AC-C833A735DD1E}"/>
            </a:ext>
          </a:extLst>
        </xdr:cNvPr>
        <xdr:cNvSpPr/>
      </xdr:nvSpPr>
      <xdr:spPr>
        <a:xfrm>
          <a:off x="16757650" y="103348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A74A0233-75ED-47FC-A444-A6A5DF94F8C1}"/>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915E234F-8814-4689-ACBA-D9F1EF059A6C}"/>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D8B3FC-B62D-40ED-879E-85CDFDDA6620}"/>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2B82B43E-4B90-4BE1-83B8-81EAAD9646D8}"/>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CA32B45C-2625-4E08-89FB-D49B4BDD5719}"/>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33782</xdr:rowOff>
    </xdr:from>
    <xdr:to>
      <xdr:col>116</xdr:col>
      <xdr:colOff>114300</xdr:colOff>
      <xdr:row>63</xdr:row>
      <xdr:rowOff>135382</xdr:rowOff>
    </xdr:to>
    <xdr:sp macro="" textlink="">
      <xdr:nvSpPr>
        <xdr:cNvPr id="507" name="楕円 506">
          <a:extLst>
            <a:ext uri="{FF2B5EF4-FFF2-40B4-BE49-F238E27FC236}">
              <a16:creationId xmlns:a16="http://schemas.microsoft.com/office/drawing/2014/main" id="{374236CA-BBB1-4A0A-AE66-AA00DE9569F7}"/>
            </a:ext>
          </a:extLst>
        </xdr:cNvPr>
        <xdr:cNvSpPr/>
      </xdr:nvSpPr>
      <xdr:spPr>
        <a:xfrm>
          <a:off x="19900900" y="1044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12209</xdr:rowOff>
    </xdr:from>
    <xdr:ext cx="469744" cy="259045"/>
    <xdr:sp macro="" textlink="">
      <xdr:nvSpPr>
        <xdr:cNvPr id="508" name="【学校施設】&#10;一人当たり面積該当値テキスト">
          <a:extLst>
            <a:ext uri="{FF2B5EF4-FFF2-40B4-BE49-F238E27FC236}">
              <a16:creationId xmlns:a16="http://schemas.microsoft.com/office/drawing/2014/main" id="{3E36690E-C2BB-4E8C-AE0E-EC784B68B2C1}"/>
            </a:ext>
          </a:extLst>
        </xdr:cNvPr>
        <xdr:cNvSpPr txBox="1"/>
      </xdr:nvSpPr>
      <xdr:spPr>
        <a:xfrm>
          <a:off x="19989800" y="1041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35154</xdr:rowOff>
    </xdr:from>
    <xdr:to>
      <xdr:col>112</xdr:col>
      <xdr:colOff>38100</xdr:colOff>
      <xdr:row>63</xdr:row>
      <xdr:rowOff>136754</xdr:rowOff>
    </xdr:to>
    <xdr:sp macro="" textlink="">
      <xdr:nvSpPr>
        <xdr:cNvPr id="509" name="楕円 508">
          <a:extLst>
            <a:ext uri="{FF2B5EF4-FFF2-40B4-BE49-F238E27FC236}">
              <a16:creationId xmlns:a16="http://schemas.microsoft.com/office/drawing/2014/main" id="{3DC8B52D-51BC-445E-8428-81D61337EA02}"/>
            </a:ext>
          </a:extLst>
        </xdr:cNvPr>
        <xdr:cNvSpPr/>
      </xdr:nvSpPr>
      <xdr:spPr>
        <a:xfrm>
          <a:off x="19157950" y="1044280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84582</xdr:rowOff>
    </xdr:from>
    <xdr:to>
      <xdr:col>116</xdr:col>
      <xdr:colOff>63500</xdr:colOff>
      <xdr:row>63</xdr:row>
      <xdr:rowOff>85954</xdr:rowOff>
    </xdr:to>
    <xdr:cxnSp macro="">
      <xdr:nvCxnSpPr>
        <xdr:cNvPr id="510" name="直線コネクタ 509">
          <a:extLst>
            <a:ext uri="{FF2B5EF4-FFF2-40B4-BE49-F238E27FC236}">
              <a16:creationId xmlns:a16="http://schemas.microsoft.com/office/drawing/2014/main" id="{A1B004BC-2815-49ED-8D20-F689EA943D7E}"/>
            </a:ext>
          </a:extLst>
        </xdr:cNvPr>
        <xdr:cNvCxnSpPr/>
      </xdr:nvCxnSpPr>
      <xdr:spPr>
        <a:xfrm flipV="1">
          <a:off x="19202400" y="10492232"/>
          <a:ext cx="7493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34696</xdr:rowOff>
    </xdr:from>
    <xdr:to>
      <xdr:col>107</xdr:col>
      <xdr:colOff>101600</xdr:colOff>
      <xdr:row>63</xdr:row>
      <xdr:rowOff>136296</xdr:rowOff>
    </xdr:to>
    <xdr:sp macro="" textlink="">
      <xdr:nvSpPr>
        <xdr:cNvPr id="511" name="楕円 510">
          <a:extLst>
            <a:ext uri="{FF2B5EF4-FFF2-40B4-BE49-F238E27FC236}">
              <a16:creationId xmlns:a16="http://schemas.microsoft.com/office/drawing/2014/main" id="{6948473E-AF1F-416F-A031-7D206EA63397}"/>
            </a:ext>
          </a:extLst>
        </xdr:cNvPr>
        <xdr:cNvSpPr/>
      </xdr:nvSpPr>
      <xdr:spPr>
        <a:xfrm>
          <a:off x="18345150" y="1044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85496</xdr:rowOff>
    </xdr:from>
    <xdr:to>
      <xdr:col>111</xdr:col>
      <xdr:colOff>177800</xdr:colOff>
      <xdr:row>63</xdr:row>
      <xdr:rowOff>85954</xdr:rowOff>
    </xdr:to>
    <xdr:cxnSp macro="">
      <xdr:nvCxnSpPr>
        <xdr:cNvPr id="512" name="直線コネクタ 511">
          <a:extLst>
            <a:ext uri="{FF2B5EF4-FFF2-40B4-BE49-F238E27FC236}">
              <a16:creationId xmlns:a16="http://schemas.microsoft.com/office/drawing/2014/main" id="{82D61F65-7942-473C-8937-C87B26E5140C}"/>
            </a:ext>
          </a:extLst>
        </xdr:cNvPr>
        <xdr:cNvCxnSpPr/>
      </xdr:nvCxnSpPr>
      <xdr:spPr>
        <a:xfrm>
          <a:off x="18395950" y="10493146"/>
          <a:ext cx="80645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34239</xdr:rowOff>
    </xdr:from>
    <xdr:to>
      <xdr:col>102</xdr:col>
      <xdr:colOff>165100</xdr:colOff>
      <xdr:row>63</xdr:row>
      <xdr:rowOff>135839</xdr:rowOff>
    </xdr:to>
    <xdr:sp macro="" textlink="">
      <xdr:nvSpPr>
        <xdr:cNvPr id="513" name="楕円 512">
          <a:extLst>
            <a:ext uri="{FF2B5EF4-FFF2-40B4-BE49-F238E27FC236}">
              <a16:creationId xmlns:a16="http://schemas.microsoft.com/office/drawing/2014/main" id="{67C0EBCA-3496-4486-9155-094C4BA00ECE}"/>
            </a:ext>
          </a:extLst>
        </xdr:cNvPr>
        <xdr:cNvSpPr/>
      </xdr:nvSpPr>
      <xdr:spPr>
        <a:xfrm>
          <a:off x="17551400" y="1044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85039</xdr:rowOff>
    </xdr:from>
    <xdr:to>
      <xdr:col>107</xdr:col>
      <xdr:colOff>50800</xdr:colOff>
      <xdr:row>63</xdr:row>
      <xdr:rowOff>85496</xdr:rowOff>
    </xdr:to>
    <xdr:cxnSp macro="">
      <xdr:nvCxnSpPr>
        <xdr:cNvPr id="514" name="直線コネクタ 513">
          <a:extLst>
            <a:ext uri="{FF2B5EF4-FFF2-40B4-BE49-F238E27FC236}">
              <a16:creationId xmlns:a16="http://schemas.microsoft.com/office/drawing/2014/main" id="{F23DCC50-8037-492F-BF78-C1E97E044092}"/>
            </a:ext>
          </a:extLst>
        </xdr:cNvPr>
        <xdr:cNvCxnSpPr/>
      </xdr:nvCxnSpPr>
      <xdr:spPr>
        <a:xfrm>
          <a:off x="17602200" y="10492689"/>
          <a:ext cx="79375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33325</xdr:rowOff>
    </xdr:from>
    <xdr:to>
      <xdr:col>98</xdr:col>
      <xdr:colOff>38100</xdr:colOff>
      <xdr:row>63</xdr:row>
      <xdr:rowOff>134925</xdr:rowOff>
    </xdr:to>
    <xdr:sp macro="" textlink="">
      <xdr:nvSpPr>
        <xdr:cNvPr id="515" name="楕円 514">
          <a:extLst>
            <a:ext uri="{FF2B5EF4-FFF2-40B4-BE49-F238E27FC236}">
              <a16:creationId xmlns:a16="http://schemas.microsoft.com/office/drawing/2014/main" id="{9C76A578-C20D-4E34-9251-0AF7577C87D8}"/>
            </a:ext>
          </a:extLst>
        </xdr:cNvPr>
        <xdr:cNvSpPr/>
      </xdr:nvSpPr>
      <xdr:spPr>
        <a:xfrm>
          <a:off x="16757650" y="104409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84125</xdr:rowOff>
    </xdr:from>
    <xdr:to>
      <xdr:col>102</xdr:col>
      <xdr:colOff>114300</xdr:colOff>
      <xdr:row>63</xdr:row>
      <xdr:rowOff>85039</xdr:rowOff>
    </xdr:to>
    <xdr:cxnSp macro="">
      <xdr:nvCxnSpPr>
        <xdr:cNvPr id="516" name="直線コネクタ 515">
          <a:extLst>
            <a:ext uri="{FF2B5EF4-FFF2-40B4-BE49-F238E27FC236}">
              <a16:creationId xmlns:a16="http://schemas.microsoft.com/office/drawing/2014/main" id="{84E8BB05-9524-44D0-9248-A50DB5938DF6}"/>
            </a:ext>
          </a:extLst>
        </xdr:cNvPr>
        <xdr:cNvCxnSpPr/>
      </xdr:nvCxnSpPr>
      <xdr:spPr>
        <a:xfrm>
          <a:off x="16802100" y="10491775"/>
          <a:ext cx="8001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517" name="n_1aveValue【学校施設】&#10;一人当たり面積">
          <a:extLst>
            <a:ext uri="{FF2B5EF4-FFF2-40B4-BE49-F238E27FC236}">
              <a16:creationId xmlns:a16="http://schemas.microsoft.com/office/drawing/2014/main" id="{DECFC2EC-9486-461A-AB58-C9AD508C8F2C}"/>
            </a:ext>
          </a:extLst>
        </xdr:cNvPr>
        <xdr:cNvSpPr txBox="1"/>
      </xdr:nvSpPr>
      <xdr:spPr>
        <a:xfrm>
          <a:off x="18980227" y="1011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518" name="n_2aveValue【学校施設】&#10;一人当たり面積">
          <a:extLst>
            <a:ext uri="{FF2B5EF4-FFF2-40B4-BE49-F238E27FC236}">
              <a16:creationId xmlns:a16="http://schemas.microsoft.com/office/drawing/2014/main" id="{606D91B5-8DA5-4D03-9FEC-D9C25EA43D02}"/>
            </a:ext>
          </a:extLst>
        </xdr:cNvPr>
        <xdr:cNvSpPr txBox="1"/>
      </xdr:nvSpPr>
      <xdr:spPr>
        <a:xfrm>
          <a:off x="18180127" y="1011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33494</xdr:rowOff>
    </xdr:from>
    <xdr:ext cx="469744" cy="259045"/>
    <xdr:sp macro="" textlink="">
      <xdr:nvSpPr>
        <xdr:cNvPr id="519" name="n_3aveValue【学校施設】&#10;一人当たり面積">
          <a:extLst>
            <a:ext uri="{FF2B5EF4-FFF2-40B4-BE49-F238E27FC236}">
              <a16:creationId xmlns:a16="http://schemas.microsoft.com/office/drawing/2014/main" id="{D305891A-A276-40D3-B4A2-58A9C1895D5E}"/>
            </a:ext>
          </a:extLst>
        </xdr:cNvPr>
        <xdr:cNvSpPr txBox="1"/>
      </xdr:nvSpPr>
      <xdr:spPr>
        <a:xfrm>
          <a:off x="17386377" y="10110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38981</xdr:rowOff>
    </xdr:from>
    <xdr:ext cx="469744" cy="259045"/>
    <xdr:sp macro="" textlink="">
      <xdr:nvSpPr>
        <xdr:cNvPr id="520" name="n_4aveValue【学校施設】&#10;一人当たり面積">
          <a:extLst>
            <a:ext uri="{FF2B5EF4-FFF2-40B4-BE49-F238E27FC236}">
              <a16:creationId xmlns:a16="http://schemas.microsoft.com/office/drawing/2014/main" id="{836C2B84-1596-4AE6-B52A-4292A1622052}"/>
            </a:ext>
          </a:extLst>
        </xdr:cNvPr>
        <xdr:cNvSpPr txBox="1"/>
      </xdr:nvSpPr>
      <xdr:spPr>
        <a:xfrm>
          <a:off x="16592627" y="1011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127881</xdr:rowOff>
    </xdr:from>
    <xdr:ext cx="469744" cy="259045"/>
    <xdr:sp macro="" textlink="">
      <xdr:nvSpPr>
        <xdr:cNvPr id="521" name="n_1mainValue【学校施設】&#10;一人当たり面積">
          <a:extLst>
            <a:ext uri="{FF2B5EF4-FFF2-40B4-BE49-F238E27FC236}">
              <a16:creationId xmlns:a16="http://schemas.microsoft.com/office/drawing/2014/main" id="{1AAD0854-2474-406E-9C7B-DFF222C537B2}"/>
            </a:ext>
          </a:extLst>
        </xdr:cNvPr>
        <xdr:cNvSpPr txBox="1"/>
      </xdr:nvSpPr>
      <xdr:spPr>
        <a:xfrm>
          <a:off x="18980227" y="10535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127423</xdr:rowOff>
    </xdr:from>
    <xdr:ext cx="469744" cy="259045"/>
    <xdr:sp macro="" textlink="">
      <xdr:nvSpPr>
        <xdr:cNvPr id="522" name="n_2mainValue【学校施設】&#10;一人当たり面積">
          <a:extLst>
            <a:ext uri="{FF2B5EF4-FFF2-40B4-BE49-F238E27FC236}">
              <a16:creationId xmlns:a16="http://schemas.microsoft.com/office/drawing/2014/main" id="{167FC490-9EB9-467C-8C8F-C5368EEEF56F}"/>
            </a:ext>
          </a:extLst>
        </xdr:cNvPr>
        <xdr:cNvSpPr txBox="1"/>
      </xdr:nvSpPr>
      <xdr:spPr>
        <a:xfrm>
          <a:off x="18180127" y="1053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126966</xdr:rowOff>
    </xdr:from>
    <xdr:ext cx="469744" cy="259045"/>
    <xdr:sp macro="" textlink="">
      <xdr:nvSpPr>
        <xdr:cNvPr id="523" name="n_3mainValue【学校施設】&#10;一人当たり面積">
          <a:extLst>
            <a:ext uri="{FF2B5EF4-FFF2-40B4-BE49-F238E27FC236}">
              <a16:creationId xmlns:a16="http://schemas.microsoft.com/office/drawing/2014/main" id="{026ED447-5446-4E67-8B8A-1BEB8AB79B04}"/>
            </a:ext>
          </a:extLst>
        </xdr:cNvPr>
        <xdr:cNvSpPr txBox="1"/>
      </xdr:nvSpPr>
      <xdr:spPr>
        <a:xfrm>
          <a:off x="17386377" y="1053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126052</xdr:rowOff>
    </xdr:from>
    <xdr:ext cx="469744" cy="259045"/>
    <xdr:sp macro="" textlink="">
      <xdr:nvSpPr>
        <xdr:cNvPr id="524" name="n_4mainValue【学校施設】&#10;一人当たり面積">
          <a:extLst>
            <a:ext uri="{FF2B5EF4-FFF2-40B4-BE49-F238E27FC236}">
              <a16:creationId xmlns:a16="http://schemas.microsoft.com/office/drawing/2014/main" id="{FAC9A938-576D-463D-B5D2-741F38DEDC11}"/>
            </a:ext>
          </a:extLst>
        </xdr:cNvPr>
        <xdr:cNvSpPr txBox="1"/>
      </xdr:nvSpPr>
      <xdr:spPr>
        <a:xfrm>
          <a:off x="16592627" y="10533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4D080020-0D82-4D9D-8E1D-B836D3EAE6E5}"/>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FC5BD5A6-26D5-4A3B-9288-1B1A3D9B0797}"/>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D664C53A-B960-4644-92BF-1E0CEA535393}"/>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FC6DEB3D-0C73-4F02-BBE8-D06C5C682921}"/>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0BAD47EB-DCBF-4EC1-81E6-1F4B17B2F626}"/>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7850B464-46D2-4261-9892-FE47F13FA0B8}"/>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75DA3873-5484-478F-B1C7-CE9A1C471264}"/>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A91B8A99-3818-4782-A157-1127DDAC3231}"/>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a:extLst>
            <a:ext uri="{FF2B5EF4-FFF2-40B4-BE49-F238E27FC236}">
              <a16:creationId xmlns:a16="http://schemas.microsoft.com/office/drawing/2014/main" id="{2B9CBB09-8EAC-49FE-98E3-FC7FE152CB04}"/>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a:extLst>
            <a:ext uri="{FF2B5EF4-FFF2-40B4-BE49-F238E27FC236}">
              <a16:creationId xmlns:a16="http://schemas.microsoft.com/office/drawing/2014/main" id="{96A96B06-81B3-41DB-8766-D6D6554BD383}"/>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5" name="テキスト ボックス 534">
          <a:extLst>
            <a:ext uri="{FF2B5EF4-FFF2-40B4-BE49-F238E27FC236}">
              <a16:creationId xmlns:a16="http://schemas.microsoft.com/office/drawing/2014/main" id="{19F90559-68AE-4BA5-9A0D-16FC9FC66F2C}"/>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6" name="直線コネクタ 535">
          <a:extLst>
            <a:ext uri="{FF2B5EF4-FFF2-40B4-BE49-F238E27FC236}">
              <a16:creationId xmlns:a16="http://schemas.microsoft.com/office/drawing/2014/main" id="{240F13EB-FD32-416C-8FAE-676B7E549F5F}"/>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7" name="テキスト ボックス 536">
          <a:extLst>
            <a:ext uri="{FF2B5EF4-FFF2-40B4-BE49-F238E27FC236}">
              <a16:creationId xmlns:a16="http://schemas.microsoft.com/office/drawing/2014/main" id="{E20D1E9C-A6ED-43EA-B965-ECB06CC8C662}"/>
            </a:ext>
          </a:extLst>
        </xdr:cNvPr>
        <xdr:cNvSpPr txBox="1"/>
      </xdr:nvSpPr>
      <xdr:spPr>
        <a:xfrm>
          <a:off x="107977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8" name="直線コネクタ 537">
          <a:extLst>
            <a:ext uri="{FF2B5EF4-FFF2-40B4-BE49-F238E27FC236}">
              <a16:creationId xmlns:a16="http://schemas.microsoft.com/office/drawing/2014/main" id="{DBBC8B8B-0ADB-4EA4-9EC6-9CF94087E91D}"/>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9" name="テキスト ボックス 538">
          <a:extLst>
            <a:ext uri="{FF2B5EF4-FFF2-40B4-BE49-F238E27FC236}">
              <a16:creationId xmlns:a16="http://schemas.microsoft.com/office/drawing/2014/main" id="{2D8845AF-EA3A-47A6-9F0B-78DB607444E7}"/>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0" name="直線コネクタ 539">
          <a:extLst>
            <a:ext uri="{FF2B5EF4-FFF2-40B4-BE49-F238E27FC236}">
              <a16:creationId xmlns:a16="http://schemas.microsoft.com/office/drawing/2014/main" id="{C30E6064-7092-40C5-9F48-A682660FA99C}"/>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1" name="テキスト ボックス 540">
          <a:extLst>
            <a:ext uri="{FF2B5EF4-FFF2-40B4-BE49-F238E27FC236}">
              <a16:creationId xmlns:a16="http://schemas.microsoft.com/office/drawing/2014/main" id="{1CDBB41A-8729-4C05-8ABF-A597AE7DC081}"/>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2" name="直線コネクタ 541">
          <a:extLst>
            <a:ext uri="{FF2B5EF4-FFF2-40B4-BE49-F238E27FC236}">
              <a16:creationId xmlns:a16="http://schemas.microsoft.com/office/drawing/2014/main" id="{9254A5CA-AA46-405B-B33C-E827D1F7F551}"/>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3" name="テキスト ボックス 542">
          <a:extLst>
            <a:ext uri="{FF2B5EF4-FFF2-40B4-BE49-F238E27FC236}">
              <a16:creationId xmlns:a16="http://schemas.microsoft.com/office/drawing/2014/main" id="{39AC9451-1BF2-4E44-A0F6-A1E59915D298}"/>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4" name="直線コネクタ 543">
          <a:extLst>
            <a:ext uri="{FF2B5EF4-FFF2-40B4-BE49-F238E27FC236}">
              <a16:creationId xmlns:a16="http://schemas.microsoft.com/office/drawing/2014/main" id="{EC74C369-71E2-4181-9266-96C92727F4E8}"/>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5" name="テキスト ボックス 544">
          <a:extLst>
            <a:ext uri="{FF2B5EF4-FFF2-40B4-BE49-F238E27FC236}">
              <a16:creationId xmlns:a16="http://schemas.microsoft.com/office/drawing/2014/main" id="{F0821C0D-B665-46CF-9337-ABC62D21CFE3}"/>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6" name="直線コネクタ 545">
          <a:extLst>
            <a:ext uri="{FF2B5EF4-FFF2-40B4-BE49-F238E27FC236}">
              <a16:creationId xmlns:a16="http://schemas.microsoft.com/office/drawing/2014/main" id="{4574E27C-9001-4AE3-9753-01883786AB7F}"/>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7" name="テキスト ボックス 546">
          <a:extLst>
            <a:ext uri="{FF2B5EF4-FFF2-40B4-BE49-F238E27FC236}">
              <a16:creationId xmlns:a16="http://schemas.microsoft.com/office/drawing/2014/main" id="{A4D83021-9C97-4F2A-9A66-DE8B32A9F7AA}"/>
            </a:ext>
          </a:extLst>
        </xdr:cNvPr>
        <xdr:cNvSpPr txBox="1"/>
      </xdr:nvSpPr>
      <xdr:spPr>
        <a:xfrm>
          <a:off x="1090691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a:extLst>
            <a:ext uri="{FF2B5EF4-FFF2-40B4-BE49-F238E27FC236}">
              <a16:creationId xmlns:a16="http://schemas.microsoft.com/office/drawing/2014/main" id="{FF9036D9-F566-4151-A0DD-1E79C264CB72}"/>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9" name="【児童館】&#10;有形固定資産減価償却率グラフ枠">
          <a:extLst>
            <a:ext uri="{FF2B5EF4-FFF2-40B4-BE49-F238E27FC236}">
              <a16:creationId xmlns:a16="http://schemas.microsoft.com/office/drawing/2014/main" id="{DAB3776E-08DB-4300-8150-5EA8334D8FCD}"/>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550" name="直線コネクタ 549">
          <a:extLst>
            <a:ext uri="{FF2B5EF4-FFF2-40B4-BE49-F238E27FC236}">
              <a16:creationId xmlns:a16="http://schemas.microsoft.com/office/drawing/2014/main" id="{D3E1AF08-E1D8-4B8E-9351-C33C28E5CD00}"/>
            </a:ext>
          </a:extLst>
        </xdr:cNvPr>
        <xdr:cNvCxnSpPr/>
      </xdr:nvCxnSpPr>
      <xdr:spPr>
        <a:xfrm flipV="1">
          <a:off x="14699614" y="12853488"/>
          <a:ext cx="0" cy="1513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1" name="【児童館】&#10;有形固定資産減価償却率最小値テキスト">
          <a:extLst>
            <a:ext uri="{FF2B5EF4-FFF2-40B4-BE49-F238E27FC236}">
              <a16:creationId xmlns:a16="http://schemas.microsoft.com/office/drawing/2014/main" id="{00EB7CC2-A877-49D4-98C1-61553A6AFEC3}"/>
            </a:ext>
          </a:extLst>
        </xdr:cNvPr>
        <xdr:cNvSpPr txBox="1"/>
      </xdr:nvSpPr>
      <xdr:spPr>
        <a:xfrm>
          <a:off x="1473835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2" name="直線コネクタ 551">
          <a:extLst>
            <a:ext uri="{FF2B5EF4-FFF2-40B4-BE49-F238E27FC236}">
              <a16:creationId xmlns:a16="http://schemas.microsoft.com/office/drawing/2014/main" id="{BF0653B1-2ADC-4A48-BAF9-C6262ED98624}"/>
            </a:ext>
          </a:extLst>
        </xdr:cNvPr>
        <xdr:cNvCxnSpPr/>
      </xdr:nvCxnSpPr>
      <xdr:spPr>
        <a:xfrm>
          <a:off x="146113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553" name="【児童館】&#10;有形固定資産減価償却率最大値テキスト">
          <a:extLst>
            <a:ext uri="{FF2B5EF4-FFF2-40B4-BE49-F238E27FC236}">
              <a16:creationId xmlns:a16="http://schemas.microsoft.com/office/drawing/2014/main" id="{45F9D2B1-A775-4A3D-A621-A517F02A344F}"/>
            </a:ext>
          </a:extLst>
        </xdr:cNvPr>
        <xdr:cNvSpPr txBox="1"/>
      </xdr:nvSpPr>
      <xdr:spPr>
        <a:xfrm>
          <a:off x="14738350" y="126350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554" name="直線コネクタ 553">
          <a:extLst>
            <a:ext uri="{FF2B5EF4-FFF2-40B4-BE49-F238E27FC236}">
              <a16:creationId xmlns:a16="http://schemas.microsoft.com/office/drawing/2014/main" id="{718B9A91-163D-4C32-92D0-96ACB7E0C6D7}"/>
            </a:ext>
          </a:extLst>
        </xdr:cNvPr>
        <xdr:cNvCxnSpPr/>
      </xdr:nvCxnSpPr>
      <xdr:spPr>
        <a:xfrm>
          <a:off x="14611350" y="128534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57529</xdr:rowOff>
    </xdr:from>
    <xdr:ext cx="405111" cy="259045"/>
    <xdr:sp macro="" textlink="">
      <xdr:nvSpPr>
        <xdr:cNvPr id="555" name="【児童館】&#10;有形固定資産減価償却率平均値テキスト">
          <a:extLst>
            <a:ext uri="{FF2B5EF4-FFF2-40B4-BE49-F238E27FC236}">
              <a16:creationId xmlns:a16="http://schemas.microsoft.com/office/drawing/2014/main" id="{23BEAF75-C948-4F3D-93E4-3F0E17C1712A}"/>
            </a:ext>
          </a:extLst>
        </xdr:cNvPr>
        <xdr:cNvSpPr txBox="1"/>
      </xdr:nvSpPr>
      <xdr:spPr>
        <a:xfrm>
          <a:off x="14738350" y="13436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556" name="フローチャート: 判断 555">
          <a:extLst>
            <a:ext uri="{FF2B5EF4-FFF2-40B4-BE49-F238E27FC236}">
              <a16:creationId xmlns:a16="http://schemas.microsoft.com/office/drawing/2014/main" id="{24919BDE-A4C1-4C79-AB9B-AD016C15D0DE}"/>
            </a:ext>
          </a:extLst>
        </xdr:cNvPr>
        <xdr:cNvSpPr/>
      </xdr:nvSpPr>
      <xdr:spPr>
        <a:xfrm>
          <a:off x="14649450" y="1357920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557" name="フローチャート: 判断 556">
          <a:extLst>
            <a:ext uri="{FF2B5EF4-FFF2-40B4-BE49-F238E27FC236}">
              <a16:creationId xmlns:a16="http://schemas.microsoft.com/office/drawing/2014/main" id="{78ECB037-888D-48CB-A4E2-FC4BA015F5C6}"/>
            </a:ext>
          </a:extLst>
        </xdr:cNvPr>
        <xdr:cNvSpPr/>
      </xdr:nvSpPr>
      <xdr:spPr>
        <a:xfrm>
          <a:off x="13887450" y="135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558" name="フローチャート: 判断 557">
          <a:extLst>
            <a:ext uri="{FF2B5EF4-FFF2-40B4-BE49-F238E27FC236}">
              <a16:creationId xmlns:a16="http://schemas.microsoft.com/office/drawing/2014/main" id="{4A514981-1CED-490D-8212-AFB9A43078B0}"/>
            </a:ext>
          </a:extLst>
        </xdr:cNvPr>
        <xdr:cNvSpPr/>
      </xdr:nvSpPr>
      <xdr:spPr>
        <a:xfrm>
          <a:off x="13093700" y="1358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559" name="フローチャート: 判断 558">
          <a:extLst>
            <a:ext uri="{FF2B5EF4-FFF2-40B4-BE49-F238E27FC236}">
              <a16:creationId xmlns:a16="http://schemas.microsoft.com/office/drawing/2014/main" id="{C90698F8-EEEF-4285-BBEA-89B908DE8669}"/>
            </a:ext>
          </a:extLst>
        </xdr:cNvPr>
        <xdr:cNvSpPr/>
      </xdr:nvSpPr>
      <xdr:spPr>
        <a:xfrm>
          <a:off x="12299950" y="136314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560" name="フローチャート: 判断 559">
          <a:extLst>
            <a:ext uri="{FF2B5EF4-FFF2-40B4-BE49-F238E27FC236}">
              <a16:creationId xmlns:a16="http://schemas.microsoft.com/office/drawing/2014/main" id="{1E81767F-CCBD-4509-B4D2-450ACFF14C3C}"/>
            </a:ext>
          </a:extLst>
        </xdr:cNvPr>
        <xdr:cNvSpPr/>
      </xdr:nvSpPr>
      <xdr:spPr>
        <a:xfrm>
          <a:off x="11487150" y="136200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6A5701AB-0590-4CD9-B928-EC4BF867FA52}"/>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4FECF0BF-1E4B-458F-B6B6-9197753336CB}"/>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A35F6055-6FED-4E1D-B915-C6A955DD29F5}"/>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85D7328A-08DD-45B8-A562-9133BC3BBBAF}"/>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363B3B7D-4FD5-4AB9-88FB-AA977DF14483}"/>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23223</xdr:rowOff>
    </xdr:from>
    <xdr:to>
      <xdr:col>85</xdr:col>
      <xdr:colOff>177800</xdr:colOff>
      <xdr:row>84</xdr:row>
      <xdr:rowOff>124823</xdr:rowOff>
    </xdr:to>
    <xdr:sp macro="" textlink="">
      <xdr:nvSpPr>
        <xdr:cNvPr id="566" name="楕円 565">
          <a:extLst>
            <a:ext uri="{FF2B5EF4-FFF2-40B4-BE49-F238E27FC236}">
              <a16:creationId xmlns:a16="http://schemas.microsoft.com/office/drawing/2014/main" id="{C402AC24-F163-4B55-9A47-BCF9B6870AA2}"/>
            </a:ext>
          </a:extLst>
        </xdr:cNvPr>
        <xdr:cNvSpPr/>
      </xdr:nvSpPr>
      <xdr:spPr>
        <a:xfrm>
          <a:off x="14649450" y="1389797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1650</xdr:rowOff>
    </xdr:from>
    <xdr:ext cx="405111" cy="259045"/>
    <xdr:sp macro="" textlink="">
      <xdr:nvSpPr>
        <xdr:cNvPr id="567" name="【児童館】&#10;有形固定資産減価償却率該当値テキスト">
          <a:extLst>
            <a:ext uri="{FF2B5EF4-FFF2-40B4-BE49-F238E27FC236}">
              <a16:creationId xmlns:a16="http://schemas.microsoft.com/office/drawing/2014/main" id="{A88607D1-B3B5-4F42-8C72-03EA72514080}"/>
            </a:ext>
          </a:extLst>
        </xdr:cNvPr>
        <xdr:cNvSpPr txBox="1"/>
      </xdr:nvSpPr>
      <xdr:spPr>
        <a:xfrm>
          <a:off x="14738350" y="13876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153851</xdr:rowOff>
    </xdr:from>
    <xdr:to>
      <xdr:col>81</xdr:col>
      <xdr:colOff>101600</xdr:colOff>
      <xdr:row>84</xdr:row>
      <xdr:rowOff>84001</xdr:rowOff>
    </xdr:to>
    <xdr:sp macro="" textlink="">
      <xdr:nvSpPr>
        <xdr:cNvPr id="568" name="楕円 567">
          <a:extLst>
            <a:ext uri="{FF2B5EF4-FFF2-40B4-BE49-F238E27FC236}">
              <a16:creationId xmlns:a16="http://schemas.microsoft.com/office/drawing/2014/main" id="{4992728F-5757-443A-A8B9-E04545DAC5EA}"/>
            </a:ext>
          </a:extLst>
        </xdr:cNvPr>
        <xdr:cNvSpPr/>
      </xdr:nvSpPr>
      <xdr:spPr>
        <a:xfrm>
          <a:off x="13887450" y="138635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33201</xdr:rowOff>
    </xdr:from>
    <xdr:to>
      <xdr:col>85</xdr:col>
      <xdr:colOff>127000</xdr:colOff>
      <xdr:row>84</xdr:row>
      <xdr:rowOff>74023</xdr:rowOff>
    </xdr:to>
    <xdr:cxnSp macro="">
      <xdr:nvCxnSpPr>
        <xdr:cNvPr id="569" name="直線コネクタ 568">
          <a:extLst>
            <a:ext uri="{FF2B5EF4-FFF2-40B4-BE49-F238E27FC236}">
              <a16:creationId xmlns:a16="http://schemas.microsoft.com/office/drawing/2014/main" id="{05FE7ABD-18D9-40EE-9C08-0793F7974FF1}"/>
            </a:ext>
          </a:extLst>
        </xdr:cNvPr>
        <xdr:cNvCxnSpPr/>
      </xdr:nvCxnSpPr>
      <xdr:spPr>
        <a:xfrm>
          <a:off x="13938250" y="13907951"/>
          <a:ext cx="762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145687</xdr:rowOff>
    </xdr:from>
    <xdr:to>
      <xdr:col>76</xdr:col>
      <xdr:colOff>165100</xdr:colOff>
      <xdr:row>84</xdr:row>
      <xdr:rowOff>75837</xdr:rowOff>
    </xdr:to>
    <xdr:sp macro="" textlink="">
      <xdr:nvSpPr>
        <xdr:cNvPr id="570" name="楕円 569">
          <a:extLst>
            <a:ext uri="{FF2B5EF4-FFF2-40B4-BE49-F238E27FC236}">
              <a16:creationId xmlns:a16="http://schemas.microsoft.com/office/drawing/2014/main" id="{B9CC91A7-1F6B-4936-9307-CD7CE1ABA977}"/>
            </a:ext>
          </a:extLst>
        </xdr:cNvPr>
        <xdr:cNvSpPr/>
      </xdr:nvSpPr>
      <xdr:spPr>
        <a:xfrm>
          <a:off x="13093700" y="138553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25037</xdr:rowOff>
    </xdr:from>
    <xdr:to>
      <xdr:col>81</xdr:col>
      <xdr:colOff>50800</xdr:colOff>
      <xdr:row>84</xdr:row>
      <xdr:rowOff>33201</xdr:rowOff>
    </xdr:to>
    <xdr:cxnSp macro="">
      <xdr:nvCxnSpPr>
        <xdr:cNvPr id="571" name="直線コネクタ 570">
          <a:extLst>
            <a:ext uri="{FF2B5EF4-FFF2-40B4-BE49-F238E27FC236}">
              <a16:creationId xmlns:a16="http://schemas.microsoft.com/office/drawing/2014/main" id="{77677DBF-2772-4DEA-BAD3-7CE7F6BDD9F4}"/>
            </a:ext>
          </a:extLst>
        </xdr:cNvPr>
        <xdr:cNvCxnSpPr/>
      </xdr:nvCxnSpPr>
      <xdr:spPr>
        <a:xfrm>
          <a:off x="13144500" y="13899787"/>
          <a:ext cx="79375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113030</xdr:rowOff>
    </xdr:from>
    <xdr:to>
      <xdr:col>72</xdr:col>
      <xdr:colOff>38100</xdr:colOff>
      <xdr:row>84</xdr:row>
      <xdr:rowOff>43180</xdr:rowOff>
    </xdr:to>
    <xdr:sp macro="" textlink="">
      <xdr:nvSpPr>
        <xdr:cNvPr id="572" name="楕円 571">
          <a:extLst>
            <a:ext uri="{FF2B5EF4-FFF2-40B4-BE49-F238E27FC236}">
              <a16:creationId xmlns:a16="http://schemas.microsoft.com/office/drawing/2014/main" id="{C2DEE7E7-F89A-4642-AD5C-DE9A30E3B7EB}"/>
            </a:ext>
          </a:extLst>
        </xdr:cNvPr>
        <xdr:cNvSpPr/>
      </xdr:nvSpPr>
      <xdr:spPr>
        <a:xfrm>
          <a:off x="12299950" y="138226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163830</xdr:rowOff>
    </xdr:from>
    <xdr:to>
      <xdr:col>76</xdr:col>
      <xdr:colOff>114300</xdr:colOff>
      <xdr:row>84</xdr:row>
      <xdr:rowOff>25037</xdr:rowOff>
    </xdr:to>
    <xdr:cxnSp macro="">
      <xdr:nvCxnSpPr>
        <xdr:cNvPr id="573" name="直線コネクタ 572">
          <a:extLst>
            <a:ext uri="{FF2B5EF4-FFF2-40B4-BE49-F238E27FC236}">
              <a16:creationId xmlns:a16="http://schemas.microsoft.com/office/drawing/2014/main" id="{0E7E9D48-A020-4396-93E1-694C75F4CB5E}"/>
            </a:ext>
          </a:extLst>
        </xdr:cNvPr>
        <xdr:cNvCxnSpPr/>
      </xdr:nvCxnSpPr>
      <xdr:spPr>
        <a:xfrm>
          <a:off x="12344400" y="13873480"/>
          <a:ext cx="80010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80373</xdr:rowOff>
    </xdr:from>
    <xdr:to>
      <xdr:col>67</xdr:col>
      <xdr:colOff>101600</xdr:colOff>
      <xdr:row>84</xdr:row>
      <xdr:rowOff>10523</xdr:rowOff>
    </xdr:to>
    <xdr:sp macro="" textlink="">
      <xdr:nvSpPr>
        <xdr:cNvPr id="574" name="楕円 573">
          <a:extLst>
            <a:ext uri="{FF2B5EF4-FFF2-40B4-BE49-F238E27FC236}">
              <a16:creationId xmlns:a16="http://schemas.microsoft.com/office/drawing/2014/main" id="{9ECA4251-6A17-4094-8722-C6ADA61686F0}"/>
            </a:ext>
          </a:extLst>
        </xdr:cNvPr>
        <xdr:cNvSpPr/>
      </xdr:nvSpPr>
      <xdr:spPr>
        <a:xfrm>
          <a:off x="11487150" y="1379002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131173</xdr:rowOff>
    </xdr:from>
    <xdr:to>
      <xdr:col>71</xdr:col>
      <xdr:colOff>177800</xdr:colOff>
      <xdr:row>83</xdr:row>
      <xdr:rowOff>163830</xdr:rowOff>
    </xdr:to>
    <xdr:cxnSp macro="">
      <xdr:nvCxnSpPr>
        <xdr:cNvPr id="575" name="直線コネクタ 574">
          <a:extLst>
            <a:ext uri="{FF2B5EF4-FFF2-40B4-BE49-F238E27FC236}">
              <a16:creationId xmlns:a16="http://schemas.microsoft.com/office/drawing/2014/main" id="{031F0AC0-3A27-4A91-901C-DE71C2B61432}"/>
            </a:ext>
          </a:extLst>
        </xdr:cNvPr>
        <xdr:cNvCxnSpPr/>
      </xdr:nvCxnSpPr>
      <xdr:spPr>
        <a:xfrm>
          <a:off x="11537950" y="13840823"/>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139716</xdr:rowOff>
    </xdr:from>
    <xdr:ext cx="405111" cy="259045"/>
    <xdr:sp macro="" textlink="">
      <xdr:nvSpPr>
        <xdr:cNvPr id="576" name="n_1aveValue【児童館】&#10;有形固定資産減価償却率">
          <a:extLst>
            <a:ext uri="{FF2B5EF4-FFF2-40B4-BE49-F238E27FC236}">
              <a16:creationId xmlns:a16="http://schemas.microsoft.com/office/drawing/2014/main" id="{D8017C81-E68E-4DD9-B01A-84017A82FBC3}"/>
            </a:ext>
          </a:extLst>
        </xdr:cNvPr>
        <xdr:cNvSpPr txBox="1"/>
      </xdr:nvSpPr>
      <xdr:spPr>
        <a:xfrm>
          <a:off x="13742044"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162577</xdr:rowOff>
    </xdr:from>
    <xdr:ext cx="405111" cy="259045"/>
    <xdr:sp macro="" textlink="">
      <xdr:nvSpPr>
        <xdr:cNvPr id="577" name="n_2aveValue【児童館】&#10;有形固定資産減価償却率">
          <a:extLst>
            <a:ext uri="{FF2B5EF4-FFF2-40B4-BE49-F238E27FC236}">
              <a16:creationId xmlns:a16="http://schemas.microsoft.com/office/drawing/2014/main" id="{142E6418-1FA6-4550-BA59-E2D27F6ADAAC}"/>
            </a:ext>
          </a:extLst>
        </xdr:cNvPr>
        <xdr:cNvSpPr txBox="1"/>
      </xdr:nvSpPr>
      <xdr:spPr>
        <a:xfrm>
          <a:off x="12960994" y="1337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33582</xdr:rowOff>
    </xdr:from>
    <xdr:ext cx="405111" cy="259045"/>
    <xdr:sp macro="" textlink="">
      <xdr:nvSpPr>
        <xdr:cNvPr id="578" name="n_3aveValue【児童館】&#10;有形固定資産減価償却率">
          <a:extLst>
            <a:ext uri="{FF2B5EF4-FFF2-40B4-BE49-F238E27FC236}">
              <a16:creationId xmlns:a16="http://schemas.microsoft.com/office/drawing/2014/main" id="{2ABA3F51-8B60-4032-864A-3F93FA5B6F8D}"/>
            </a:ext>
          </a:extLst>
        </xdr:cNvPr>
        <xdr:cNvSpPr txBox="1"/>
      </xdr:nvSpPr>
      <xdr:spPr>
        <a:xfrm>
          <a:off x="12167244" y="13413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579" name="n_4aveValue【児童館】&#10;有形固定資産減価償却率">
          <a:extLst>
            <a:ext uri="{FF2B5EF4-FFF2-40B4-BE49-F238E27FC236}">
              <a16:creationId xmlns:a16="http://schemas.microsoft.com/office/drawing/2014/main" id="{A80CA008-3077-43A1-B942-4221C6376705}"/>
            </a:ext>
          </a:extLst>
        </xdr:cNvPr>
        <xdr:cNvSpPr txBox="1"/>
      </xdr:nvSpPr>
      <xdr:spPr>
        <a:xfrm>
          <a:off x="11354444" y="13401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75128</xdr:rowOff>
    </xdr:from>
    <xdr:ext cx="405111" cy="259045"/>
    <xdr:sp macro="" textlink="">
      <xdr:nvSpPr>
        <xdr:cNvPr id="580" name="n_1mainValue【児童館】&#10;有形固定資産減価償却率">
          <a:extLst>
            <a:ext uri="{FF2B5EF4-FFF2-40B4-BE49-F238E27FC236}">
              <a16:creationId xmlns:a16="http://schemas.microsoft.com/office/drawing/2014/main" id="{476FF47F-F6C6-4DD9-A7CF-20AA8F96C50C}"/>
            </a:ext>
          </a:extLst>
        </xdr:cNvPr>
        <xdr:cNvSpPr txBox="1"/>
      </xdr:nvSpPr>
      <xdr:spPr>
        <a:xfrm>
          <a:off x="13742044" y="13949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66964</xdr:rowOff>
    </xdr:from>
    <xdr:ext cx="405111" cy="259045"/>
    <xdr:sp macro="" textlink="">
      <xdr:nvSpPr>
        <xdr:cNvPr id="581" name="n_2mainValue【児童館】&#10;有形固定資産減価償却率">
          <a:extLst>
            <a:ext uri="{FF2B5EF4-FFF2-40B4-BE49-F238E27FC236}">
              <a16:creationId xmlns:a16="http://schemas.microsoft.com/office/drawing/2014/main" id="{36CAC3C9-722D-44DE-874C-27CA077F0DE7}"/>
            </a:ext>
          </a:extLst>
        </xdr:cNvPr>
        <xdr:cNvSpPr txBox="1"/>
      </xdr:nvSpPr>
      <xdr:spPr>
        <a:xfrm>
          <a:off x="12960994" y="13941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34307</xdr:rowOff>
    </xdr:from>
    <xdr:ext cx="405111" cy="259045"/>
    <xdr:sp macro="" textlink="">
      <xdr:nvSpPr>
        <xdr:cNvPr id="582" name="n_3mainValue【児童館】&#10;有形固定資産減価償却率">
          <a:extLst>
            <a:ext uri="{FF2B5EF4-FFF2-40B4-BE49-F238E27FC236}">
              <a16:creationId xmlns:a16="http://schemas.microsoft.com/office/drawing/2014/main" id="{FAE6A19B-C48F-42A0-B5ED-550B720DE616}"/>
            </a:ext>
          </a:extLst>
        </xdr:cNvPr>
        <xdr:cNvSpPr txBox="1"/>
      </xdr:nvSpPr>
      <xdr:spPr>
        <a:xfrm>
          <a:off x="12167244"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1650</xdr:rowOff>
    </xdr:from>
    <xdr:ext cx="405111" cy="259045"/>
    <xdr:sp macro="" textlink="">
      <xdr:nvSpPr>
        <xdr:cNvPr id="583" name="n_4mainValue【児童館】&#10;有形固定資産減価償却率">
          <a:extLst>
            <a:ext uri="{FF2B5EF4-FFF2-40B4-BE49-F238E27FC236}">
              <a16:creationId xmlns:a16="http://schemas.microsoft.com/office/drawing/2014/main" id="{84174779-B657-4144-B3D6-7E6B6D23B2EA}"/>
            </a:ext>
          </a:extLst>
        </xdr:cNvPr>
        <xdr:cNvSpPr txBox="1"/>
      </xdr:nvSpPr>
      <xdr:spPr>
        <a:xfrm>
          <a:off x="11354444" y="13876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4" name="正方形/長方形 583">
          <a:extLst>
            <a:ext uri="{FF2B5EF4-FFF2-40B4-BE49-F238E27FC236}">
              <a16:creationId xmlns:a16="http://schemas.microsoft.com/office/drawing/2014/main" id="{E2E4868E-30A1-48AE-8112-20D3AB7E0AD2}"/>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5" name="正方形/長方形 584">
          <a:extLst>
            <a:ext uri="{FF2B5EF4-FFF2-40B4-BE49-F238E27FC236}">
              <a16:creationId xmlns:a16="http://schemas.microsoft.com/office/drawing/2014/main" id="{146C728D-27B5-463C-A236-8039059FA36E}"/>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6" name="正方形/長方形 585">
          <a:extLst>
            <a:ext uri="{FF2B5EF4-FFF2-40B4-BE49-F238E27FC236}">
              <a16:creationId xmlns:a16="http://schemas.microsoft.com/office/drawing/2014/main" id="{688BEE83-E72A-4B2B-B59E-5D8A57B9BA99}"/>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7" name="正方形/長方形 586">
          <a:extLst>
            <a:ext uri="{FF2B5EF4-FFF2-40B4-BE49-F238E27FC236}">
              <a16:creationId xmlns:a16="http://schemas.microsoft.com/office/drawing/2014/main" id="{7139BA55-4DCB-474D-9E8A-8EBDE7BAD9FB}"/>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8" name="正方形/長方形 587">
          <a:extLst>
            <a:ext uri="{FF2B5EF4-FFF2-40B4-BE49-F238E27FC236}">
              <a16:creationId xmlns:a16="http://schemas.microsoft.com/office/drawing/2014/main" id="{34C6B652-DA54-476D-832B-EC81051F1A2F}"/>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9" name="正方形/長方形 588">
          <a:extLst>
            <a:ext uri="{FF2B5EF4-FFF2-40B4-BE49-F238E27FC236}">
              <a16:creationId xmlns:a16="http://schemas.microsoft.com/office/drawing/2014/main" id="{73DF802A-DB14-49D6-9CA8-D84ED3AEC81C}"/>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0" name="正方形/長方形 589">
          <a:extLst>
            <a:ext uri="{FF2B5EF4-FFF2-40B4-BE49-F238E27FC236}">
              <a16:creationId xmlns:a16="http://schemas.microsoft.com/office/drawing/2014/main" id="{638889F9-DCB0-488F-9947-09F88DAD7A62}"/>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1" name="正方形/長方形 590">
          <a:extLst>
            <a:ext uri="{FF2B5EF4-FFF2-40B4-BE49-F238E27FC236}">
              <a16:creationId xmlns:a16="http://schemas.microsoft.com/office/drawing/2014/main" id="{E71A31AE-FF11-4E3D-B043-62C992ECA9EF}"/>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2" name="テキスト ボックス 591">
          <a:extLst>
            <a:ext uri="{FF2B5EF4-FFF2-40B4-BE49-F238E27FC236}">
              <a16:creationId xmlns:a16="http://schemas.microsoft.com/office/drawing/2014/main" id="{051C71F5-AA27-48E4-B370-3D321C0BC28D}"/>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3" name="直線コネクタ 592">
          <a:extLst>
            <a:ext uri="{FF2B5EF4-FFF2-40B4-BE49-F238E27FC236}">
              <a16:creationId xmlns:a16="http://schemas.microsoft.com/office/drawing/2014/main" id="{CE2B1376-49F4-4DA7-A047-AE4BEE527AEB}"/>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4" name="直線コネクタ 593">
          <a:extLst>
            <a:ext uri="{FF2B5EF4-FFF2-40B4-BE49-F238E27FC236}">
              <a16:creationId xmlns:a16="http://schemas.microsoft.com/office/drawing/2014/main" id="{7FC16F16-D7A0-4F03-A03C-EFFE9624E1D4}"/>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5" name="テキスト ボックス 594">
          <a:extLst>
            <a:ext uri="{FF2B5EF4-FFF2-40B4-BE49-F238E27FC236}">
              <a16:creationId xmlns:a16="http://schemas.microsoft.com/office/drawing/2014/main" id="{C4A14683-221A-41BF-A7AC-79E5F15B5FEC}"/>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6" name="直線コネクタ 595">
          <a:extLst>
            <a:ext uri="{FF2B5EF4-FFF2-40B4-BE49-F238E27FC236}">
              <a16:creationId xmlns:a16="http://schemas.microsoft.com/office/drawing/2014/main" id="{96CF2BD5-178A-4F95-BB6D-88030DAFC388}"/>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7" name="テキスト ボックス 596">
          <a:extLst>
            <a:ext uri="{FF2B5EF4-FFF2-40B4-BE49-F238E27FC236}">
              <a16:creationId xmlns:a16="http://schemas.microsoft.com/office/drawing/2014/main" id="{A7BA271D-A5A7-4F26-B58D-B1A2C682D8FC}"/>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8" name="直線コネクタ 597">
          <a:extLst>
            <a:ext uri="{FF2B5EF4-FFF2-40B4-BE49-F238E27FC236}">
              <a16:creationId xmlns:a16="http://schemas.microsoft.com/office/drawing/2014/main" id="{58ADCF66-F8C1-4C6A-8CDE-F4A5F3DF1F47}"/>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9" name="テキスト ボックス 598">
          <a:extLst>
            <a:ext uri="{FF2B5EF4-FFF2-40B4-BE49-F238E27FC236}">
              <a16:creationId xmlns:a16="http://schemas.microsoft.com/office/drawing/2014/main" id="{C996E6F5-E717-4D41-A243-3F3DEDE9672A}"/>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0" name="直線コネクタ 599">
          <a:extLst>
            <a:ext uri="{FF2B5EF4-FFF2-40B4-BE49-F238E27FC236}">
              <a16:creationId xmlns:a16="http://schemas.microsoft.com/office/drawing/2014/main" id="{BFBECF0A-DA16-4463-89C8-DB7DC9FFDA9F}"/>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1" name="テキスト ボックス 600">
          <a:extLst>
            <a:ext uri="{FF2B5EF4-FFF2-40B4-BE49-F238E27FC236}">
              <a16:creationId xmlns:a16="http://schemas.microsoft.com/office/drawing/2014/main" id="{F2B647D1-C1F3-47AA-A87E-7D1CFE975584}"/>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2" name="直線コネクタ 601">
          <a:extLst>
            <a:ext uri="{FF2B5EF4-FFF2-40B4-BE49-F238E27FC236}">
              <a16:creationId xmlns:a16="http://schemas.microsoft.com/office/drawing/2014/main" id="{360C2EB2-1CA7-4C45-B520-7F3B1ABAF76E}"/>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3" name="テキスト ボックス 602">
          <a:extLst>
            <a:ext uri="{FF2B5EF4-FFF2-40B4-BE49-F238E27FC236}">
              <a16:creationId xmlns:a16="http://schemas.microsoft.com/office/drawing/2014/main" id="{0B480B95-C123-4F32-AA89-EDBC8F0CC55D}"/>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a:extLst>
            <a:ext uri="{FF2B5EF4-FFF2-40B4-BE49-F238E27FC236}">
              <a16:creationId xmlns:a16="http://schemas.microsoft.com/office/drawing/2014/main" id="{71750785-C67C-454C-BEA3-B7C1AEE52BB1}"/>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a:extLst>
            <a:ext uri="{FF2B5EF4-FFF2-40B4-BE49-F238E27FC236}">
              <a16:creationId xmlns:a16="http://schemas.microsoft.com/office/drawing/2014/main" id="{EDA64404-020B-4D4E-BA36-D7411821730B}"/>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児童館】&#10;一人当たり面積グラフ枠">
          <a:extLst>
            <a:ext uri="{FF2B5EF4-FFF2-40B4-BE49-F238E27FC236}">
              <a16:creationId xmlns:a16="http://schemas.microsoft.com/office/drawing/2014/main" id="{C9123181-EDFA-4485-B341-B8FB3974DF7D}"/>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607" name="直線コネクタ 606">
          <a:extLst>
            <a:ext uri="{FF2B5EF4-FFF2-40B4-BE49-F238E27FC236}">
              <a16:creationId xmlns:a16="http://schemas.microsoft.com/office/drawing/2014/main" id="{4E9300EE-43E2-4EF4-94CA-8E6C1F6DC09C}"/>
            </a:ext>
          </a:extLst>
        </xdr:cNvPr>
        <xdr:cNvCxnSpPr/>
      </xdr:nvCxnSpPr>
      <xdr:spPr>
        <a:xfrm flipV="1">
          <a:off x="19951064" y="1292225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8" name="【児童館】&#10;一人当たり面積最小値テキスト">
          <a:extLst>
            <a:ext uri="{FF2B5EF4-FFF2-40B4-BE49-F238E27FC236}">
              <a16:creationId xmlns:a16="http://schemas.microsoft.com/office/drawing/2014/main" id="{DC8AE9E8-C3F6-4972-A7B6-9AAFA99D5679}"/>
            </a:ext>
          </a:extLst>
        </xdr:cNvPr>
        <xdr:cNvSpPr txBox="1"/>
      </xdr:nvSpPr>
      <xdr:spPr>
        <a:xfrm>
          <a:off x="199898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9" name="直線コネクタ 608">
          <a:extLst>
            <a:ext uri="{FF2B5EF4-FFF2-40B4-BE49-F238E27FC236}">
              <a16:creationId xmlns:a16="http://schemas.microsoft.com/office/drawing/2014/main" id="{4B78EBCB-87FE-421D-86D4-AC8D248068AB}"/>
            </a:ext>
          </a:extLst>
        </xdr:cNvPr>
        <xdr:cNvCxnSpPr/>
      </xdr:nvCxnSpPr>
      <xdr:spPr>
        <a:xfrm>
          <a:off x="19881850" y="14281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610" name="【児童館】&#10;一人当たり面積最大値テキスト">
          <a:extLst>
            <a:ext uri="{FF2B5EF4-FFF2-40B4-BE49-F238E27FC236}">
              <a16:creationId xmlns:a16="http://schemas.microsoft.com/office/drawing/2014/main" id="{2C33B3AA-CE15-4F0C-B141-D66A7125F4DA}"/>
            </a:ext>
          </a:extLst>
        </xdr:cNvPr>
        <xdr:cNvSpPr txBox="1"/>
      </xdr:nvSpPr>
      <xdr:spPr>
        <a:xfrm>
          <a:off x="19989800" y="1271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611" name="直線コネクタ 610">
          <a:extLst>
            <a:ext uri="{FF2B5EF4-FFF2-40B4-BE49-F238E27FC236}">
              <a16:creationId xmlns:a16="http://schemas.microsoft.com/office/drawing/2014/main" id="{7A625F0E-D1AA-49DB-83DF-B23A6D349BCD}"/>
            </a:ext>
          </a:extLst>
        </xdr:cNvPr>
        <xdr:cNvCxnSpPr/>
      </xdr:nvCxnSpPr>
      <xdr:spPr>
        <a:xfrm>
          <a:off x="19881850" y="12922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124477</xdr:rowOff>
    </xdr:from>
    <xdr:ext cx="469744" cy="259045"/>
    <xdr:sp macro="" textlink="">
      <xdr:nvSpPr>
        <xdr:cNvPr id="612" name="【児童館】&#10;一人当たり面積平均値テキスト">
          <a:extLst>
            <a:ext uri="{FF2B5EF4-FFF2-40B4-BE49-F238E27FC236}">
              <a16:creationId xmlns:a16="http://schemas.microsoft.com/office/drawing/2014/main" id="{FF6E224E-AAB4-41F4-94DD-E11723E95505}"/>
            </a:ext>
          </a:extLst>
        </xdr:cNvPr>
        <xdr:cNvSpPr txBox="1"/>
      </xdr:nvSpPr>
      <xdr:spPr>
        <a:xfrm>
          <a:off x="19989800" y="13669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613" name="フローチャート: 判断 612">
          <a:extLst>
            <a:ext uri="{FF2B5EF4-FFF2-40B4-BE49-F238E27FC236}">
              <a16:creationId xmlns:a16="http://schemas.microsoft.com/office/drawing/2014/main" id="{47CE5738-4B6A-4A6C-8975-488277F6980E}"/>
            </a:ext>
          </a:extLst>
        </xdr:cNvPr>
        <xdr:cNvSpPr/>
      </xdr:nvSpPr>
      <xdr:spPr>
        <a:xfrm>
          <a:off x="19900900" y="13811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614" name="フローチャート: 判断 613">
          <a:extLst>
            <a:ext uri="{FF2B5EF4-FFF2-40B4-BE49-F238E27FC236}">
              <a16:creationId xmlns:a16="http://schemas.microsoft.com/office/drawing/2014/main" id="{4225E256-6D52-47EC-91E0-1B559B069239}"/>
            </a:ext>
          </a:extLst>
        </xdr:cNvPr>
        <xdr:cNvSpPr/>
      </xdr:nvSpPr>
      <xdr:spPr>
        <a:xfrm>
          <a:off x="19157950" y="138112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15" name="フローチャート: 判断 614">
          <a:extLst>
            <a:ext uri="{FF2B5EF4-FFF2-40B4-BE49-F238E27FC236}">
              <a16:creationId xmlns:a16="http://schemas.microsoft.com/office/drawing/2014/main" id="{0A067A16-2544-4992-BD76-D1CD118AB717}"/>
            </a:ext>
          </a:extLst>
        </xdr:cNvPr>
        <xdr:cNvSpPr/>
      </xdr:nvSpPr>
      <xdr:spPr>
        <a:xfrm>
          <a:off x="18345150" y="13830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16" name="フローチャート: 判断 615">
          <a:extLst>
            <a:ext uri="{FF2B5EF4-FFF2-40B4-BE49-F238E27FC236}">
              <a16:creationId xmlns:a16="http://schemas.microsoft.com/office/drawing/2014/main" id="{CF000049-16C4-49C6-9235-523DBD726442}"/>
            </a:ext>
          </a:extLst>
        </xdr:cNvPr>
        <xdr:cNvSpPr/>
      </xdr:nvSpPr>
      <xdr:spPr>
        <a:xfrm>
          <a:off x="17551400" y="13830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617" name="フローチャート: 判断 616">
          <a:extLst>
            <a:ext uri="{FF2B5EF4-FFF2-40B4-BE49-F238E27FC236}">
              <a16:creationId xmlns:a16="http://schemas.microsoft.com/office/drawing/2014/main" id="{5490A423-A62D-4C12-BF60-346BAB2D115F}"/>
            </a:ext>
          </a:extLst>
        </xdr:cNvPr>
        <xdr:cNvSpPr/>
      </xdr:nvSpPr>
      <xdr:spPr>
        <a:xfrm>
          <a:off x="16757650" y="138303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8FC3A535-6394-4435-B335-00E77BCAE956}"/>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15FA214B-D2AA-4D34-9DAD-C1B56BB73485}"/>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3306E412-A93B-488B-851C-10B66C2A0A99}"/>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59A816DB-2368-414E-ABBF-0F12DB1EF0D3}"/>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B634462C-B5FF-4637-81DF-B28DC1FDF466}"/>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44450</xdr:rowOff>
    </xdr:from>
    <xdr:to>
      <xdr:col>116</xdr:col>
      <xdr:colOff>114300</xdr:colOff>
      <xdr:row>84</xdr:row>
      <xdr:rowOff>146050</xdr:rowOff>
    </xdr:to>
    <xdr:sp macro="" textlink="">
      <xdr:nvSpPr>
        <xdr:cNvPr id="623" name="楕円 622">
          <a:extLst>
            <a:ext uri="{FF2B5EF4-FFF2-40B4-BE49-F238E27FC236}">
              <a16:creationId xmlns:a16="http://schemas.microsoft.com/office/drawing/2014/main" id="{6081EA0E-B029-440A-84A7-8E648900A8B5}"/>
            </a:ext>
          </a:extLst>
        </xdr:cNvPr>
        <xdr:cNvSpPr/>
      </xdr:nvSpPr>
      <xdr:spPr>
        <a:xfrm>
          <a:off x="19900900" y="1391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22877</xdr:rowOff>
    </xdr:from>
    <xdr:ext cx="469744" cy="259045"/>
    <xdr:sp macro="" textlink="">
      <xdr:nvSpPr>
        <xdr:cNvPr id="624" name="【児童館】&#10;一人当たり面積該当値テキスト">
          <a:extLst>
            <a:ext uri="{FF2B5EF4-FFF2-40B4-BE49-F238E27FC236}">
              <a16:creationId xmlns:a16="http://schemas.microsoft.com/office/drawing/2014/main" id="{1596DDD7-CA39-4F4C-B12B-6E9D0A52701B}"/>
            </a:ext>
          </a:extLst>
        </xdr:cNvPr>
        <xdr:cNvSpPr txBox="1"/>
      </xdr:nvSpPr>
      <xdr:spPr>
        <a:xfrm>
          <a:off x="19989800"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44450</xdr:rowOff>
    </xdr:from>
    <xdr:to>
      <xdr:col>112</xdr:col>
      <xdr:colOff>38100</xdr:colOff>
      <xdr:row>84</xdr:row>
      <xdr:rowOff>146050</xdr:rowOff>
    </xdr:to>
    <xdr:sp macro="" textlink="">
      <xdr:nvSpPr>
        <xdr:cNvPr id="625" name="楕円 624">
          <a:extLst>
            <a:ext uri="{FF2B5EF4-FFF2-40B4-BE49-F238E27FC236}">
              <a16:creationId xmlns:a16="http://schemas.microsoft.com/office/drawing/2014/main" id="{6AFE4ABA-D8C8-4979-ABDF-F92D84B91E9D}"/>
            </a:ext>
          </a:extLst>
        </xdr:cNvPr>
        <xdr:cNvSpPr/>
      </xdr:nvSpPr>
      <xdr:spPr>
        <a:xfrm>
          <a:off x="19157950" y="13919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95250</xdr:rowOff>
    </xdr:from>
    <xdr:to>
      <xdr:col>116</xdr:col>
      <xdr:colOff>63500</xdr:colOff>
      <xdr:row>84</xdr:row>
      <xdr:rowOff>95250</xdr:rowOff>
    </xdr:to>
    <xdr:cxnSp macro="">
      <xdr:nvCxnSpPr>
        <xdr:cNvPr id="626" name="直線コネクタ 625">
          <a:extLst>
            <a:ext uri="{FF2B5EF4-FFF2-40B4-BE49-F238E27FC236}">
              <a16:creationId xmlns:a16="http://schemas.microsoft.com/office/drawing/2014/main" id="{54181982-77C5-4871-AD30-3344EFFE64E7}"/>
            </a:ext>
          </a:extLst>
        </xdr:cNvPr>
        <xdr:cNvCxnSpPr/>
      </xdr:nvCxnSpPr>
      <xdr:spPr>
        <a:xfrm>
          <a:off x="19202400" y="139700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44450</xdr:rowOff>
    </xdr:from>
    <xdr:to>
      <xdr:col>107</xdr:col>
      <xdr:colOff>101600</xdr:colOff>
      <xdr:row>84</xdr:row>
      <xdr:rowOff>146050</xdr:rowOff>
    </xdr:to>
    <xdr:sp macro="" textlink="">
      <xdr:nvSpPr>
        <xdr:cNvPr id="627" name="楕円 626">
          <a:extLst>
            <a:ext uri="{FF2B5EF4-FFF2-40B4-BE49-F238E27FC236}">
              <a16:creationId xmlns:a16="http://schemas.microsoft.com/office/drawing/2014/main" id="{F878BC48-D305-4484-8675-CABC8FFE19AF}"/>
            </a:ext>
          </a:extLst>
        </xdr:cNvPr>
        <xdr:cNvSpPr/>
      </xdr:nvSpPr>
      <xdr:spPr>
        <a:xfrm>
          <a:off x="18345150" y="1391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95250</xdr:rowOff>
    </xdr:from>
    <xdr:to>
      <xdr:col>111</xdr:col>
      <xdr:colOff>177800</xdr:colOff>
      <xdr:row>84</xdr:row>
      <xdr:rowOff>95250</xdr:rowOff>
    </xdr:to>
    <xdr:cxnSp macro="">
      <xdr:nvCxnSpPr>
        <xdr:cNvPr id="628" name="直線コネクタ 627">
          <a:extLst>
            <a:ext uri="{FF2B5EF4-FFF2-40B4-BE49-F238E27FC236}">
              <a16:creationId xmlns:a16="http://schemas.microsoft.com/office/drawing/2014/main" id="{BBE951D5-75FE-48F6-8C56-10BB74E15CF3}"/>
            </a:ext>
          </a:extLst>
        </xdr:cNvPr>
        <xdr:cNvCxnSpPr/>
      </xdr:nvCxnSpPr>
      <xdr:spPr>
        <a:xfrm>
          <a:off x="18395950" y="139700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629" name="楕円 628">
          <a:extLst>
            <a:ext uri="{FF2B5EF4-FFF2-40B4-BE49-F238E27FC236}">
              <a16:creationId xmlns:a16="http://schemas.microsoft.com/office/drawing/2014/main" id="{995DFBE5-6B53-4EBA-85E0-193B60DD38AD}"/>
            </a:ext>
          </a:extLst>
        </xdr:cNvPr>
        <xdr:cNvSpPr/>
      </xdr:nvSpPr>
      <xdr:spPr>
        <a:xfrm>
          <a:off x="17551400" y="1390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76200</xdr:rowOff>
    </xdr:from>
    <xdr:to>
      <xdr:col>107</xdr:col>
      <xdr:colOff>50800</xdr:colOff>
      <xdr:row>84</xdr:row>
      <xdr:rowOff>95250</xdr:rowOff>
    </xdr:to>
    <xdr:cxnSp macro="">
      <xdr:nvCxnSpPr>
        <xdr:cNvPr id="630" name="直線コネクタ 629">
          <a:extLst>
            <a:ext uri="{FF2B5EF4-FFF2-40B4-BE49-F238E27FC236}">
              <a16:creationId xmlns:a16="http://schemas.microsoft.com/office/drawing/2014/main" id="{DF1D9991-A383-49BB-B85E-89F8715E6D72}"/>
            </a:ext>
          </a:extLst>
        </xdr:cNvPr>
        <xdr:cNvCxnSpPr/>
      </xdr:nvCxnSpPr>
      <xdr:spPr>
        <a:xfrm>
          <a:off x="17602200" y="13950950"/>
          <a:ext cx="7937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25400</xdr:rowOff>
    </xdr:from>
    <xdr:to>
      <xdr:col>98</xdr:col>
      <xdr:colOff>38100</xdr:colOff>
      <xdr:row>84</xdr:row>
      <xdr:rowOff>127000</xdr:rowOff>
    </xdr:to>
    <xdr:sp macro="" textlink="">
      <xdr:nvSpPr>
        <xdr:cNvPr id="631" name="楕円 630">
          <a:extLst>
            <a:ext uri="{FF2B5EF4-FFF2-40B4-BE49-F238E27FC236}">
              <a16:creationId xmlns:a16="http://schemas.microsoft.com/office/drawing/2014/main" id="{D483D192-1FC8-4C70-A5C1-A3596E531C2B}"/>
            </a:ext>
          </a:extLst>
        </xdr:cNvPr>
        <xdr:cNvSpPr/>
      </xdr:nvSpPr>
      <xdr:spPr>
        <a:xfrm>
          <a:off x="16757650" y="139001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76200</xdr:rowOff>
    </xdr:from>
    <xdr:to>
      <xdr:col>102</xdr:col>
      <xdr:colOff>114300</xdr:colOff>
      <xdr:row>84</xdr:row>
      <xdr:rowOff>76200</xdr:rowOff>
    </xdr:to>
    <xdr:cxnSp macro="">
      <xdr:nvCxnSpPr>
        <xdr:cNvPr id="632" name="直線コネクタ 631">
          <a:extLst>
            <a:ext uri="{FF2B5EF4-FFF2-40B4-BE49-F238E27FC236}">
              <a16:creationId xmlns:a16="http://schemas.microsoft.com/office/drawing/2014/main" id="{B8A7A845-95FD-40D4-9EBE-07793AD9B02D}"/>
            </a:ext>
          </a:extLst>
        </xdr:cNvPr>
        <xdr:cNvCxnSpPr/>
      </xdr:nvCxnSpPr>
      <xdr:spPr>
        <a:xfrm>
          <a:off x="16802100" y="139509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633" name="n_1aveValue【児童館】&#10;一人当たり面積">
          <a:extLst>
            <a:ext uri="{FF2B5EF4-FFF2-40B4-BE49-F238E27FC236}">
              <a16:creationId xmlns:a16="http://schemas.microsoft.com/office/drawing/2014/main" id="{535813CB-F4A4-4661-AA67-377168B2E8AE}"/>
            </a:ext>
          </a:extLst>
        </xdr:cNvPr>
        <xdr:cNvSpPr txBox="1"/>
      </xdr:nvSpPr>
      <xdr:spPr>
        <a:xfrm>
          <a:off x="189802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34" name="n_2aveValue【児童館】&#10;一人当たり面積">
          <a:extLst>
            <a:ext uri="{FF2B5EF4-FFF2-40B4-BE49-F238E27FC236}">
              <a16:creationId xmlns:a16="http://schemas.microsoft.com/office/drawing/2014/main" id="{E101A6E1-738B-42AB-814B-884B5D733D12}"/>
            </a:ext>
          </a:extLst>
        </xdr:cNvPr>
        <xdr:cNvSpPr txBox="1"/>
      </xdr:nvSpPr>
      <xdr:spPr>
        <a:xfrm>
          <a:off x="18180127"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635" name="n_3aveValue【児童館】&#10;一人当たり面積">
          <a:extLst>
            <a:ext uri="{FF2B5EF4-FFF2-40B4-BE49-F238E27FC236}">
              <a16:creationId xmlns:a16="http://schemas.microsoft.com/office/drawing/2014/main" id="{117845DA-7199-4639-BA1D-F1871F755242}"/>
            </a:ext>
          </a:extLst>
        </xdr:cNvPr>
        <xdr:cNvSpPr txBox="1"/>
      </xdr:nvSpPr>
      <xdr:spPr>
        <a:xfrm>
          <a:off x="17386377"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636" name="n_4aveValue【児童館】&#10;一人当たり面積">
          <a:extLst>
            <a:ext uri="{FF2B5EF4-FFF2-40B4-BE49-F238E27FC236}">
              <a16:creationId xmlns:a16="http://schemas.microsoft.com/office/drawing/2014/main" id="{19F54D31-8D9F-4DF9-B929-E9B7AE299AEF}"/>
            </a:ext>
          </a:extLst>
        </xdr:cNvPr>
        <xdr:cNvSpPr txBox="1"/>
      </xdr:nvSpPr>
      <xdr:spPr>
        <a:xfrm>
          <a:off x="16592627"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137177</xdr:rowOff>
    </xdr:from>
    <xdr:ext cx="469744" cy="259045"/>
    <xdr:sp macro="" textlink="">
      <xdr:nvSpPr>
        <xdr:cNvPr id="637" name="n_1mainValue【児童館】&#10;一人当たり面積">
          <a:extLst>
            <a:ext uri="{FF2B5EF4-FFF2-40B4-BE49-F238E27FC236}">
              <a16:creationId xmlns:a16="http://schemas.microsoft.com/office/drawing/2014/main" id="{1B54867E-A759-44FF-88A9-BB81F63DEF17}"/>
            </a:ext>
          </a:extLst>
        </xdr:cNvPr>
        <xdr:cNvSpPr txBox="1"/>
      </xdr:nvSpPr>
      <xdr:spPr>
        <a:xfrm>
          <a:off x="189802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137177</xdr:rowOff>
    </xdr:from>
    <xdr:ext cx="469744" cy="259045"/>
    <xdr:sp macro="" textlink="">
      <xdr:nvSpPr>
        <xdr:cNvPr id="638" name="n_2mainValue【児童館】&#10;一人当たり面積">
          <a:extLst>
            <a:ext uri="{FF2B5EF4-FFF2-40B4-BE49-F238E27FC236}">
              <a16:creationId xmlns:a16="http://schemas.microsoft.com/office/drawing/2014/main" id="{0CB9B9AB-1562-4FC5-8860-EE939A008F36}"/>
            </a:ext>
          </a:extLst>
        </xdr:cNvPr>
        <xdr:cNvSpPr txBox="1"/>
      </xdr:nvSpPr>
      <xdr:spPr>
        <a:xfrm>
          <a:off x="181801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118127</xdr:rowOff>
    </xdr:from>
    <xdr:ext cx="469744" cy="259045"/>
    <xdr:sp macro="" textlink="">
      <xdr:nvSpPr>
        <xdr:cNvPr id="639" name="n_3mainValue【児童館】&#10;一人当たり面積">
          <a:extLst>
            <a:ext uri="{FF2B5EF4-FFF2-40B4-BE49-F238E27FC236}">
              <a16:creationId xmlns:a16="http://schemas.microsoft.com/office/drawing/2014/main" id="{E10ED453-4ABA-47A3-9F96-6B84F450853A}"/>
            </a:ext>
          </a:extLst>
        </xdr:cNvPr>
        <xdr:cNvSpPr txBox="1"/>
      </xdr:nvSpPr>
      <xdr:spPr>
        <a:xfrm>
          <a:off x="1738637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118127</xdr:rowOff>
    </xdr:from>
    <xdr:ext cx="469744" cy="259045"/>
    <xdr:sp macro="" textlink="">
      <xdr:nvSpPr>
        <xdr:cNvPr id="640" name="n_4mainValue【児童館】&#10;一人当たり面積">
          <a:extLst>
            <a:ext uri="{FF2B5EF4-FFF2-40B4-BE49-F238E27FC236}">
              <a16:creationId xmlns:a16="http://schemas.microsoft.com/office/drawing/2014/main" id="{127B6504-D01C-4238-A6BB-99F84D5EB1B9}"/>
            </a:ext>
          </a:extLst>
        </xdr:cNvPr>
        <xdr:cNvSpPr txBox="1"/>
      </xdr:nvSpPr>
      <xdr:spPr>
        <a:xfrm>
          <a:off x="165926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E1E7B616-2901-4A72-94B9-F9E00DC40EE1}"/>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3A213BC6-B2F1-4B2D-B8CD-CFA9D797F420}"/>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1DEA2480-4C06-47C7-9616-C30B85FFBBB8}"/>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6058BE1F-33C7-4B08-A6A6-50A97891DA87}"/>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3CDFCF48-5086-4727-8205-FAAE02F7FA9A}"/>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01F54324-1692-47E9-98AD-5E480B23C6D2}"/>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764C0605-9FEC-4B5D-801B-BA3B5D0B2E41}"/>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1A9FF69B-94CD-47C3-8B44-CBFD2CE3B4D0}"/>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5D21E37B-FAC6-4D23-A613-6E9E93778C2C}"/>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509DF54E-5539-4316-A55C-43B968DD8A89}"/>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4139EF7B-55C7-44B9-B1B3-792DBC1EC24B}"/>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2" name="直線コネクタ 651">
          <a:extLst>
            <a:ext uri="{FF2B5EF4-FFF2-40B4-BE49-F238E27FC236}">
              <a16:creationId xmlns:a16="http://schemas.microsoft.com/office/drawing/2014/main" id="{7219058B-B4D2-4886-A8BD-0BF695C3426D}"/>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3" name="テキスト ボックス 652">
          <a:extLst>
            <a:ext uri="{FF2B5EF4-FFF2-40B4-BE49-F238E27FC236}">
              <a16:creationId xmlns:a16="http://schemas.microsoft.com/office/drawing/2014/main" id="{25737622-0FAB-4ECE-9A08-16C8F387F76E}"/>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4" name="直線コネクタ 653">
          <a:extLst>
            <a:ext uri="{FF2B5EF4-FFF2-40B4-BE49-F238E27FC236}">
              <a16:creationId xmlns:a16="http://schemas.microsoft.com/office/drawing/2014/main" id="{5685184B-2088-4395-B6DD-D02653E262E3}"/>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5" name="テキスト ボックス 654">
          <a:extLst>
            <a:ext uri="{FF2B5EF4-FFF2-40B4-BE49-F238E27FC236}">
              <a16:creationId xmlns:a16="http://schemas.microsoft.com/office/drawing/2014/main" id="{1DDAFDDF-7D85-4C5C-A9A1-D22C0953EBCB}"/>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6" name="直線コネクタ 655">
          <a:extLst>
            <a:ext uri="{FF2B5EF4-FFF2-40B4-BE49-F238E27FC236}">
              <a16:creationId xmlns:a16="http://schemas.microsoft.com/office/drawing/2014/main" id="{137F305D-F7B4-4C04-9232-55039BA4A80A}"/>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7" name="テキスト ボックス 656">
          <a:extLst>
            <a:ext uri="{FF2B5EF4-FFF2-40B4-BE49-F238E27FC236}">
              <a16:creationId xmlns:a16="http://schemas.microsoft.com/office/drawing/2014/main" id="{252C2F45-96A5-4906-8CD0-5E79F5BEE5A8}"/>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8" name="直線コネクタ 657">
          <a:extLst>
            <a:ext uri="{FF2B5EF4-FFF2-40B4-BE49-F238E27FC236}">
              <a16:creationId xmlns:a16="http://schemas.microsoft.com/office/drawing/2014/main" id="{3C219BC1-853A-449B-B40B-5A33763F87D0}"/>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9" name="テキスト ボックス 658">
          <a:extLst>
            <a:ext uri="{FF2B5EF4-FFF2-40B4-BE49-F238E27FC236}">
              <a16:creationId xmlns:a16="http://schemas.microsoft.com/office/drawing/2014/main" id="{62092307-C340-456A-94FD-AFD4824C061E}"/>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0" name="直線コネクタ 659">
          <a:extLst>
            <a:ext uri="{FF2B5EF4-FFF2-40B4-BE49-F238E27FC236}">
              <a16:creationId xmlns:a16="http://schemas.microsoft.com/office/drawing/2014/main" id="{58643375-45E1-4BCA-A2B5-1AAFCB45FB50}"/>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1" name="テキスト ボックス 660">
          <a:extLst>
            <a:ext uri="{FF2B5EF4-FFF2-40B4-BE49-F238E27FC236}">
              <a16:creationId xmlns:a16="http://schemas.microsoft.com/office/drawing/2014/main" id="{A3921018-DCC6-45E0-A87F-52857013124D}"/>
            </a:ext>
          </a:extLst>
        </xdr:cNvPr>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64CFE51B-F01A-41BF-A8BD-68E6A166FC1F}"/>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3" name="テキスト ボックス 662">
          <a:extLst>
            <a:ext uri="{FF2B5EF4-FFF2-40B4-BE49-F238E27FC236}">
              <a16:creationId xmlns:a16="http://schemas.microsoft.com/office/drawing/2014/main" id="{3A176A8A-FE0D-4D15-BE34-9DCD8A4998B5}"/>
            </a:ext>
          </a:extLst>
        </xdr:cNvPr>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a:extLst>
            <a:ext uri="{FF2B5EF4-FFF2-40B4-BE49-F238E27FC236}">
              <a16:creationId xmlns:a16="http://schemas.microsoft.com/office/drawing/2014/main" id="{652F34AA-666C-47CB-9C16-E048E902BDD2}"/>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665" name="直線コネクタ 664">
          <a:extLst>
            <a:ext uri="{FF2B5EF4-FFF2-40B4-BE49-F238E27FC236}">
              <a16:creationId xmlns:a16="http://schemas.microsoft.com/office/drawing/2014/main" id="{E93DC81B-E044-426A-A867-846E875339E4}"/>
            </a:ext>
          </a:extLst>
        </xdr:cNvPr>
        <xdr:cNvCxnSpPr/>
      </xdr:nvCxnSpPr>
      <xdr:spPr>
        <a:xfrm flipV="1">
          <a:off x="14699614" y="164630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6" name="【公民館】&#10;有形固定資産減価償却率最小値テキスト">
          <a:extLst>
            <a:ext uri="{FF2B5EF4-FFF2-40B4-BE49-F238E27FC236}">
              <a16:creationId xmlns:a16="http://schemas.microsoft.com/office/drawing/2014/main" id="{7D4ED743-1B30-463B-A1CB-2DE25B7512B0}"/>
            </a:ext>
          </a:extLst>
        </xdr:cNvPr>
        <xdr:cNvSpPr txBox="1"/>
      </xdr:nvSpPr>
      <xdr:spPr>
        <a:xfrm>
          <a:off x="1473835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7" name="直線コネクタ 666">
          <a:extLst>
            <a:ext uri="{FF2B5EF4-FFF2-40B4-BE49-F238E27FC236}">
              <a16:creationId xmlns:a16="http://schemas.microsoft.com/office/drawing/2014/main" id="{7C5AF731-C406-45E9-BEE1-64A760811EF3}"/>
            </a:ext>
          </a:extLst>
        </xdr:cNvPr>
        <xdr:cNvCxnSpPr/>
      </xdr:nvCxnSpPr>
      <xdr:spPr>
        <a:xfrm>
          <a:off x="1461135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668" name="【公民館】&#10;有形固定資産減価償却率最大値テキスト">
          <a:extLst>
            <a:ext uri="{FF2B5EF4-FFF2-40B4-BE49-F238E27FC236}">
              <a16:creationId xmlns:a16="http://schemas.microsoft.com/office/drawing/2014/main" id="{4B547B5F-9FAE-4367-AD08-945787D8DA65}"/>
            </a:ext>
          </a:extLst>
        </xdr:cNvPr>
        <xdr:cNvSpPr txBox="1"/>
      </xdr:nvSpPr>
      <xdr:spPr>
        <a:xfrm>
          <a:off x="14738350" y="16238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669" name="直線コネクタ 668">
          <a:extLst>
            <a:ext uri="{FF2B5EF4-FFF2-40B4-BE49-F238E27FC236}">
              <a16:creationId xmlns:a16="http://schemas.microsoft.com/office/drawing/2014/main" id="{A3B3EE00-36CC-4EE7-B315-379293B632A5}"/>
            </a:ext>
          </a:extLst>
        </xdr:cNvPr>
        <xdr:cNvCxnSpPr/>
      </xdr:nvCxnSpPr>
      <xdr:spPr>
        <a:xfrm>
          <a:off x="14611350" y="164630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670" name="【公民館】&#10;有形固定資産減価償却率平均値テキスト">
          <a:extLst>
            <a:ext uri="{FF2B5EF4-FFF2-40B4-BE49-F238E27FC236}">
              <a16:creationId xmlns:a16="http://schemas.microsoft.com/office/drawing/2014/main" id="{5DC34600-D307-460D-92F0-B255699C8F9D}"/>
            </a:ext>
          </a:extLst>
        </xdr:cNvPr>
        <xdr:cNvSpPr txBox="1"/>
      </xdr:nvSpPr>
      <xdr:spPr>
        <a:xfrm>
          <a:off x="14738350" y="17185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671" name="フローチャート: 判断 670">
          <a:extLst>
            <a:ext uri="{FF2B5EF4-FFF2-40B4-BE49-F238E27FC236}">
              <a16:creationId xmlns:a16="http://schemas.microsoft.com/office/drawing/2014/main" id="{1AE1CD17-4BD1-4D7F-8FEB-760BA80E2141}"/>
            </a:ext>
          </a:extLst>
        </xdr:cNvPr>
        <xdr:cNvSpPr/>
      </xdr:nvSpPr>
      <xdr:spPr>
        <a:xfrm>
          <a:off x="14649450" y="173342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72" name="フローチャート: 判断 671">
          <a:extLst>
            <a:ext uri="{FF2B5EF4-FFF2-40B4-BE49-F238E27FC236}">
              <a16:creationId xmlns:a16="http://schemas.microsoft.com/office/drawing/2014/main" id="{85A109EE-D3A8-4F93-A8C2-587F5065D66C}"/>
            </a:ext>
          </a:extLst>
        </xdr:cNvPr>
        <xdr:cNvSpPr/>
      </xdr:nvSpPr>
      <xdr:spPr>
        <a:xfrm>
          <a:off x="13887450" y="1729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673" name="フローチャート: 判断 672">
          <a:extLst>
            <a:ext uri="{FF2B5EF4-FFF2-40B4-BE49-F238E27FC236}">
              <a16:creationId xmlns:a16="http://schemas.microsoft.com/office/drawing/2014/main" id="{6903DD53-C626-4C9D-A47E-33C47A03FA53}"/>
            </a:ext>
          </a:extLst>
        </xdr:cNvPr>
        <xdr:cNvSpPr/>
      </xdr:nvSpPr>
      <xdr:spPr>
        <a:xfrm>
          <a:off x="13093700" y="1729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674" name="フローチャート: 判断 673">
          <a:extLst>
            <a:ext uri="{FF2B5EF4-FFF2-40B4-BE49-F238E27FC236}">
              <a16:creationId xmlns:a16="http://schemas.microsoft.com/office/drawing/2014/main" id="{4593B671-26C9-4962-AC4F-E2A1BA5AE91F}"/>
            </a:ext>
          </a:extLst>
        </xdr:cNvPr>
        <xdr:cNvSpPr/>
      </xdr:nvSpPr>
      <xdr:spPr>
        <a:xfrm>
          <a:off x="12299950" y="173075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675" name="フローチャート: 判断 674">
          <a:extLst>
            <a:ext uri="{FF2B5EF4-FFF2-40B4-BE49-F238E27FC236}">
              <a16:creationId xmlns:a16="http://schemas.microsoft.com/office/drawing/2014/main" id="{25A6C070-7516-410F-9B20-780AA4F4E2FB}"/>
            </a:ext>
          </a:extLst>
        </xdr:cNvPr>
        <xdr:cNvSpPr/>
      </xdr:nvSpPr>
      <xdr:spPr>
        <a:xfrm>
          <a:off x="11487150" y="1724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386AC813-9646-4C8E-815D-EEDD61603F88}"/>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DFD12384-7AD6-4641-AF1B-DBFED11E46E2}"/>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140782A2-987A-41B1-ADEB-7EECBCCBD2EA}"/>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673DB738-75F4-46FF-BA0C-828FBB2FA104}"/>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753810BE-2D54-4D66-BB18-B9AA91E4FD10}"/>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48261</xdr:rowOff>
    </xdr:from>
    <xdr:to>
      <xdr:col>85</xdr:col>
      <xdr:colOff>177800</xdr:colOff>
      <xdr:row>107</xdr:row>
      <xdr:rowOff>149861</xdr:rowOff>
    </xdr:to>
    <xdr:sp macro="" textlink="">
      <xdr:nvSpPr>
        <xdr:cNvPr id="681" name="楕円 680">
          <a:extLst>
            <a:ext uri="{FF2B5EF4-FFF2-40B4-BE49-F238E27FC236}">
              <a16:creationId xmlns:a16="http://schemas.microsoft.com/office/drawing/2014/main" id="{0C9A4286-6B14-463B-9D9D-CF1696ADFDCD}"/>
            </a:ext>
          </a:extLst>
        </xdr:cNvPr>
        <xdr:cNvSpPr/>
      </xdr:nvSpPr>
      <xdr:spPr>
        <a:xfrm>
          <a:off x="14649450" y="1782191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26688</xdr:rowOff>
    </xdr:from>
    <xdr:ext cx="405111" cy="259045"/>
    <xdr:sp macro="" textlink="">
      <xdr:nvSpPr>
        <xdr:cNvPr id="682" name="【公民館】&#10;有形固定資産減価償却率該当値テキスト">
          <a:extLst>
            <a:ext uri="{FF2B5EF4-FFF2-40B4-BE49-F238E27FC236}">
              <a16:creationId xmlns:a16="http://schemas.microsoft.com/office/drawing/2014/main" id="{AC78506C-03A8-478D-AC03-C0F0F452B27E}"/>
            </a:ext>
          </a:extLst>
        </xdr:cNvPr>
        <xdr:cNvSpPr txBox="1"/>
      </xdr:nvSpPr>
      <xdr:spPr>
        <a:xfrm>
          <a:off x="14738350" y="1780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168275</xdr:rowOff>
    </xdr:from>
    <xdr:to>
      <xdr:col>81</xdr:col>
      <xdr:colOff>101600</xdr:colOff>
      <xdr:row>107</xdr:row>
      <xdr:rowOff>98425</xdr:rowOff>
    </xdr:to>
    <xdr:sp macro="" textlink="">
      <xdr:nvSpPr>
        <xdr:cNvPr id="683" name="楕円 682">
          <a:extLst>
            <a:ext uri="{FF2B5EF4-FFF2-40B4-BE49-F238E27FC236}">
              <a16:creationId xmlns:a16="http://schemas.microsoft.com/office/drawing/2014/main" id="{D1078745-F71A-41A4-83B5-FEAF3D7993A4}"/>
            </a:ext>
          </a:extLst>
        </xdr:cNvPr>
        <xdr:cNvSpPr/>
      </xdr:nvSpPr>
      <xdr:spPr>
        <a:xfrm>
          <a:off x="13887450" y="1777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47625</xdr:rowOff>
    </xdr:from>
    <xdr:to>
      <xdr:col>85</xdr:col>
      <xdr:colOff>127000</xdr:colOff>
      <xdr:row>107</xdr:row>
      <xdr:rowOff>99061</xdr:rowOff>
    </xdr:to>
    <xdr:cxnSp macro="">
      <xdr:nvCxnSpPr>
        <xdr:cNvPr id="684" name="直線コネクタ 683">
          <a:extLst>
            <a:ext uri="{FF2B5EF4-FFF2-40B4-BE49-F238E27FC236}">
              <a16:creationId xmlns:a16="http://schemas.microsoft.com/office/drawing/2014/main" id="{1295F954-A298-4211-8094-063D3F89AF07}"/>
            </a:ext>
          </a:extLst>
        </xdr:cNvPr>
        <xdr:cNvCxnSpPr/>
      </xdr:nvCxnSpPr>
      <xdr:spPr>
        <a:xfrm>
          <a:off x="13938250" y="17821275"/>
          <a:ext cx="762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6350</xdr:rowOff>
    </xdr:from>
    <xdr:to>
      <xdr:col>76</xdr:col>
      <xdr:colOff>165100</xdr:colOff>
      <xdr:row>107</xdr:row>
      <xdr:rowOff>107950</xdr:rowOff>
    </xdr:to>
    <xdr:sp macro="" textlink="">
      <xdr:nvSpPr>
        <xdr:cNvPr id="685" name="楕円 684">
          <a:extLst>
            <a:ext uri="{FF2B5EF4-FFF2-40B4-BE49-F238E27FC236}">
              <a16:creationId xmlns:a16="http://schemas.microsoft.com/office/drawing/2014/main" id="{333642FE-23B2-4234-8228-AF31E84DD65C}"/>
            </a:ext>
          </a:extLst>
        </xdr:cNvPr>
        <xdr:cNvSpPr/>
      </xdr:nvSpPr>
      <xdr:spPr>
        <a:xfrm>
          <a:off x="130937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47625</xdr:rowOff>
    </xdr:from>
    <xdr:to>
      <xdr:col>81</xdr:col>
      <xdr:colOff>50800</xdr:colOff>
      <xdr:row>107</xdr:row>
      <xdr:rowOff>57150</xdr:rowOff>
    </xdr:to>
    <xdr:cxnSp macro="">
      <xdr:nvCxnSpPr>
        <xdr:cNvPr id="686" name="直線コネクタ 685">
          <a:extLst>
            <a:ext uri="{FF2B5EF4-FFF2-40B4-BE49-F238E27FC236}">
              <a16:creationId xmlns:a16="http://schemas.microsoft.com/office/drawing/2014/main" id="{8D562A4A-9C29-4EE9-A51C-2D5E1F60EBA1}"/>
            </a:ext>
          </a:extLst>
        </xdr:cNvPr>
        <xdr:cNvCxnSpPr/>
      </xdr:nvCxnSpPr>
      <xdr:spPr>
        <a:xfrm flipV="1">
          <a:off x="13144500" y="17821275"/>
          <a:ext cx="7937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139700</xdr:rowOff>
    </xdr:from>
    <xdr:to>
      <xdr:col>72</xdr:col>
      <xdr:colOff>38100</xdr:colOff>
      <xdr:row>107</xdr:row>
      <xdr:rowOff>69850</xdr:rowOff>
    </xdr:to>
    <xdr:sp macro="" textlink="">
      <xdr:nvSpPr>
        <xdr:cNvPr id="687" name="楕円 686">
          <a:extLst>
            <a:ext uri="{FF2B5EF4-FFF2-40B4-BE49-F238E27FC236}">
              <a16:creationId xmlns:a16="http://schemas.microsoft.com/office/drawing/2014/main" id="{28C44FC8-063A-43CE-8089-2D189BD53CAB}"/>
            </a:ext>
          </a:extLst>
        </xdr:cNvPr>
        <xdr:cNvSpPr/>
      </xdr:nvSpPr>
      <xdr:spPr>
        <a:xfrm>
          <a:off x="12299950" y="17741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19050</xdr:rowOff>
    </xdr:from>
    <xdr:to>
      <xdr:col>76</xdr:col>
      <xdr:colOff>114300</xdr:colOff>
      <xdr:row>107</xdr:row>
      <xdr:rowOff>57150</xdr:rowOff>
    </xdr:to>
    <xdr:cxnSp macro="">
      <xdr:nvCxnSpPr>
        <xdr:cNvPr id="688" name="直線コネクタ 687">
          <a:extLst>
            <a:ext uri="{FF2B5EF4-FFF2-40B4-BE49-F238E27FC236}">
              <a16:creationId xmlns:a16="http://schemas.microsoft.com/office/drawing/2014/main" id="{A5A78B1C-B124-4A22-9CD4-8F2C6BE3F16D}"/>
            </a:ext>
          </a:extLst>
        </xdr:cNvPr>
        <xdr:cNvCxnSpPr/>
      </xdr:nvCxnSpPr>
      <xdr:spPr>
        <a:xfrm>
          <a:off x="12344400" y="17792700"/>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101600</xdr:rowOff>
    </xdr:from>
    <xdr:to>
      <xdr:col>67</xdr:col>
      <xdr:colOff>101600</xdr:colOff>
      <xdr:row>107</xdr:row>
      <xdr:rowOff>31750</xdr:rowOff>
    </xdr:to>
    <xdr:sp macro="" textlink="">
      <xdr:nvSpPr>
        <xdr:cNvPr id="689" name="楕円 688">
          <a:extLst>
            <a:ext uri="{FF2B5EF4-FFF2-40B4-BE49-F238E27FC236}">
              <a16:creationId xmlns:a16="http://schemas.microsoft.com/office/drawing/2014/main" id="{BF3E7D97-6B44-41B2-910F-7A26CCD9D983}"/>
            </a:ext>
          </a:extLst>
        </xdr:cNvPr>
        <xdr:cNvSpPr/>
      </xdr:nvSpPr>
      <xdr:spPr>
        <a:xfrm>
          <a:off x="1148715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152400</xdr:rowOff>
    </xdr:from>
    <xdr:to>
      <xdr:col>71</xdr:col>
      <xdr:colOff>177800</xdr:colOff>
      <xdr:row>107</xdr:row>
      <xdr:rowOff>19050</xdr:rowOff>
    </xdr:to>
    <xdr:cxnSp macro="">
      <xdr:nvCxnSpPr>
        <xdr:cNvPr id="690" name="直線コネクタ 689">
          <a:extLst>
            <a:ext uri="{FF2B5EF4-FFF2-40B4-BE49-F238E27FC236}">
              <a16:creationId xmlns:a16="http://schemas.microsoft.com/office/drawing/2014/main" id="{4416A9A4-6992-4A1D-87AB-21C75A381142}"/>
            </a:ext>
          </a:extLst>
        </xdr:cNvPr>
        <xdr:cNvCxnSpPr/>
      </xdr:nvCxnSpPr>
      <xdr:spPr>
        <a:xfrm>
          <a:off x="11537950" y="17754600"/>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691" name="n_1aveValue【公民館】&#10;有形固定資産減価償却率">
          <a:extLst>
            <a:ext uri="{FF2B5EF4-FFF2-40B4-BE49-F238E27FC236}">
              <a16:creationId xmlns:a16="http://schemas.microsoft.com/office/drawing/2014/main" id="{1E5C357C-2DE1-4227-B36A-11F49961EF82}"/>
            </a:ext>
          </a:extLst>
        </xdr:cNvPr>
        <xdr:cNvSpPr txBox="1"/>
      </xdr:nvSpPr>
      <xdr:spPr>
        <a:xfrm>
          <a:off x="13742044" y="1706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692" name="n_2aveValue【公民館】&#10;有形固定資産減価償却率">
          <a:extLst>
            <a:ext uri="{FF2B5EF4-FFF2-40B4-BE49-F238E27FC236}">
              <a16:creationId xmlns:a16="http://schemas.microsoft.com/office/drawing/2014/main" id="{EB68391A-DD6E-4EA6-A6A9-93437D6069A2}"/>
            </a:ext>
          </a:extLst>
        </xdr:cNvPr>
        <xdr:cNvSpPr txBox="1"/>
      </xdr:nvSpPr>
      <xdr:spPr>
        <a:xfrm>
          <a:off x="12960994" y="1706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693" name="n_3aveValue【公民館】&#10;有形固定資産減価償却率">
          <a:extLst>
            <a:ext uri="{FF2B5EF4-FFF2-40B4-BE49-F238E27FC236}">
              <a16:creationId xmlns:a16="http://schemas.microsoft.com/office/drawing/2014/main" id="{D64A7C78-305E-4A32-B005-79FB5578B7D3}"/>
            </a:ext>
          </a:extLst>
        </xdr:cNvPr>
        <xdr:cNvSpPr txBox="1"/>
      </xdr:nvSpPr>
      <xdr:spPr>
        <a:xfrm>
          <a:off x="12167244" y="1708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694" name="n_4aveValue【公民館】&#10;有形固定資産減価償却率">
          <a:extLst>
            <a:ext uri="{FF2B5EF4-FFF2-40B4-BE49-F238E27FC236}">
              <a16:creationId xmlns:a16="http://schemas.microsoft.com/office/drawing/2014/main" id="{3DB2A35F-7CC9-45F3-B3DE-B5167179CB13}"/>
            </a:ext>
          </a:extLst>
        </xdr:cNvPr>
        <xdr:cNvSpPr txBox="1"/>
      </xdr:nvSpPr>
      <xdr:spPr>
        <a:xfrm>
          <a:off x="11354444" y="1701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89552</xdr:rowOff>
    </xdr:from>
    <xdr:ext cx="405111" cy="259045"/>
    <xdr:sp macro="" textlink="">
      <xdr:nvSpPr>
        <xdr:cNvPr id="695" name="n_1mainValue【公民館】&#10;有形固定資産減価償却率">
          <a:extLst>
            <a:ext uri="{FF2B5EF4-FFF2-40B4-BE49-F238E27FC236}">
              <a16:creationId xmlns:a16="http://schemas.microsoft.com/office/drawing/2014/main" id="{AC196DA8-C4B5-41A5-B82C-25FF2A899E3D}"/>
            </a:ext>
          </a:extLst>
        </xdr:cNvPr>
        <xdr:cNvSpPr txBox="1"/>
      </xdr:nvSpPr>
      <xdr:spPr>
        <a:xfrm>
          <a:off x="137420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99077</xdr:rowOff>
    </xdr:from>
    <xdr:ext cx="405111" cy="259045"/>
    <xdr:sp macro="" textlink="">
      <xdr:nvSpPr>
        <xdr:cNvPr id="696" name="n_2mainValue【公民館】&#10;有形固定資産減価償却率">
          <a:extLst>
            <a:ext uri="{FF2B5EF4-FFF2-40B4-BE49-F238E27FC236}">
              <a16:creationId xmlns:a16="http://schemas.microsoft.com/office/drawing/2014/main" id="{C583FC6F-AAAC-424A-A1B6-AC92FDF557E8}"/>
            </a:ext>
          </a:extLst>
        </xdr:cNvPr>
        <xdr:cNvSpPr txBox="1"/>
      </xdr:nvSpPr>
      <xdr:spPr>
        <a:xfrm>
          <a:off x="12960994" y="1787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60977</xdr:rowOff>
    </xdr:from>
    <xdr:ext cx="405111" cy="259045"/>
    <xdr:sp macro="" textlink="">
      <xdr:nvSpPr>
        <xdr:cNvPr id="697" name="n_3mainValue【公民館】&#10;有形固定資産減価償却率">
          <a:extLst>
            <a:ext uri="{FF2B5EF4-FFF2-40B4-BE49-F238E27FC236}">
              <a16:creationId xmlns:a16="http://schemas.microsoft.com/office/drawing/2014/main" id="{CC6FFEDC-E5F1-4C02-89EF-B896A4983218}"/>
            </a:ext>
          </a:extLst>
        </xdr:cNvPr>
        <xdr:cNvSpPr txBox="1"/>
      </xdr:nvSpPr>
      <xdr:spPr>
        <a:xfrm>
          <a:off x="12167244" y="178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22877</xdr:rowOff>
    </xdr:from>
    <xdr:ext cx="405111" cy="259045"/>
    <xdr:sp macro="" textlink="">
      <xdr:nvSpPr>
        <xdr:cNvPr id="698" name="n_4mainValue【公民館】&#10;有形固定資産減価償却率">
          <a:extLst>
            <a:ext uri="{FF2B5EF4-FFF2-40B4-BE49-F238E27FC236}">
              <a16:creationId xmlns:a16="http://schemas.microsoft.com/office/drawing/2014/main" id="{78097B7C-F404-4FBA-9424-65B51D345667}"/>
            </a:ext>
          </a:extLst>
        </xdr:cNvPr>
        <xdr:cNvSpPr txBox="1"/>
      </xdr:nvSpPr>
      <xdr:spPr>
        <a:xfrm>
          <a:off x="11354444" y="1779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DE1E2BCB-939A-4EA7-AFDB-905D2B09C66A}"/>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FBD00835-3FC9-4FA6-B5CB-FF0EB1787F5C}"/>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B6C3CBA9-9BFF-4A0D-8DA1-E1CC4A909E9B}"/>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305A32DD-1066-421D-8DE7-E1D0018E4D1B}"/>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471CAF73-2EEB-47B4-94E5-90065A13A859}"/>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EF316C90-7BE5-469E-BF5A-8071FE308A2B}"/>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F3711419-BB21-40B1-9522-24938999061D}"/>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1BA944C5-0B8F-42E1-A847-8A7D8E64F1EB}"/>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9BECC6A9-4792-4EE2-BA6A-0263547D0194}"/>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37B23D30-E0AD-4B92-AD28-90DBA8033027}"/>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9" name="直線コネクタ 708">
          <a:extLst>
            <a:ext uri="{FF2B5EF4-FFF2-40B4-BE49-F238E27FC236}">
              <a16:creationId xmlns:a16="http://schemas.microsoft.com/office/drawing/2014/main" id="{C44AC7B1-59E1-4BE8-A1B5-56EB2DC95AE3}"/>
            </a:ext>
          </a:extLst>
        </xdr:cNvPr>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0" name="テキスト ボックス 709">
          <a:extLst>
            <a:ext uri="{FF2B5EF4-FFF2-40B4-BE49-F238E27FC236}">
              <a16:creationId xmlns:a16="http://schemas.microsoft.com/office/drawing/2014/main" id="{5EAE6BDD-7CFF-4CD1-9353-43BC428DEE0A}"/>
            </a:ext>
          </a:extLst>
        </xdr:cNvPr>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1" name="直線コネクタ 710">
          <a:extLst>
            <a:ext uri="{FF2B5EF4-FFF2-40B4-BE49-F238E27FC236}">
              <a16:creationId xmlns:a16="http://schemas.microsoft.com/office/drawing/2014/main" id="{B9235DF4-03E7-486A-A996-09E7D2FFA56E}"/>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2" name="テキスト ボックス 711">
          <a:extLst>
            <a:ext uri="{FF2B5EF4-FFF2-40B4-BE49-F238E27FC236}">
              <a16:creationId xmlns:a16="http://schemas.microsoft.com/office/drawing/2014/main" id="{B42069D8-7900-40E6-AE2C-3E923B61A0F4}"/>
            </a:ext>
          </a:extLst>
        </xdr:cNvPr>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3" name="直線コネクタ 712">
          <a:extLst>
            <a:ext uri="{FF2B5EF4-FFF2-40B4-BE49-F238E27FC236}">
              <a16:creationId xmlns:a16="http://schemas.microsoft.com/office/drawing/2014/main" id="{47776910-F093-4E59-B5FA-A2B7E9E608AB}"/>
            </a:ext>
          </a:extLst>
        </xdr:cNvPr>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4" name="テキスト ボックス 713">
          <a:extLst>
            <a:ext uri="{FF2B5EF4-FFF2-40B4-BE49-F238E27FC236}">
              <a16:creationId xmlns:a16="http://schemas.microsoft.com/office/drawing/2014/main" id="{419450B6-3073-4DB0-BB00-DFCCB0C15EFC}"/>
            </a:ext>
          </a:extLst>
        </xdr:cNvPr>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5" name="直線コネクタ 714">
          <a:extLst>
            <a:ext uri="{FF2B5EF4-FFF2-40B4-BE49-F238E27FC236}">
              <a16:creationId xmlns:a16="http://schemas.microsoft.com/office/drawing/2014/main" id="{D28128A4-82DA-467B-9806-29030BD3AE19}"/>
            </a:ext>
          </a:extLst>
        </xdr:cNvPr>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6" name="テキスト ボックス 715">
          <a:extLst>
            <a:ext uri="{FF2B5EF4-FFF2-40B4-BE49-F238E27FC236}">
              <a16:creationId xmlns:a16="http://schemas.microsoft.com/office/drawing/2014/main" id="{02ED22A6-A5A3-4BFF-ABDF-6EA39B353613}"/>
            </a:ext>
          </a:extLst>
        </xdr:cNvPr>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A4FD3B56-9337-4709-A4F8-62A24E460A05}"/>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7E7D3C12-D1A8-4017-A15C-43E7F907D8D9}"/>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a:extLst>
            <a:ext uri="{FF2B5EF4-FFF2-40B4-BE49-F238E27FC236}">
              <a16:creationId xmlns:a16="http://schemas.microsoft.com/office/drawing/2014/main" id="{25D7C195-94DE-4645-B650-E342A5D5CE7E}"/>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720" name="直線コネクタ 719">
          <a:extLst>
            <a:ext uri="{FF2B5EF4-FFF2-40B4-BE49-F238E27FC236}">
              <a16:creationId xmlns:a16="http://schemas.microsoft.com/office/drawing/2014/main" id="{2C22DC68-D5CE-454E-BAE9-E939769A28CA}"/>
            </a:ext>
          </a:extLst>
        </xdr:cNvPr>
        <xdr:cNvCxnSpPr/>
      </xdr:nvCxnSpPr>
      <xdr:spPr>
        <a:xfrm flipV="1">
          <a:off x="19951064" y="167868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721" name="【公民館】&#10;一人当たり面積最小値テキスト">
          <a:extLst>
            <a:ext uri="{FF2B5EF4-FFF2-40B4-BE49-F238E27FC236}">
              <a16:creationId xmlns:a16="http://schemas.microsoft.com/office/drawing/2014/main" id="{72ADCFBB-79CA-4748-9B82-725328B6488D}"/>
            </a:ext>
          </a:extLst>
        </xdr:cNvPr>
        <xdr:cNvSpPr txBox="1"/>
      </xdr:nvSpPr>
      <xdr:spPr>
        <a:xfrm>
          <a:off x="19989800" y="1802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722" name="直線コネクタ 721">
          <a:extLst>
            <a:ext uri="{FF2B5EF4-FFF2-40B4-BE49-F238E27FC236}">
              <a16:creationId xmlns:a16="http://schemas.microsoft.com/office/drawing/2014/main" id="{26F93D66-C142-40D5-9838-BEC05121D90F}"/>
            </a:ext>
          </a:extLst>
        </xdr:cNvPr>
        <xdr:cNvCxnSpPr/>
      </xdr:nvCxnSpPr>
      <xdr:spPr>
        <a:xfrm>
          <a:off x="19881850" y="180167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723" name="【公民館】&#10;一人当たり面積最大値テキスト">
          <a:extLst>
            <a:ext uri="{FF2B5EF4-FFF2-40B4-BE49-F238E27FC236}">
              <a16:creationId xmlns:a16="http://schemas.microsoft.com/office/drawing/2014/main" id="{80EBE86B-897D-4BC5-9289-5762DF37EB65}"/>
            </a:ext>
          </a:extLst>
        </xdr:cNvPr>
        <xdr:cNvSpPr txBox="1"/>
      </xdr:nvSpPr>
      <xdr:spPr>
        <a:xfrm>
          <a:off x="19989800" y="1656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724" name="直線コネクタ 723">
          <a:extLst>
            <a:ext uri="{FF2B5EF4-FFF2-40B4-BE49-F238E27FC236}">
              <a16:creationId xmlns:a16="http://schemas.microsoft.com/office/drawing/2014/main" id="{EA4335BD-5239-4F27-9ADC-3CB3B52CCDE8}"/>
            </a:ext>
          </a:extLst>
        </xdr:cNvPr>
        <xdr:cNvCxnSpPr/>
      </xdr:nvCxnSpPr>
      <xdr:spPr>
        <a:xfrm>
          <a:off x="19881850" y="167868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725" name="【公民館】&#10;一人当たり面積平均値テキスト">
          <a:extLst>
            <a:ext uri="{FF2B5EF4-FFF2-40B4-BE49-F238E27FC236}">
              <a16:creationId xmlns:a16="http://schemas.microsoft.com/office/drawing/2014/main" id="{F5A38B42-56CA-4847-A7FD-2F0D0A6F327F}"/>
            </a:ext>
          </a:extLst>
        </xdr:cNvPr>
        <xdr:cNvSpPr txBox="1"/>
      </xdr:nvSpPr>
      <xdr:spPr>
        <a:xfrm>
          <a:off x="19989800" y="17627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726" name="フローチャート: 判断 725">
          <a:extLst>
            <a:ext uri="{FF2B5EF4-FFF2-40B4-BE49-F238E27FC236}">
              <a16:creationId xmlns:a16="http://schemas.microsoft.com/office/drawing/2014/main" id="{B1108668-8300-4575-94D9-52661EB38D5F}"/>
            </a:ext>
          </a:extLst>
        </xdr:cNvPr>
        <xdr:cNvSpPr/>
      </xdr:nvSpPr>
      <xdr:spPr>
        <a:xfrm>
          <a:off x="199009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727" name="フローチャート: 判断 726">
          <a:extLst>
            <a:ext uri="{FF2B5EF4-FFF2-40B4-BE49-F238E27FC236}">
              <a16:creationId xmlns:a16="http://schemas.microsoft.com/office/drawing/2014/main" id="{6554E056-EBBE-4771-922A-7F6EDCD463AF}"/>
            </a:ext>
          </a:extLst>
        </xdr:cNvPr>
        <xdr:cNvSpPr/>
      </xdr:nvSpPr>
      <xdr:spPr>
        <a:xfrm>
          <a:off x="19157950" y="177739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728" name="フローチャート: 判断 727">
          <a:extLst>
            <a:ext uri="{FF2B5EF4-FFF2-40B4-BE49-F238E27FC236}">
              <a16:creationId xmlns:a16="http://schemas.microsoft.com/office/drawing/2014/main" id="{E23D465F-A7B0-4B34-937F-A77AD9550C37}"/>
            </a:ext>
          </a:extLst>
        </xdr:cNvPr>
        <xdr:cNvSpPr/>
      </xdr:nvSpPr>
      <xdr:spPr>
        <a:xfrm>
          <a:off x="18345150" y="1777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729" name="フローチャート: 判断 728">
          <a:extLst>
            <a:ext uri="{FF2B5EF4-FFF2-40B4-BE49-F238E27FC236}">
              <a16:creationId xmlns:a16="http://schemas.microsoft.com/office/drawing/2014/main" id="{33FBCEAB-99B1-451A-A304-83F24DF05C81}"/>
            </a:ext>
          </a:extLst>
        </xdr:cNvPr>
        <xdr:cNvSpPr/>
      </xdr:nvSpPr>
      <xdr:spPr>
        <a:xfrm>
          <a:off x="17551400" y="1777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macro="" textlink="">
      <xdr:nvSpPr>
        <xdr:cNvPr id="730" name="フローチャート: 判断 729">
          <a:extLst>
            <a:ext uri="{FF2B5EF4-FFF2-40B4-BE49-F238E27FC236}">
              <a16:creationId xmlns:a16="http://schemas.microsoft.com/office/drawing/2014/main" id="{A7F43F8E-AC92-4069-A475-36A90C591236}"/>
            </a:ext>
          </a:extLst>
        </xdr:cNvPr>
        <xdr:cNvSpPr/>
      </xdr:nvSpPr>
      <xdr:spPr>
        <a:xfrm>
          <a:off x="16757650" y="177739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94E61D33-F583-4ECB-A1BC-90E810E2E60E}"/>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2B8E6E16-CE0D-43DA-9026-44FF77CDE505}"/>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BF0EF25D-B39E-4595-8759-FCA5461B4E5A}"/>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BDE8AC3C-9888-44FA-8C7C-9D5ED56D0AB0}"/>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D31A4D39-F29D-4CEC-9462-8117E9186930}"/>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103124</xdr:rowOff>
    </xdr:from>
    <xdr:to>
      <xdr:col>116</xdr:col>
      <xdr:colOff>114300</xdr:colOff>
      <xdr:row>108</xdr:row>
      <xdr:rowOff>33274</xdr:rowOff>
    </xdr:to>
    <xdr:sp macro="" textlink="">
      <xdr:nvSpPr>
        <xdr:cNvPr id="736" name="楕円 735">
          <a:extLst>
            <a:ext uri="{FF2B5EF4-FFF2-40B4-BE49-F238E27FC236}">
              <a16:creationId xmlns:a16="http://schemas.microsoft.com/office/drawing/2014/main" id="{A6FE14AB-C536-43FB-B56F-DE58F0C6CF9A}"/>
            </a:ext>
          </a:extLst>
        </xdr:cNvPr>
        <xdr:cNvSpPr/>
      </xdr:nvSpPr>
      <xdr:spPr>
        <a:xfrm>
          <a:off x="19900900" y="1787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18051</xdr:rowOff>
    </xdr:from>
    <xdr:ext cx="469744" cy="259045"/>
    <xdr:sp macro="" textlink="">
      <xdr:nvSpPr>
        <xdr:cNvPr id="737" name="【公民館】&#10;一人当たり面積該当値テキスト">
          <a:extLst>
            <a:ext uri="{FF2B5EF4-FFF2-40B4-BE49-F238E27FC236}">
              <a16:creationId xmlns:a16="http://schemas.microsoft.com/office/drawing/2014/main" id="{8FB933B8-1604-4EB1-A2E8-E86AF5182CBA}"/>
            </a:ext>
          </a:extLst>
        </xdr:cNvPr>
        <xdr:cNvSpPr txBox="1"/>
      </xdr:nvSpPr>
      <xdr:spPr>
        <a:xfrm>
          <a:off x="19989800" y="1779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103124</xdr:rowOff>
    </xdr:from>
    <xdr:to>
      <xdr:col>112</xdr:col>
      <xdr:colOff>38100</xdr:colOff>
      <xdr:row>108</xdr:row>
      <xdr:rowOff>33274</xdr:rowOff>
    </xdr:to>
    <xdr:sp macro="" textlink="">
      <xdr:nvSpPr>
        <xdr:cNvPr id="738" name="楕円 737">
          <a:extLst>
            <a:ext uri="{FF2B5EF4-FFF2-40B4-BE49-F238E27FC236}">
              <a16:creationId xmlns:a16="http://schemas.microsoft.com/office/drawing/2014/main" id="{1F52DE70-A77B-48F5-9EC0-72F5E3B8E9F2}"/>
            </a:ext>
          </a:extLst>
        </xdr:cNvPr>
        <xdr:cNvSpPr/>
      </xdr:nvSpPr>
      <xdr:spPr>
        <a:xfrm>
          <a:off x="19157950" y="178767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153924</xdr:rowOff>
    </xdr:from>
    <xdr:to>
      <xdr:col>116</xdr:col>
      <xdr:colOff>63500</xdr:colOff>
      <xdr:row>107</xdr:row>
      <xdr:rowOff>153924</xdr:rowOff>
    </xdr:to>
    <xdr:cxnSp macro="">
      <xdr:nvCxnSpPr>
        <xdr:cNvPr id="739" name="直線コネクタ 738">
          <a:extLst>
            <a:ext uri="{FF2B5EF4-FFF2-40B4-BE49-F238E27FC236}">
              <a16:creationId xmlns:a16="http://schemas.microsoft.com/office/drawing/2014/main" id="{F018305E-632D-413D-B4B4-A2909544267A}"/>
            </a:ext>
          </a:extLst>
        </xdr:cNvPr>
        <xdr:cNvCxnSpPr/>
      </xdr:nvCxnSpPr>
      <xdr:spPr>
        <a:xfrm>
          <a:off x="19202400" y="17927574"/>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103124</xdr:rowOff>
    </xdr:from>
    <xdr:to>
      <xdr:col>107</xdr:col>
      <xdr:colOff>101600</xdr:colOff>
      <xdr:row>108</xdr:row>
      <xdr:rowOff>33274</xdr:rowOff>
    </xdr:to>
    <xdr:sp macro="" textlink="">
      <xdr:nvSpPr>
        <xdr:cNvPr id="740" name="楕円 739">
          <a:extLst>
            <a:ext uri="{FF2B5EF4-FFF2-40B4-BE49-F238E27FC236}">
              <a16:creationId xmlns:a16="http://schemas.microsoft.com/office/drawing/2014/main" id="{845BC385-B5A5-45CA-B742-1EF00EEEB6E6}"/>
            </a:ext>
          </a:extLst>
        </xdr:cNvPr>
        <xdr:cNvSpPr/>
      </xdr:nvSpPr>
      <xdr:spPr>
        <a:xfrm>
          <a:off x="18345150" y="1787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153924</xdr:rowOff>
    </xdr:from>
    <xdr:to>
      <xdr:col>111</xdr:col>
      <xdr:colOff>177800</xdr:colOff>
      <xdr:row>107</xdr:row>
      <xdr:rowOff>153924</xdr:rowOff>
    </xdr:to>
    <xdr:cxnSp macro="">
      <xdr:nvCxnSpPr>
        <xdr:cNvPr id="741" name="直線コネクタ 740">
          <a:extLst>
            <a:ext uri="{FF2B5EF4-FFF2-40B4-BE49-F238E27FC236}">
              <a16:creationId xmlns:a16="http://schemas.microsoft.com/office/drawing/2014/main" id="{E9260DFD-1B87-4582-A0A5-E6B08A18ACB7}"/>
            </a:ext>
          </a:extLst>
        </xdr:cNvPr>
        <xdr:cNvCxnSpPr/>
      </xdr:nvCxnSpPr>
      <xdr:spPr>
        <a:xfrm>
          <a:off x="18395950" y="17927574"/>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103124</xdr:rowOff>
    </xdr:from>
    <xdr:to>
      <xdr:col>102</xdr:col>
      <xdr:colOff>165100</xdr:colOff>
      <xdr:row>108</xdr:row>
      <xdr:rowOff>33274</xdr:rowOff>
    </xdr:to>
    <xdr:sp macro="" textlink="">
      <xdr:nvSpPr>
        <xdr:cNvPr id="742" name="楕円 741">
          <a:extLst>
            <a:ext uri="{FF2B5EF4-FFF2-40B4-BE49-F238E27FC236}">
              <a16:creationId xmlns:a16="http://schemas.microsoft.com/office/drawing/2014/main" id="{76008A0B-0F5F-4284-A724-675C56C40E1F}"/>
            </a:ext>
          </a:extLst>
        </xdr:cNvPr>
        <xdr:cNvSpPr/>
      </xdr:nvSpPr>
      <xdr:spPr>
        <a:xfrm>
          <a:off x="17551400" y="1787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153924</xdr:rowOff>
    </xdr:from>
    <xdr:to>
      <xdr:col>107</xdr:col>
      <xdr:colOff>50800</xdr:colOff>
      <xdr:row>107</xdr:row>
      <xdr:rowOff>153924</xdr:rowOff>
    </xdr:to>
    <xdr:cxnSp macro="">
      <xdr:nvCxnSpPr>
        <xdr:cNvPr id="743" name="直線コネクタ 742">
          <a:extLst>
            <a:ext uri="{FF2B5EF4-FFF2-40B4-BE49-F238E27FC236}">
              <a16:creationId xmlns:a16="http://schemas.microsoft.com/office/drawing/2014/main" id="{8CE668CA-6170-446D-9165-9415269AD993}"/>
            </a:ext>
          </a:extLst>
        </xdr:cNvPr>
        <xdr:cNvCxnSpPr/>
      </xdr:nvCxnSpPr>
      <xdr:spPr>
        <a:xfrm>
          <a:off x="17602200" y="17927574"/>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103124</xdr:rowOff>
    </xdr:from>
    <xdr:to>
      <xdr:col>98</xdr:col>
      <xdr:colOff>38100</xdr:colOff>
      <xdr:row>108</xdr:row>
      <xdr:rowOff>33274</xdr:rowOff>
    </xdr:to>
    <xdr:sp macro="" textlink="">
      <xdr:nvSpPr>
        <xdr:cNvPr id="744" name="楕円 743">
          <a:extLst>
            <a:ext uri="{FF2B5EF4-FFF2-40B4-BE49-F238E27FC236}">
              <a16:creationId xmlns:a16="http://schemas.microsoft.com/office/drawing/2014/main" id="{6E17A669-42E5-4009-86C1-15CD94AC1F47}"/>
            </a:ext>
          </a:extLst>
        </xdr:cNvPr>
        <xdr:cNvSpPr/>
      </xdr:nvSpPr>
      <xdr:spPr>
        <a:xfrm>
          <a:off x="16757650" y="178767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153924</xdr:rowOff>
    </xdr:from>
    <xdr:to>
      <xdr:col>102</xdr:col>
      <xdr:colOff>114300</xdr:colOff>
      <xdr:row>107</xdr:row>
      <xdr:rowOff>153924</xdr:rowOff>
    </xdr:to>
    <xdr:cxnSp macro="">
      <xdr:nvCxnSpPr>
        <xdr:cNvPr id="745" name="直線コネクタ 744">
          <a:extLst>
            <a:ext uri="{FF2B5EF4-FFF2-40B4-BE49-F238E27FC236}">
              <a16:creationId xmlns:a16="http://schemas.microsoft.com/office/drawing/2014/main" id="{38D4E1E5-E8FC-428B-8C8A-C8DA5F97A885}"/>
            </a:ext>
          </a:extLst>
        </xdr:cNvPr>
        <xdr:cNvCxnSpPr/>
      </xdr:nvCxnSpPr>
      <xdr:spPr>
        <a:xfrm>
          <a:off x="16802100" y="1792757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macro="" textlink="">
      <xdr:nvSpPr>
        <xdr:cNvPr id="746" name="n_1aveValue【公民館】&#10;一人当たり面積">
          <a:extLst>
            <a:ext uri="{FF2B5EF4-FFF2-40B4-BE49-F238E27FC236}">
              <a16:creationId xmlns:a16="http://schemas.microsoft.com/office/drawing/2014/main" id="{F0E3BFFE-65D6-4E9B-8D82-A832586B267B}"/>
            </a:ext>
          </a:extLst>
        </xdr:cNvPr>
        <xdr:cNvSpPr txBox="1"/>
      </xdr:nvSpPr>
      <xdr:spPr>
        <a:xfrm>
          <a:off x="18980227" y="1754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macro="" textlink="">
      <xdr:nvSpPr>
        <xdr:cNvPr id="747" name="n_2aveValue【公民館】&#10;一人当たり面積">
          <a:extLst>
            <a:ext uri="{FF2B5EF4-FFF2-40B4-BE49-F238E27FC236}">
              <a16:creationId xmlns:a16="http://schemas.microsoft.com/office/drawing/2014/main" id="{9AD24DF4-1798-430E-B2CC-6EC6BC1291D8}"/>
            </a:ext>
          </a:extLst>
        </xdr:cNvPr>
        <xdr:cNvSpPr txBox="1"/>
      </xdr:nvSpPr>
      <xdr:spPr>
        <a:xfrm>
          <a:off x="18180127" y="1755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122953</xdr:rowOff>
    </xdr:from>
    <xdr:ext cx="469744" cy="259045"/>
    <xdr:sp macro="" textlink="">
      <xdr:nvSpPr>
        <xdr:cNvPr id="748" name="n_3aveValue【公民館】&#10;一人当たり面積">
          <a:extLst>
            <a:ext uri="{FF2B5EF4-FFF2-40B4-BE49-F238E27FC236}">
              <a16:creationId xmlns:a16="http://schemas.microsoft.com/office/drawing/2014/main" id="{CC2AFBBF-7612-4D87-B7CC-215659B4D4FB}"/>
            </a:ext>
          </a:extLst>
        </xdr:cNvPr>
        <xdr:cNvSpPr txBox="1"/>
      </xdr:nvSpPr>
      <xdr:spPr>
        <a:xfrm>
          <a:off x="17386377" y="1755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118381</xdr:rowOff>
    </xdr:from>
    <xdr:ext cx="469744" cy="259045"/>
    <xdr:sp macro="" textlink="">
      <xdr:nvSpPr>
        <xdr:cNvPr id="749" name="n_4aveValue【公民館】&#10;一人当たり面積">
          <a:extLst>
            <a:ext uri="{FF2B5EF4-FFF2-40B4-BE49-F238E27FC236}">
              <a16:creationId xmlns:a16="http://schemas.microsoft.com/office/drawing/2014/main" id="{2ECEB3A1-BDCF-4063-B816-745F66C63E44}"/>
            </a:ext>
          </a:extLst>
        </xdr:cNvPr>
        <xdr:cNvSpPr txBox="1"/>
      </xdr:nvSpPr>
      <xdr:spPr>
        <a:xfrm>
          <a:off x="16592627" y="1754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24401</xdr:rowOff>
    </xdr:from>
    <xdr:ext cx="469744" cy="259045"/>
    <xdr:sp macro="" textlink="">
      <xdr:nvSpPr>
        <xdr:cNvPr id="750" name="n_1mainValue【公民館】&#10;一人当たり面積">
          <a:extLst>
            <a:ext uri="{FF2B5EF4-FFF2-40B4-BE49-F238E27FC236}">
              <a16:creationId xmlns:a16="http://schemas.microsoft.com/office/drawing/2014/main" id="{38C820BF-A5D1-4C0F-B190-D88F833A5058}"/>
            </a:ext>
          </a:extLst>
        </xdr:cNvPr>
        <xdr:cNvSpPr txBox="1"/>
      </xdr:nvSpPr>
      <xdr:spPr>
        <a:xfrm>
          <a:off x="18980227" y="1796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24401</xdr:rowOff>
    </xdr:from>
    <xdr:ext cx="469744" cy="259045"/>
    <xdr:sp macro="" textlink="">
      <xdr:nvSpPr>
        <xdr:cNvPr id="751" name="n_2mainValue【公民館】&#10;一人当たり面積">
          <a:extLst>
            <a:ext uri="{FF2B5EF4-FFF2-40B4-BE49-F238E27FC236}">
              <a16:creationId xmlns:a16="http://schemas.microsoft.com/office/drawing/2014/main" id="{19A8DF1C-C0F5-41E7-AD01-D100B96A83AD}"/>
            </a:ext>
          </a:extLst>
        </xdr:cNvPr>
        <xdr:cNvSpPr txBox="1"/>
      </xdr:nvSpPr>
      <xdr:spPr>
        <a:xfrm>
          <a:off x="18180127" y="1796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24401</xdr:rowOff>
    </xdr:from>
    <xdr:ext cx="469744" cy="259045"/>
    <xdr:sp macro="" textlink="">
      <xdr:nvSpPr>
        <xdr:cNvPr id="752" name="n_3mainValue【公民館】&#10;一人当たり面積">
          <a:extLst>
            <a:ext uri="{FF2B5EF4-FFF2-40B4-BE49-F238E27FC236}">
              <a16:creationId xmlns:a16="http://schemas.microsoft.com/office/drawing/2014/main" id="{A02A3B73-3B5D-4DF2-83B8-277545488D06}"/>
            </a:ext>
          </a:extLst>
        </xdr:cNvPr>
        <xdr:cNvSpPr txBox="1"/>
      </xdr:nvSpPr>
      <xdr:spPr>
        <a:xfrm>
          <a:off x="17386377" y="1796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24401</xdr:rowOff>
    </xdr:from>
    <xdr:ext cx="469744" cy="259045"/>
    <xdr:sp macro="" textlink="">
      <xdr:nvSpPr>
        <xdr:cNvPr id="753" name="n_4mainValue【公民館】&#10;一人当たり面積">
          <a:extLst>
            <a:ext uri="{FF2B5EF4-FFF2-40B4-BE49-F238E27FC236}">
              <a16:creationId xmlns:a16="http://schemas.microsoft.com/office/drawing/2014/main" id="{4FE79891-669E-4365-ADBA-6A66039C3C8C}"/>
            </a:ext>
          </a:extLst>
        </xdr:cNvPr>
        <xdr:cNvSpPr txBox="1"/>
      </xdr:nvSpPr>
      <xdr:spPr>
        <a:xfrm>
          <a:off x="16592627" y="1796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AACB57ED-7600-4B2E-9D62-09FF7B27A34D}"/>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CDCE3912-9D6D-456E-996F-B888BAF01ABB}"/>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F96D900A-9706-4BEB-A51D-C8423EA9BC36}"/>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類似団体と比較して特に減価償却率が高くなっている施設は、公民館、保育所、学校施設であり、唯一類似団体平均を下回っているのが橋梁である。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公民館は建設から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年以上が経過し、一度大規模修繕を実施してはいるものの、令和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に策定した個別施設計画において、簡易劣化度診断上、広範囲に劣化しているとの評価ではあるが、代替施設でのサービスの提供が難しく、代替建物への移転も不可能であることから、長寿命化施設に分類し、定期的な点検・修繕による計画的な維持管理を行っていくことと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保育所については、前出の計画において</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施設あるうち最も建築年数が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と古い保育所が、廃止を検討する施設に分類された。そのため、民間事業者へ保育所の新設やこども園への移行に向けた働きかけを積極的に行い、廃止施設分のサービスが民間において提供ができるよう取組を行っている。それまでは、適時修繕を行い、安全性の確保に努める。また、学校施設においては、再編に向けた準備を令和６年度から本格的に進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一方で、類似団体平均を下回った橋梁については、橋梁長寿命化修繕計画に基づき、国庫補助金を活用しながら計画的な維持管理が行われている。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52FC01B-A34E-46DC-8AEF-566A8F80D39E}"/>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66BA51B-70CE-45B8-9E88-6F33FCC1DC2C}"/>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FA698BF-DD64-4DC3-B6CB-4FF62B72C37B}"/>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F70FEE4-7328-4EC6-ADF0-15E15BB2073B}"/>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埼玉県白岡市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3990071-DEC1-401B-BF98-CEC9C235F91E}"/>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0920D6B-0C3E-46A7-9600-4400178BCDCC}"/>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1D7D128-3E72-4164-A9DF-4A63004E516C}"/>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A003847-1E37-44B6-BEA6-C5A97A98598A}"/>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E874D58-4ABC-4E9D-B96F-798A84597BE2}"/>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8C49DDA-49B0-464C-88B5-D1877D9A1AF4}"/>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52,649
51,763
24.92
20,536,048
18,881,939
1,168,955
11,062,430
11,267,922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E0CA455-728B-4C79-964B-9CAFED7B3192}"/>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FE8A4BC-513E-4D40-BB2E-099FD3A2EBCC}"/>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AECBC2B-8DFC-472D-B60C-EEAF3C2776AA}"/>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13ECD7A-A862-48D0-887D-C190D7B60ACE}"/>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5F9FC09-A797-4E71-B779-1DE698D1FAA3}"/>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E261218-9A5F-47FD-8A6F-9B714B55323D}"/>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0B69869-165C-480F-B59F-DF645CEBFF78}"/>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2EFEE87-42F4-4A62-9FC9-188FD04BAB76}"/>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E38E12F-8CDA-49B2-9B85-00AA331AD45A}"/>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65EF61B-A041-4905-87E5-66DDAE5CFBE8}"/>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4CBDC07-9A07-4676-A162-CEF668941DDF}"/>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AE1FBB3-6D4C-47F9-9095-EE69703A05F9}"/>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BDC7306-79DA-462A-880B-5345FF1C89A9}"/>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6EB3913-14D3-4C6A-A5A7-7E985C3AFB97}"/>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93F21E4-A39E-4AB6-AB46-6EF1B5A7DD72}"/>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F5A3046-32C4-4FF3-B853-62499129B4D7}"/>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4B4BADD-4BD3-40F9-A69E-5FFC3B600F1A}"/>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D8A7BA8-0B36-4F44-BC50-30DE3C5529A0}"/>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0D95E43-BF86-4123-9C9B-21D869955ED5}"/>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C816918-33D1-4749-A5F6-D89EA7CF6AF2}"/>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4099D91-B95D-46D1-812A-5B17ECDDAAF0}"/>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2407156-111D-4968-82BD-43874B04DB2C}"/>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1FFCC56-4DDF-4F58-82F0-DCEF992AFA79}"/>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B640313-59AD-4CCE-95B7-0E290701FA3A}"/>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318F915-219E-4157-A6F6-F03C34EC7FB8}"/>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FB3FCBE-DA3A-45DC-AA03-63441439F761}"/>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1D78D22-6C09-4B20-86D1-755CDE74841D}"/>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7C43BBE-121F-48B7-B49C-E49DAE4B6168}"/>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DD48E9F-CFE7-431B-B3D7-D296F5530911}"/>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A7D5C03-FA8B-4CBB-8CF5-431A42831A50}"/>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D6C1E0D-4334-47EB-9B12-5072043C6378}"/>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E1560C2-C412-4397-8FB0-EBBC80269C92}"/>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ABFC3D6-B228-4857-9553-FE67DD82D414}"/>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5FE00DA-587B-4D2E-B264-8F4CABCB143C}"/>
            </a:ext>
          </a:extLst>
        </xdr:cNvPr>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D50D9E0-5E86-40F0-9AE9-3CA2EEDAB9B1}"/>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F2D6003-2207-471F-81F0-90BA938B07EA}"/>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21ED7A3-376E-4027-98C7-11BCF764C871}"/>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4C8B8C9-9FB2-4A7A-A290-EEDF11BB9540}"/>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5B6CF4C-A82E-4657-A539-7928273B8DAD}"/>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D8E0456-AB0D-4CC8-99FD-204457BC98D5}"/>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F1A749D-36F6-42AA-85FC-D7679F70564F}"/>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56788B1-1BA7-4034-9FCF-889EA841FF40}"/>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EA50F39-C0A0-4560-8A7B-E3BF65718C7A}"/>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B6FF9AF-E8FD-4CC1-9591-DBDD2E9FD5B9}"/>
            </a:ext>
          </a:extLst>
        </xdr:cNvPr>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CD7F95-96AD-4624-8DC0-7DD4ECAC61CE}"/>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FB40F5A-B5AF-4E0F-BDDF-A02C0F90BF58}"/>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95E03834-2CB9-4728-97A0-6F078628D50F}"/>
            </a:ext>
          </a:extLst>
        </xdr:cNvPr>
        <xdr:cNvCxnSpPr/>
      </xdr:nvCxnSpPr>
      <xdr:spPr>
        <a:xfrm flipV="1">
          <a:off x="4177665" y="5547178"/>
          <a:ext cx="0" cy="1472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6DD72303-C2C2-4960-9A25-C4B457C4D790}"/>
            </a:ext>
          </a:extLst>
        </xdr:cNvPr>
        <xdr:cNvSpPr txBox="1"/>
      </xdr:nvSpPr>
      <xdr:spPr>
        <a:xfrm>
          <a:off x="4216400" y="7023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2AF69763-6EAE-42D2-9D2C-FB26F4D2A61D}"/>
            </a:ext>
          </a:extLst>
        </xdr:cNvPr>
        <xdr:cNvCxnSpPr/>
      </xdr:nvCxnSpPr>
      <xdr:spPr>
        <a:xfrm>
          <a:off x="4108450" y="70200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0A4A3D3C-CF95-4F4F-9AE9-B266D806D539}"/>
            </a:ext>
          </a:extLst>
        </xdr:cNvPr>
        <xdr:cNvSpPr txBox="1"/>
      </xdr:nvSpPr>
      <xdr:spPr>
        <a:xfrm>
          <a:off x="4216400" y="5328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4EB6B794-CD1A-48E5-9E3C-BDEB8E092BCD}"/>
            </a:ext>
          </a:extLst>
        </xdr:cNvPr>
        <xdr:cNvCxnSpPr/>
      </xdr:nvCxnSpPr>
      <xdr:spPr>
        <a:xfrm>
          <a:off x="4108450" y="55471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108330</xdr:rowOff>
    </xdr:from>
    <xdr:ext cx="405111" cy="259045"/>
    <xdr:sp macro="" textlink="">
      <xdr:nvSpPr>
        <xdr:cNvPr id="63" name="【図書館】&#10;有形固定資産減価償却率平均値テキスト">
          <a:extLst>
            <a:ext uri="{FF2B5EF4-FFF2-40B4-BE49-F238E27FC236}">
              <a16:creationId xmlns:a16="http://schemas.microsoft.com/office/drawing/2014/main" id="{F945AD4F-1872-41F7-940E-BEC5DD55DC3C}"/>
            </a:ext>
          </a:extLst>
        </xdr:cNvPr>
        <xdr:cNvSpPr txBox="1"/>
      </xdr:nvSpPr>
      <xdr:spPr>
        <a:xfrm>
          <a:off x="4216400" y="6223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01BFDDAF-D999-405F-A24D-D9B3870AD791}"/>
            </a:ext>
          </a:extLst>
        </xdr:cNvPr>
        <xdr:cNvSpPr/>
      </xdr:nvSpPr>
      <xdr:spPr>
        <a:xfrm>
          <a:off x="4127500" y="62449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621CCBD5-858A-447D-84F1-89A8C8B49475}"/>
            </a:ext>
          </a:extLst>
        </xdr:cNvPr>
        <xdr:cNvSpPr/>
      </xdr:nvSpPr>
      <xdr:spPr>
        <a:xfrm>
          <a:off x="3384550" y="62057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36969224-F73E-4CFF-8CA2-A8E825813D26}"/>
            </a:ext>
          </a:extLst>
        </xdr:cNvPr>
        <xdr:cNvSpPr/>
      </xdr:nvSpPr>
      <xdr:spPr>
        <a:xfrm>
          <a:off x="2571750" y="61878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a:extLst>
            <a:ext uri="{FF2B5EF4-FFF2-40B4-BE49-F238E27FC236}">
              <a16:creationId xmlns:a16="http://schemas.microsoft.com/office/drawing/2014/main" id="{AE182792-ABE8-4F2B-815F-5F3501AAF0FA}"/>
            </a:ext>
          </a:extLst>
        </xdr:cNvPr>
        <xdr:cNvSpPr/>
      </xdr:nvSpPr>
      <xdr:spPr>
        <a:xfrm>
          <a:off x="1778000" y="6169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a:extLst>
            <a:ext uri="{FF2B5EF4-FFF2-40B4-BE49-F238E27FC236}">
              <a16:creationId xmlns:a16="http://schemas.microsoft.com/office/drawing/2014/main" id="{9C43DE5E-7F89-42B7-AD0A-BAD4E7342008}"/>
            </a:ext>
          </a:extLst>
        </xdr:cNvPr>
        <xdr:cNvSpPr/>
      </xdr:nvSpPr>
      <xdr:spPr>
        <a:xfrm>
          <a:off x="984250" y="614208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F9F11B4-110F-4610-92B1-DD854E32F9B7}"/>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2626A72-DCFC-4909-9511-18A378391013}"/>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FD70CFB-24CA-4459-900A-035033BFA51D}"/>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EB2EA04-AC6B-4CF0-BA53-9B2B31FB033E}"/>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CFA4CCD-4955-4AF5-994F-381927B007BE}"/>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62956</xdr:rowOff>
    </xdr:from>
    <xdr:to>
      <xdr:col>24</xdr:col>
      <xdr:colOff>114300</xdr:colOff>
      <xdr:row>34</xdr:row>
      <xdr:rowOff>164556</xdr:rowOff>
    </xdr:to>
    <xdr:sp macro="" textlink="">
      <xdr:nvSpPr>
        <xdr:cNvPr id="74" name="楕円 73">
          <a:extLst>
            <a:ext uri="{FF2B5EF4-FFF2-40B4-BE49-F238E27FC236}">
              <a16:creationId xmlns:a16="http://schemas.microsoft.com/office/drawing/2014/main" id="{5088E778-BA85-4942-AC41-7E9B673B647B}"/>
            </a:ext>
          </a:extLst>
        </xdr:cNvPr>
        <xdr:cNvSpPr/>
      </xdr:nvSpPr>
      <xdr:spPr>
        <a:xfrm>
          <a:off x="4127500" y="568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85833</xdr:rowOff>
    </xdr:from>
    <xdr:ext cx="405111" cy="259045"/>
    <xdr:sp macro="" textlink="">
      <xdr:nvSpPr>
        <xdr:cNvPr id="75" name="【図書館】&#10;有形固定資産減価償却率該当値テキスト">
          <a:extLst>
            <a:ext uri="{FF2B5EF4-FFF2-40B4-BE49-F238E27FC236}">
              <a16:creationId xmlns:a16="http://schemas.microsoft.com/office/drawing/2014/main" id="{CD7D3E7E-DF9F-40C1-9D93-DAD104239439}"/>
            </a:ext>
          </a:extLst>
        </xdr:cNvPr>
        <xdr:cNvSpPr txBox="1"/>
      </xdr:nvSpPr>
      <xdr:spPr>
        <a:xfrm>
          <a:off x="4216400" y="5540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7439</xdr:rowOff>
    </xdr:from>
    <xdr:to>
      <xdr:col>20</xdr:col>
      <xdr:colOff>38100</xdr:colOff>
      <xdr:row>34</xdr:row>
      <xdr:rowOff>109039</xdr:rowOff>
    </xdr:to>
    <xdr:sp macro="" textlink="">
      <xdr:nvSpPr>
        <xdr:cNvPr id="76" name="楕円 75">
          <a:extLst>
            <a:ext uri="{FF2B5EF4-FFF2-40B4-BE49-F238E27FC236}">
              <a16:creationId xmlns:a16="http://schemas.microsoft.com/office/drawing/2014/main" id="{966B842B-EBDC-44D8-8123-F701B168FBC6}"/>
            </a:ext>
          </a:extLst>
        </xdr:cNvPr>
        <xdr:cNvSpPr/>
      </xdr:nvSpPr>
      <xdr:spPr>
        <a:xfrm>
          <a:off x="3384550" y="56271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58239</xdr:rowOff>
    </xdr:from>
    <xdr:to>
      <xdr:col>24</xdr:col>
      <xdr:colOff>63500</xdr:colOff>
      <xdr:row>34</xdr:row>
      <xdr:rowOff>113756</xdr:rowOff>
    </xdr:to>
    <xdr:cxnSp macro="">
      <xdr:nvCxnSpPr>
        <xdr:cNvPr id="77" name="直線コネクタ 76">
          <a:extLst>
            <a:ext uri="{FF2B5EF4-FFF2-40B4-BE49-F238E27FC236}">
              <a16:creationId xmlns:a16="http://schemas.microsoft.com/office/drawing/2014/main" id="{C2BCBD28-2F88-4A5C-8F47-1F4DD558AF19}"/>
            </a:ext>
          </a:extLst>
        </xdr:cNvPr>
        <xdr:cNvCxnSpPr/>
      </xdr:nvCxnSpPr>
      <xdr:spPr>
        <a:xfrm>
          <a:off x="3429000" y="5677989"/>
          <a:ext cx="7493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121739</xdr:rowOff>
    </xdr:from>
    <xdr:to>
      <xdr:col>15</xdr:col>
      <xdr:colOff>101600</xdr:colOff>
      <xdr:row>34</xdr:row>
      <xdr:rowOff>51889</xdr:rowOff>
    </xdr:to>
    <xdr:sp macro="" textlink="">
      <xdr:nvSpPr>
        <xdr:cNvPr id="78" name="楕円 77">
          <a:extLst>
            <a:ext uri="{FF2B5EF4-FFF2-40B4-BE49-F238E27FC236}">
              <a16:creationId xmlns:a16="http://schemas.microsoft.com/office/drawing/2014/main" id="{E7F962B6-144B-42C4-A438-F0BE7D5DEF88}"/>
            </a:ext>
          </a:extLst>
        </xdr:cNvPr>
        <xdr:cNvSpPr/>
      </xdr:nvSpPr>
      <xdr:spPr>
        <a:xfrm>
          <a:off x="2571750" y="55763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1089</xdr:rowOff>
    </xdr:from>
    <xdr:to>
      <xdr:col>19</xdr:col>
      <xdr:colOff>177800</xdr:colOff>
      <xdr:row>34</xdr:row>
      <xdr:rowOff>58239</xdr:rowOff>
    </xdr:to>
    <xdr:cxnSp macro="">
      <xdr:nvCxnSpPr>
        <xdr:cNvPr id="79" name="直線コネクタ 78">
          <a:extLst>
            <a:ext uri="{FF2B5EF4-FFF2-40B4-BE49-F238E27FC236}">
              <a16:creationId xmlns:a16="http://schemas.microsoft.com/office/drawing/2014/main" id="{C5D84205-4E0E-4871-BAEF-89B834C124FE}"/>
            </a:ext>
          </a:extLst>
        </xdr:cNvPr>
        <xdr:cNvCxnSpPr/>
      </xdr:nvCxnSpPr>
      <xdr:spPr>
        <a:xfrm>
          <a:off x="2622550" y="5620839"/>
          <a:ext cx="80645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59690</xdr:rowOff>
    </xdr:from>
    <xdr:to>
      <xdr:col>10</xdr:col>
      <xdr:colOff>165100</xdr:colOff>
      <xdr:row>33</xdr:row>
      <xdr:rowOff>161290</xdr:rowOff>
    </xdr:to>
    <xdr:sp macro="" textlink="">
      <xdr:nvSpPr>
        <xdr:cNvPr id="80" name="楕円 79">
          <a:extLst>
            <a:ext uri="{FF2B5EF4-FFF2-40B4-BE49-F238E27FC236}">
              <a16:creationId xmlns:a16="http://schemas.microsoft.com/office/drawing/2014/main" id="{2ED6C40B-A0BA-4BE8-A4D6-4A3EBE29FE71}"/>
            </a:ext>
          </a:extLst>
        </xdr:cNvPr>
        <xdr:cNvSpPr/>
      </xdr:nvSpPr>
      <xdr:spPr>
        <a:xfrm>
          <a:off x="1778000" y="551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110490</xdr:rowOff>
    </xdr:from>
    <xdr:to>
      <xdr:col>15</xdr:col>
      <xdr:colOff>50800</xdr:colOff>
      <xdr:row>34</xdr:row>
      <xdr:rowOff>1089</xdr:rowOff>
    </xdr:to>
    <xdr:cxnSp macro="">
      <xdr:nvCxnSpPr>
        <xdr:cNvPr id="81" name="直線コネクタ 80">
          <a:extLst>
            <a:ext uri="{FF2B5EF4-FFF2-40B4-BE49-F238E27FC236}">
              <a16:creationId xmlns:a16="http://schemas.microsoft.com/office/drawing/2014/main" id="{60DACFCE-B384-42E5-B1B3-B91B8904E16E}"/>
            </a:ext>
          </a:extLst>
        </xdr:cNvPr>
        <xdr:cNvCxnSpPr/>
      </xdr:nvCxnSpPr>
      <xdr:spPr>
        <a:xfrm>
          <a:off x="1828800" y="5565140"/>
          <a:ext cx="793750" cy="5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5806</xdr:rowOff>
    </xdr:from>
    <xdr:to>
      <xdr:col>6</xdr:col>
      <xdr:colOff>38100</xdr:colOff>
      <xdr:row>33</xdr:row>
      <xdr:rowOff>107406</xdr:rowOff>
    </xdr:to>
    <xdr:sp macro="" textlink="">
      <xdr:nvSpPr>
        <xdr:cNvPr id="82" name="楕円 81">
          <a:extLst>
            <a:ext uri="{FF2B5EF4-FFF2-40B4-BE49-F238E27FC236}">
              <a16:creationId xmlns:a16="http://schemas.microsoft.com/office/drawing/2014/main" id="{4E03EA6F-BCAF-4107-8262-AC31EEDDBED7}"/>
            </a:ext>
          </a:extLst>
        </xdr:cNvPr>
        <xdr:cNvSpPr/>
      </xdr:nvSpPr>
      <xdr:spPr>
        <a:xfrm>
          <a:off x="984250" y="54604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56606</xdr:rowOff>
    </xdr:from>
    <xdr:to>
      <xdr:col>10</xdr:col>
      <xdr:colOff>114300</xdr:colOff>
      <xdr:row>33</xdr:row>
      <xdr:rowOff>110490</xdr:rowOff>
    </xdr:to>
    <xdr:cxnSp macro="">
      <xdr:nvCxnSpPr>
        <xdr:cNvPr id="83" name="直線コネクタ 82">
          <a:extLst>
            <a:ext uri="{FF2B5EF4-FFF2-40B4-BE49-F238E27FC236}">
              <a16:creationId xmlns:a16="http://schemas.microsoft.com/office/drawing/2014/main" id="{3F7A327A-6325-4A4C-A816-E7CC146FC930}"/>
            </a:ext>
          </a:extLst>
        </xdr:cNvPr>
        <xdr:cNvCxnSpPr/>
      </xdr:nvCxnSpPr>
      <xdr:spPr>
        <a:xfrm>
          <a:off x="1028700" y="5511256"/>
          <a:ext cx="8001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11992</xdr:rowOff>
    </xdr:from>
    <xdr:ext cx="405111" cy="259045"/>
    <xdr:sp macro="" textlink="">
      <xdr:nvSpPr>
        <xdr:cNvPr id="84" name="n_1aveValue【図書館】&#10;有形固定資産減価償却率">
          <a:extLst>
            <a:ext uri="{FF2B5EF4-FFF2-40B4-BE49-F238E27FC236}">
              <a16:creationId xmlns:a16="http://schemas.microsoft.com/office/drawing/2014/main" id="{E26F16C1-CE88-4625-8B7B-980291B4792B}"/>
            </a:ext>
          </a:extLst>
        </xdr:cNvPr>
        <xdr:cNvSpPr txBox="1"/>
      </xdr:nvSpPr>
      <xdr:spPr>
        <a:xfrm>
          <a:off x="3239144" y="629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165480</xdr:rowOff>
    </xdr:from>
    <xdr:ext cx="405111" cy="259045"/>
    <xdr:sp macro="" textlink="">
      <xdr:nvSpPr>
        <xdr:cNvPr id="85" name="n_2aveValue【図書館】&#10;有形固定資産減価償却率">
          <a:extLst>
            <a:ext uri="{FF2B5EF4-FFF2-40B4-BE49-F238E27FC236}">
              <a16:creationId xmlns:a16="http://schemas.microsoft.com/office/drawing/2014/main" id="{49CC7FA0-6D84-4C85-AC27-B3ED0425AD46}"/>
            </a:ext>
          </a:extLst>
        </xdr:cNvPr>
        <xdr:cNvSpPr txBox="1"/>
      </xdr:nvSpPr>
      <xdr:spPr>
        <a:xfrm>
          <a:off x="2439044" y="6280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147518</xdr:rowOff>
    </xdr:from>
    <xdr:ext cx="405111" cy="259045"/>
    <xdr:sp macro="" textlink="">
      <xdr:nvSpPr>
        <xdr:cNvPr id="86" name="n_3aveValue【図書館】&#10;有形固定資産減価償却率">
          <a:extLst>
            <a:ext uri="{FF2B5EF4-FFF2-40B4-BE49-F238E27FC236}">
              <a16:creationId xmlns:a16="http://schemas.microsoft.com/office/drawing/2014/main" id="{B03EE73D-F14B-4934-AE10-2AC73AA6B399}"/>
            </a:ext>
          </a:extLst>
        </xdr:cNvPr>
        <xdr:cNvSpPr txBox="1"/>
      </xdr:nvSpPr>
      <xdr:spPr>
        <a:xfrm>
          <a:off x="1645294" y="6262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119760</xdr:rowOff>
    </xdr:from>
    <xdr:ext cx="405111" cy="259045"/>
    <xdr:sp macro="" textlink="">
      <xdr:nvSpPr>
        <xdr:cNvPr id="87" name="n_4aveValue【図書館】&#10;有形固定資産減価償却率">
          <a:extLst>
            <a:ext uri="{FF2B5EF4-FFF2-40B4-BE49-F238E27FC236}">
              <a16:creationId xmlns:a16="http://schemas.microsoft.com/office/drawing/2014/main" id="{9205CD24-DA95-4A25-8BA1-3B7D657AA6C3}"/>
            </a:ext>
          </a:extLst>
        </xdr:cNvPr>
        <xdr:cNvSpPr txBox="1"/>
      </xdr:nvSpPr>
      <xdr:spPr>
        <a:xfrm>
          <a:off x="851544" y="6234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125566</xdr:rowOff>
    </xdr:from>
    <xdr:ext cx="405111" cy="259045"/>
    <xdr:sp macro="" textlink="">
      <xdr:nvSpPr>
        <xdr:cNvPr id="88" name="n_1mainValue【図書館】&#10;有形固定資産減価償却率">
          <a:extLst>
            <a:ext uri="{FF2B5EF4-FFF2-40B4-BE49-F238E27FC236}">
              <a16:creationId xmlns:a16="http://schemas.microsoft.com/office/drawing/2014/main" id="{E2D8F71B-8240-41AC-B8ED-AB9CF947184B}"/>
            </a:ext>
          </a:extLst>
        </xdr:cNvPr>
        <xdr:cNvSpPr txBox="1"/>
      </xdr:nvSpPr>
      <xdr:spPr>
        <a:xfrm>
          <a:off x="3239144" y="541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68416</xdr:rowOff>
    </xdr:from>
    <xdr:ext cx="405111" cy="259045"/>
    <xdr:sp macro="" textlink="">
      <xdr:nvSpPr>
        <xdr:cNvPr id="89" name="n_2mainValue【図書館】&#10;有形固定資産減価償却率">
          <a:extLst>
            <a:ext uri="{FF2B5EF4-FFF2-40B4-BE49-F238E27FC236}">
              <a16:creationId xmlns:a16="http://schemas.microsoft.com/office/drawing/2014/main" id="{DDE6262B-A5F1-4C16-B65E-3AFD660470E9}"/>
            </a:ext>
          </a:extLst>
        </xdr:cNvPr>
        <xdr:cNvSpPr txBox="1"/>
      </xdr:nvSpPr>
      <xdr:spPr>
        <a:xfrm>
          <a:off x="2439044" y="535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32</xdr:row>
      <xdr:rowOff>6367</xdr:rowOff>
    </xdr:from>
    <xdr:ext cx="340478" cy="259045"/>
    <xdr:sp macro="" textlink="">
      <xdr:nvSpPr>
        <xdr:cNvPr id="90" name="n_3mainValue【図書館】&#10;有形固定資産減価償却率">
          <a:extLst>
            <a:ext uri="{FF2B5EF4-FFF2-40B4-BE49-F238E27FC236}">
              <a16:creationId xmlns:a16="http://schemas.microsoft.com/office/drawing/2014/main" id="{34F902DF-8D21-4721-A125-D372A5463FBD}"/>
            </a:ext>
          </a:extLst>
        </xdr:cNvPr>
        <xdr:cNvSpPr txBox="1"/>
      </xdr:nvSpPr>
      <xdr:spPr>
        <a:xfrm>
          <a:off x="1677611" y="52959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31</xdr:row>
      <xdr:rowOff>123933</xdr:rowOff>
    </xdr:from>
    <xdr:ext cx="340478" cy="259045"/>
    <xdr:sp macro="" textlink="">
      <xdr:nvSpPr>
        <xdr:cNvPr id="91" name="n_4mainValue【図書館】&#10;有形固定資産減価償却率">
          <a:extLst>
            <a:ext uri="{FF2B5EF4-FFF2-40B4-BE49-F238E27FC236}">
              <a16:creationId xmlns:a16="http://schemas.microsoft.com/office/drawing/2014/main" id="{D19D561E-4BF2-48CD-BE69-ADC1CE893157}"/>
            </a:ext>
          </a:extLst>
        </xdr:cNvPr>
        <xdr:cNvSpPr txBox="1"/>
      </xdr:nvSpPr>
      <xdr:spPr>
        <a:xfrm>
          <a:off x="864811" y="52483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39EA27FA-18EA-4FE1-84F5-F5F70E55EEC0}"/>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DB6D2B7-44A8-459F-BB99-AD4169BFE5C3}"/>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BF76978-EB7B-4F56-A57F-89883EA65C8D}"/>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9DCAC11-8062-462F-BB75-5249681F2BA5}"/>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73F2686-E741-4C00-884A-4F264CBBE4D7}"/>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AFF00DA5-8E68-4DE6-B5E1-1E64ECDF259F}"/>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AF7024A-655A-4383-998D-38720F41FCD2}"/>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4A22C15-1902-469A-BE90-ED66DC5B2AB8}"/>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1DDADFF4-C088-4E90-ADE3-1172B8C8AC48}"/>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482755A-4108-4AF0-9EB8-6F2D034C087D}"/>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D23468E9-5AA5-4F2E-936B-E75FB1841476}"/>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90C4B842-0576-430E-836C-19FC4C5527F4}"/>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D6BA448A-426D-40AB-BCD1-17F3607533DF}"/>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5FA48D52-7E1E-4D2B-94B5-11D9BDD4F560}"/>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C4E8C13C-08B1-4742-9EB0-38B2FF1B8248}"/>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9A1F944-3A96-491E-B4C8-A0CEA3B07E6E}"/>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8AFA129B-90E0-410B-A79A-435D4B21E9CC}"/>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F33FC4F5-DA20-420D-BD2E-5B60890934DD}"/>
            </a:ext>
          </a:extLst>
        </xdr:cNvPr>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46FE6664-C5EA-4D1F-9E41-6A4222AE697F}"/>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142A2F2A-E637-44BA-849C-FE4B82B5A097}"/>
            </a:ext>
          </a:extLst>
        </xdr:cNvPr>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ABB433E6-0535-44C6-8A9C-3F41E5B67AA9}"/>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4F1D0459-6F46-4A9F-A262-52B870EE78A1}"/>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DFCFAF5D-C13B-4A30-AC52-C6772A455920}"/>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09430ADE-23F6-419A-A682-15389D904514}"/>
            </a:ext>
          </a:extLst>
        </xdr:cNvPr>
        <xdr:cNvCxnSpPr/>
      </xdr:nvCxnSpPr>
      <xdr:spPr>
        <a:xfrm flipV="1">
          <a:off x="9429115" y="54864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DE29CCBB-05D0-4B46-AA1B-1156ADE26DBB}"/>
            </a:ext>
          </a:extLst>
        </xdr:cNvPr>
        <xdr:cNvSpPr txBox="1"/>
      </xdr:nvSpPr>
      <xdr:spPr>
        <a:xfrm>
          <a:off x="9467850" y="695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FBD58FB0-2295-4EA7-BF8A-37FF646C896E}"/>
            </a:ext>
          </a:extLst>
        </xdr:cNvPr>
        <xdr:cNvCxnSpPr/>
      </xdr:nvCxnSpPr>
      <xdr:spPr>
        <a:xfrm>
          <a:off x="9359900" y="6953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2DEDFA7C-4181-4498-B6B3-7E910E7753E9}"/>
            </a:ext>
          </a:extLst>
        </xdr:cNvPr>
        <xdr:cNvSpPr txBox="1"/>
      </xdr:nvSpPr>
      <xdr:spPr>
        <a:xfrm>
          <a:off x="9467850" y="52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3C3F05BD-8A8D-49C7-BAAB-6779A61D652F}"/>
            </a:ext>
          </a:extLst>
        </xdr:cNvPr>
        <xdr:cNvCxnSpPr/>
      </xdr:nvCxnSpPr>
      <xdr:spPr>
        <a:xfrm>
          <a:off x="9359900" y="5486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macro="" textlink="">
      <xdr:nvSpPr>
        <xdr:cNvPr id="120" name="【図書館】&#10;一人当たり面積平均値テキスト">
          <a:extLst>
            <a:ext uri="{FF2B5EF4-FFF2-40B4-BE49-F238E27FC236}">
              <a16:creationId xmlns:a16="http://schemas.microsoft.com/office/drawing/2014/main" id="{E556BAAA-0F43-4AD3-9A08-5A30A512BD7D}"/>
            </a:ext>
          </a:extLst>
        </xdr:cNvPr>
        <xdr:cNvSpPr txBox="1"/>
      </xdr:nvSpPr>
      <xdr:spPr>
        <a:xfrm>
          <a:off x="9467850" y="6264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79F3D146-559A-4E7C-865E-86156A619615}"/>
            </a:ext>
          </a:extLst>
        </xdr:cNvPr>
        <xdr:cNvSpPr/>
      </xdr:nvSpPr>
      <xdr:spPr>
        <a:xfrm>
          <a:off x="9398000" y="64071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094EF46B-27EA-4FEF-A434-BD9480FA025A}"/>
            </a:ext>
          </a:extLst>
        </xdr:cNvPr>
        <xdr:cNvSpPr/>
      </xdr:nvSpPr>
      <xdr:spPr>
        <a:xfrm>
          <a:off x="8636000" y="6419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25DC0B29-8D01-4945-BAD9-9AA7A8F8853F}"/>
            </a:ext>
          </a:extLst>
        </xdr:cNvPr>
        <xdr:cNvSpPr/>
      </xdr:nvSpPr>
      <xdr:spPr>
        <a:xfrm>
          <a:off x="7842250" y="64198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a:extLst>
            <a:ext uri="{FF2B5EF4-FFF2-40B4-BE49-F238E27FC236}">
              <a16:creationId xmlns:a16="http://schemas.microsoft.com/office/drawing/2014/main" id="{924165D4-DDE7-4A4D-948C-5A4BC7512D10}"/>
            </a:ext>
          </a:extLst>
        </xdr:cNvPr>
        <xdr:cNvSpPr/>
      </xdr:nvSpPr>
      <xdr:spPr>
        <a:xfrm>
          <a:off x="7029450" y="6432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a:extLst>
            <a:ext uri="{FF2B5EF4-FFF2-40B4-BE49-F238E27FC236}">
              <a16:creationId xmlns:a16="http://schemas.microsoft.com/office/drawing/2014/main" id="{5F61D8D5-44B7-4B67-9CBF-83EE21942537}"/>
            </a:ext>
          </a:extLst>
        </xdr:cNvPr>
        <xdr:cNvSpPr/>
      </xdr:nvSpPr>
      <xdr:spPr>
        <a:xfrm>
          <a:off x="6235700" y="6445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5E267D5-2BF4-4CB4-8687-4AD8D39F4B8B}"/>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FADCEBC-3E58-4DCB-886C-0A31E7A34B79}"/>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C7DF8B9-77C9-4842-B7D1-D26829814A58}"/>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926B955-E1F0-499B-8ACD-74229A819772}"/>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3ADC547-8815-4144-8D4C-A8565037E31F}"/>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31" name="楕円 130">
          <a:extLst>
            <a:ext uri="{FF2B5EF4-FFF2-40B4-BE49-F238E27FC236}">
              <a16:creationId xmlns:a16="http://schemas.microsoft.com/office/drawing/2014/main" id="{581F416B-5AFD-4EA2-B280-F87CFD2B8F81}"/>
            </a:ext>
          </a:extLst>
        </xdr:cNvPr>
        <xdr:cNvSpPr/>
      </xdr:nvSpPr>
      <xdr:spPr>
        <a:xfrm>
          <a:off x="9398000" y="6464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168927</xdr:rowOff>
    </xdr:from>
    <xdr:ext cx="469744" cy="259045"/>
    <xdr:sp macro="" textlink="">
      <xdr:nvSpPr>
        <xdr:cNvPr id="132" name="【図書館】&#10;一人当たり面積該当値テキスト">
          <a:extLst>
            <a:ext uri="{FF2B5EF4-FFF2-40B4-BE49-F238E27FC236}">
              <a16:creationId xmlns:a16="http://schemas.microsoft.com/office/drawing/2014/main" id="{53B7CB6E-F9A1-472A-8AC6-02DB787898D7}"/>
            </a:ext>
          </a:extLst>
        </xdr:cNvPr>
        <xdr:cNvSpPr txBox="1"/>
      </xdr:nvSpPr>
      <xdr:spPr>
        <a:xfrm>
          <a:off x="9467850"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19050</xdr:rowOff>
    </xdr:from>
    <xdr:to>
      <xdr:col>50</xdr:col>
      <xdr:colOff>165100</xdr:colOff>
      <xdr:row>39</xdr:row>
      <xdr:rowOff>120650</xdr:rowOff>
    </xdr:to>
    <xdr:sp macro="" textlink="">
      <xdr:nvSpPr>
        <xdr:cNvPr id="133" name="楕円 132">
          <a:extLst>
            <a:ext uri="{FF2B5EF4-FFF2-40B4-BE49-F238E27FC236}">
              <a16:creationId xmlns:a16="http://schemas.microsoft.com/office/drawing/2014/main" id="{D618BA65-080E-425A-9B7A-525E00FBA2BE}"/>
            </a:ext>
          </a:extLst>
        </xdr:cNvPr>
        <xdr:cNvSpPr/>
      </xdr:nvSpPr>
      <xdr:spPr>
        <a:xfrm>
          <a:off x="86360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69850</xdr:rowOff>
    </xdr:from>
    <xdr:to>
      <xdr:col>55</xdr:col>
      <xdr:colOff>0</xdr:colOff>
      <xdr:row>39</xdr:row>
      <xdr:rowOff>69850</xdr:rowOff>
    </xdr:to>
    <xdr:cxnSp macro="">
      <xdr:nvCxnSpPr>
        <xdr:cNvPr id="134" name="直線コネクタ 133">
          <a:extLst>
            <a:ext uri="{FF2B5EF4-FFF2-40B4-BE49-F238E27FC236}">
              <a16:creationId xmlns:a16="http://schemas.microsoft.com/office/drawing/2014/main" id="{8EDCD0A1-6C3F-42F8-BBF4-D459DF61CE29}"/>
            </a:ext>
          </a:extLst>
        </xdr:cNvPr>
        <xdr:cNvCxnSpPr/>
      </xdr:nvCxnSpPr>
      <xdr:spPr>
        <a:xfrm>
          <a:off x="8686800" y="65151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35" name="楕円 134">
          <a:extLst>
            <a:ext uri="{FF2B5EF4-FFF2-40B4-BE49-F238E27FC236}">
              <a16:creationId xmlns:a16="http://schemas.microsoft.com/office/drawing/2014/main" id="{4FF9AA48-9CFC-4201-B098-E70CDF39D510}"/>
            </a:ext>
          </a:extLst>
        </xdr:cNvPr>
        <xdr:cNvSpPr/>
      </xdr:nvSpPr>
      <xdr:spPr>
        <a:xfrm>
          <a:off x="7842250" y="6464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69850</xdr:rowOff>
    </xdr:from>
    <xdr:to>
      <xdr:col>50</xdr:col>
      <xdr:colOff>114300</xdr:colOff>
      <xdr:row>39</xdr:row>
      <xdr:rowOff>69850</xdr:rowOff>
    </xdr:to>
    <xdr:cxnSp macro="">
      <xdr:nvCxnSpPr>
        <xdr:cNvPr id="136" name="直線コネクタ 135">
          <a:extLst>
            <a:ext uri="{FF2B5EF4-FFF2-40B4-BE49-F238E27FC236}">
              <a16:creationId xmlns:a16="http://schemas.microsoft.com/office/drawing/2014/main" id="{D48EB599-4A8A-4F42-8B1F-2DEDA13DDF17}"/>
            </a:ext>
          </a:extLst>
        </xdr:cNvPr>
        <xdr:cNvCxnSpPr/>
      </xdr:nvCxnSpPr>
      <xdr:spPr>
        <a:xfrm>
          <a:off x="7886700" y="65151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6350</xdr:rowOff>
    </xdr:from>
    <xdr:to>
      <xdr:col>41</xdr:col>
      <xdr:colOff>101600</xdr:colOff>
      <xdr:row>39</xdr:row>
      <xdr:rowOff>107950</xdr:rowOff>
    </xdr:to>
    <xdr:sp macro="" textlink="">
      <xdr:nvSpPr>
        <xdr:cNvPr id="137" name="楕円 136">
          <a:extLst>
            <a:ext uri="{FF2B5EF4-FFF2-40B4-BE49-F238E27FC236}">
              <a16:creationId xmlns:a16="http://schemas.microsoft.com/office/drawing/2014/main" id="{F7D6FF00-FBD5-4134-BF89-F26303125F32}"/>
            </a:ext>
          </a:extLst>
        </xdr:cNvPr>
        <xdr:cNvSpPr/>
      </xdr:nvSpPr>
      <xdr:spPr>
        <a:xfrm>
          <a:off x="702945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57150</xdr:rowOff>
    </xdr:from>
    <xdr:to>
      <xdr:col>45</xdr:col>
      <xdr:colOff>177800</xdr:colOff>
      <xdr:row>39</xdr:row>
      <xdr:rowOff>69850</xdr:rowOff>
    </xdr:to>
    <xdr:cxnSp macro="">
      <xdr:nvCxnSpPr>
        <xdr:cNvPr id="138" name="直線コネクタ 137">
          <a:extLst>
            <a:ext uri="{FF2B5EF4-FFF2-40B4-BE49-F238E27FC236}">
              <a16:creationId xmlns:a16="http://schemas.microsoft.com/office/drawing/2014/main" id="{CA65ED08-6FE3-4FCC-907C-DA0C26D38395}"/>
            </a:ext>
          </a:extLst>
        </xdr:cNvPr>
        <xdr:cNvCxnSpPr/>
      </xdr:nvCxnSpPr>
      <xdr:spPr>
        <a:xfrm>
          <a:off x="7080250" y="6502400"/>
          <a:ext cx="8064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6350</xdr:rowOff>
    </xdr:from>
    <xdr:to>
      <xdr:col>36</xdr:col>
      <xdr:colOff>165100</xdr:colOff>
      <xdr:row>39</xdr:row>
      <xdr:rowOff>107950</xdr:rowOff>
    </xdr:to>
    <xdr:sp macro="" textlink="">
      <xdr:nvSpPr>
        <xdr:cNvPr id="139" name="楕円 138">
          <a:extLst>
            <a:ext uri="{FF2B5EF4-FFF2-40B4-BE49-F238E27FC236}">
              <a16:creationId xmlns:a16="http://schemas.microsoft.com/office/drawing/2014/main" id="{53A5E151-DE49-4F7B-A9FF-92E38709CAE4}"/>
            </a:ext>
          </a:extLst>
        </xdr:cNvPr>
        <xdr:cNvSpPr/>
      </xdr:nvSpPr>
      <xdr:spPr>
        <a:xfrm>
          <a:off x="62357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57150</xdr:rowOff>
    </xdr:from>
    <xdr:to>
      <xdr:col>41</xdr:col>
      <xdr:colOff>50800</xdr:colOff>
      <xdr:row>39</xdr:row>
      <xdr:rowOff>57150</xdr:rowOff>
    </xdr:to>
    <xdr:cxnSp macro="">
      <xdr:nvCxnSpPr>
        <xdr:cNvPr id="140" name="直線コネクタ 139">
          <a:extLst>
            <a:ext uri="{FF2B5EF4-FFF2-40B4-BE49-F238E27FC236}">
              <a16:creationId xmlns:a16="http://schemas.microsoft.com/office/drawing/2014/main" id="{DAC56C5A-E4FA-4E60-AFA7-5203A7277A25}"/>
            </a:ext>
          </a:extLst>
        </xdr:cNvPr>
        <xdr:cNvCxnSpPr/>
      </xdr:nvCxnSpPr>
      <xdr:spPr>
        <a:xfrm>
          <a:off x="6286500" y="65024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1" name="n_1aveValue【図書館】&#10;一人当たり面積">
          <a:extLst>
            <a:ext uri="{FF2B5EF4-FFF2-40B4-BE49-F238E27FC236}">
              <a16:creationId xmlns:a16="http://schemas.microsoft.com/office/drawing/2014/main" id="{BEE765CC-7366-4A53-98D0-1C5F7D6888A0}"/>
            </a:ext>
          </a:extLst>
        </xdr:cNvPr>
        <xdr:cNvSpPr txBox="1"/>
      </xdr:nvSpPr>
      <xdr:spPr>
        <a:xfrm>
          <a:off x="845827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2" name="n_2aveValue【図書館】&#10;一人当たり面積">
          <a:extLst>
            <a:ext uri="{FF2B5EF4-FFF2-40B4-BE49-F238E27FC236}">
              <a16:creationId xmlns:a16="http://schemas.microsoft.com/office/drawing/2014/main" id="{0BBA01DC-C3D3-4521-BD37-96F91766AB4A}"/>
            </a:ext>
          </a:extLst>
        </xdr:cNvPr>
        <xdr:cNvSpPr txBox="1"/>
      </xdr:nvSpPr>
      <xdr:spPr>
        <a:xfrm>
          <a:off x="76772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99077</xdr:rowOff>
    </xdr:from>
    <xdr:ext cx="469744" cy="259045"/>
    <xdr:sp macro="" textlink="">
      <xdr:nvSpPr>
        <xdr:cNvPr id="143" name="n_3aveValue【図書館】&#10;一人当たり面積">
          <a:extLst>
            <a:ext uri="{FF2B5EF4-FFF2-40B4-BE49-F238E27FC236}">
              <a16:creationId xmlns:a16="http://schemas.microsoft.com/office/drawing/2014/main" id="{83D5EDF8-46EA-4BE1-AD05-E2C5FCBA10D8}"/>
            </a:ext>
          </a:extLst>
        </xdr:cNvPr>
        <xdr:cNvSpPr txBox="1"/>
      </xdr:nvSpPr>
      <xdr:spPr>
        <a:xfrm>
          <a:off x="6864427" y="621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111777</xdr:rowOff>
    </xdr:from>
    <xdr:ext cx="469744" cy="259045"/>
    <xdr:sp macro="" textlink="">
      <xdr:nvSpPr>
        <xdr:cNvPr id="144" name="n_4aveValue【図書館】&#10;一人当たり面積">
          <a:extLst>
            <a:ext uri="{FF2B5EF4-FFF2-40B4-BE49-F238E27FC236}">
              <a16:creationId xmlns:a16="http://schemas.microsoft.com/office/drawing/2014/main" id="{0535B8A5-5EF6-4106-B879-8E47E9FC2CBE}"/>
            </a:ext>
          </a:extLst>
        </xdr:cNvPr>
        <xdr:cNvSpPr txBox="1"/>
      </xdr:nvSpPr>
      <xdr:spPr>
        <a:xfrm>
          <a:off x="6070677" y="622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111777</xdr:rowOff>
    </xdr:from>
    <xdr:ext cx="469744" cy="259045"/>
    <xdr:sp macro="" textlink="">
      <xdr:nvSpPr>
        <xdr:cNvPr id="145" name="n_1mainValue【図書館】&#10;一人当たり面積">
          <a:extLst>
            <a:ext uri="{FF2B5EF4-FFF2-40B4-BE49-F238E27FC236}">
              <a16:creationId xmlns:a16="http://schemas.microsoft.com/office/drawing/2014/main" id="{C67399DF-D8A8-4B14-84DF-09DD887970FC}"/>
            </a:ext>
          </a:extLst>
        </xdr:cNvPr>
        <xdr:cNvSpPr txBox="1"/>
      </xdr:nvSpPr>
      <xdr:spPr>
        <a:xfrm>
          <a:off x="8458277" y="655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111777</xdr:rowOff>
    </xdr:from>
    <xdr:ext cx="469744" cy="259045"/>
    <xdr:sp macro="" textlink="">
      <xdr:nvSpPr>
        <xdr:cNvPr id="146" name="n_2mainValue【図書館】&#10;一人当たり面積">
          <a:extLst>
            <a:ext uri="{FF2B5EF4-FFF2-40B4-BE49-F238E27FC236}">
              <a16:creationId xmlns:a16="http://schemas.microsoft.com/office/drawing/2014/main" id="{8469EF40-4444-43FC-A36B-03DE8A5D2AA2}"/>
            </a:ext>
          </a:extLst>
        </xdr:cNvPr>
        <xdr:cNvSpPr txBox="1"/>
      </xdr:nvSpPr>
      <xdr:spPr>
        <a:xfrm>
          <a:off x="7677227" y="655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99077</xdr:rowOff>
    </xdr:from>
    <xdr:ext cx="469744" cy="259045"/>
    <xdr:sp macro="" textlink="">
      <xdr:nvSpPr>
        <xdr:cNvPr id="147" name="n_3mainValue【図書館】&#10;一人当たり面積">
          <a:extLst>
            <a:ext uri="{FF2B5EF4-FFF2-40B4-BE49-F238E27FC236}">
              <a16:creationId xmlns:a16="http://schemas.microsoft.com/office/drawing/2014/main" id="{C52F37FE-3291-4813-9637-44D183AD93BF}"/>
            </a:ext>
          </a:extLst>
        </xdr:cNvPr>
        <xdr:cNvSpPr txBox="1"/>
      </xdr:nvSpPr>
      <xdr:spPr>
        <a:xfrm>
          <a:off x="68644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99077</xdr:rowOff>
    </xdr:from>
    <xdr:ext cx="469744" cy="259045"/>
    <xdr:sp macro="" textlink="">
      <xdr:nvSpPr>
        <xdr:cNvPr id="148" name="n_4mainValue【図書館】&#10;一人当たり面積">
          <a:extLst>
            <a:ext uri="{FF2B5EF4-FFF2-40B4-BE49-F238E27FC236}">
              <a16:creationId xmlns:a16="http://schemas.microsoft.com/office/drawing/2014/main" id="{A871AFEA-1330-467D-AE3D-E530425A4CB8}"/>
            </a:ext>
          </a:extLst>
        </xdr:cNvPr>
        <xdr:cNvSpPr txBox="1"/>
      </xdr:nvSpPr>
      <xdr:spPr>
        <a:xfrm>
          <a:off x="607067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BD3BA20C-4A9C-411C-A248-9C264A375FB1}"/>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338D7883-037D-4679-8022-6E4FF9DA6515}"/>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70692726-35F0-4DE4-AA3D-9E2BF2FB2D52}"/>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84034ABC-41A5-4C7A-9606-59BD5A7F5B29}"/>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AB9E8D3B-88B1-45BC-83AB-7C76CBF58322}"/>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E3B3234B-A586-4601-9BCF-1F4F5666BFBC}"/>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AD1B3A84-9067-439E-AC90-5514877EBC2B}"/>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F4810DA7-C8E5-4610-B694-9974199D15A7}"/>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1E102B69-7FD0-47BD-AD12-11A815401B66}"/>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5AB5014C-B32E-4367-A9B1-E0F33F2D6C03}"/>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6FA2811C-25E4-4D4E-9A94-48861A63C429}"/>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235B0C11-9CD0-481D-B571-5E4E053C27AE}"/>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F68CA2E3-74C0-4BAE-8BB4-4CA5EF572653}"/>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93B395DC-F6B2-4E3C-867F-7E5955B5C515}"/>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63D71AD2-DE5D-46E9-AF3C-219015CCF28B}"/>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2437CFC9-6D0B-424E-AD56-440555D65763}"/>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2397B4C3-5145-48D3-8C01-C1083C229373}"/>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CCEEA99-7535-4A93-96C0-DBD171775D20}"/>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45B4F282-0A5C-4268-93A4-ABB3982FA9C6}"/>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ECBF9B8D-7649-4C6B-BA6F-AC991A7E122B}"/>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398A68E3-A608-4E0F-A5AE-9CC8A648696A}"/>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1111D183-8F32-418F-99B4-A6E3DC12971B}"/>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03329E06-FE99-435D-8DDF-07D9C262B4B4}"/>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631B1ECE-4685-47E1-8BF0-55A540412CD9}"/>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925E848D-607F-48D0-9DAB-56F401DF30D2}"/>
            </a:ext>
          </a:extLst>
        </xdr:cNvPr>
        <xdr:cNvCxnSpPr/>
      </xdr:nvCxnSpPr>
      <xdr:spPr>
        <a:xfrm flipV="1">
          <a:off x="4177665" y="9320530"/>
          <a:ext cx="0" cy="1328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EA4AC78C-0B21-4B23-AA8C-A2D1A90C3666}"/>
            </a:ext>
          </a:extLst>
        </xdr:cNvPr>
        <xdr:cNvSpPr txBox="1"/>
      </xdr:nvSpPr>
      <xdr:spPr>
        <a:xfrm>
          <a:off x="42164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6B5A81E9-485E-4334-B366-05AFF3298B57}"/>
            </a:ext>
          </a:extLst>
        </xdr:cNvPr>
        <xdr:cNvCxnSpPr/>
      </xdr:nvCxnSpPr>
      <xdr:spPr>
        <a:xfrm>
          <a:off x="41084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5F071449-1887-4849-BA1F-FF625937E9CA}"/>
            </a:ext>
          </a:extLst>
        </xdr:cNvPr>
        <xdr:cNvSpPr txBox="1"/>
      </xdr:nvSpPr>
      <xdr:spPr>
        <a:xfrm>
          <a:off x="4216400" y="910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39AAECEB-1E0E-40DC-9CA6-FC2B41BAE199}"/>
            </a:ext>
          </a:extLst>
        </xdr:cNvPr>
        <xdr:cNvCxnSpPr/>
      </xdr:nvCxnSpPr>
      <xdr:spPr>
        <a:xfrm>
          <a:off x="4108450" y="93205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24782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8763CD74-8770-41B3-8AA1-FA376E818B5F}"/>
            </a:ext>
          </a:extLst>
        </xdr:cNvPr>
        <xdr:cNvSpPr txBox="1"/>
      </xdr:nvSpPr>
      <xdr:spPr>
        <a:xfrm>
          <a:off x="4216400" y="99371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7221F154-271E-4DD3-9720-792898B8AA23}"/>
            </a:ext>
          </a:extLst>
        </xdr:cNvPr>
        <xdr:cNvSpPr/>
      </xdr:nvSpPr>
      <xdr:spPr>
        <a:xfrm>
          <a:off x="4127500" y="995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D7211F2B-1193-470D-B580-C1A1EB2C8427}"/>
            </a:ext>
          </a:extLst>
        </xdr:cNvPr>
        <xdr:cNvSpPr/>
      </xdr:nvSpPr>
      <xdr:spPr>
        <a:xfrm>
          <a:off x="3384550" y="99339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A081A9A2-FB2A-4D21-AD7B-DC0FF9044DB9}"/>
            </a:ext>
          </a:extLst>
        </xdr:cNvPr>
        <xdr:cNvSpPr/>
      </xdr:nvSpPr>
      <xdr:spPr>
        <a:xfrm>
          <a:off x="257175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a:extLst>
            <a:ext uri="{FF2B5EF4-FFF2-40B4-BE49-F238E27FC236}">
              <a16:creationId xmlns:a16="http://schemas.microsoft.com/office/drawing/2014/main" id="{39828BD2-5E41-4BD3-9341-C183E6E17BF2}"/>
            </a:ext>
          </a:extLst>
        </xdr:cNvPr>
        <xdr:cNvSpPr/>
      </xdr:nvSpPr>
      <xdr:spPr>
        <a:xfrm>
          <a:off x="1778000" y="991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id="{6D820451-2E72-479C-A096-C9DF6449BF28}"/>
            </a:ext>
          </a:extLst>
        </xdr:cNvPr>
        <xdr:cNvSpPr/>
      </xdr:nvSpPr>
      <xdr:spPr>
        <a:xfrm>
          <a:off x="984250" y="99117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C761E0D-0546-4A14-9E9E-639A7F34109A}"/>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2DDD7B7-3085-4DF8-A1F0-81560BB1DACB}"/>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27A4A20-42FC-457D-B8C5-9CA85254C5E7}"/>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21B046A-D382-423C-8317-C098D26D9FFE}"/>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8184D55-7C4F-4DCA-864A-638DFB8FAC9D}"/>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89" name="楕円 188">
          <a:extLst>
            <a:ext uri="{FF2B5EF4-FFF2-40B4-BE49-F238E27FC236}">
              <a16:creationId xmlns:a16="http://schemas.microsoft.com/office/drawing/2014/main" id="{0A213223-8AA2-41D6-991F-2B17E721633E}"/>
            </a:ext>
          </a:extLst>
        </xdr:cNvPr>
        <xdr:cNvSpPr/>
      </xdr:nvSpPr>
      <xdr:spPr>
        <a:xfrm>
          <a:off x="41275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29227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B11B75F1-4355-49A7-87FC-D7A75CD9A1A5}"/>
            </a:ext>
          </a:extLst>
        </xdr:cNvPr>
        <xdr:cNvSpPr txBox="1"/>
      </xdr:nvSpPr>
      <xdr:spPr>
        <a:xfrm>
          <a:off x="4216400"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162560</xdr:rowOff>
    </xdr:from>
    <xdr:to>
      <xdr:col>20</xdr:col>
      <xdr:colOff>38100</xdr:colOff>
      <xdr:row>59</xdr:row>
      <xdr:rowOff>92710</xdr:rowOff>
    </xdr:to>
    <xdr:sp macro="" textlink="">
      <xdr:nvSpPr>
        <xdr:cNvPr id="191" name="楕円 190">
          <a:extLst>
            <a:ext uri="{FF2B5EF4-FFF2-40B4-BE49-F238E27FC236}">
              <a16:creationId xmlns:a16="http://schemas.microsoft.com/office/drawing/2014/main" id="{2755FB41-C88C-4171-BE40-660F084DA7C7}"/>
            </a:ext>
          </a:extLst>
        </xdr:cNvPr>
        <xdr:cNvSpPr/>
      </xdr:nvSpPr>
      <xdr:spPr>
        <a:xfrm>
          <a:off x="3384550" y="97447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41910</xdr:rowOff>
    </xdr:from>
    <xdr:to>
      <xdr:col>24</xdr:col>
      <xdr:colOff>63500</xdr:colOff>
      <xdr:row>59</xdr:row>
      <xdr:rowOff>57150</xdr:rowOff>
    </xdr:to>
    <xdr:cxnSp macro="">
      <xdr:nvCxnSpPr>
        <xdr:cNvPr id="192" name="直線コネクタ 191">
          <a:extLst>
            <a:ext uri="{FF2B5EF4-FFF2-40B4-BE49-F238E27FC236}">
              <a16:creationId xmlns:a16="http://schemas.microsoft.com/office/drawing/2014/main" id="{56DC5B62-E1B9-4F40-9375-31E132E448EC}"/>
            </a:ext>
          </a:extLst>
        </xdr:cNvPr>
        <xdr:cNvCxnSpPr/>
      </xdr:nvCxnSpPr>
      <xdr:spPr>
        <a:xfrm>
          <a:off x="3429000" y="9789160"/>
          <a:ext cx="7493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124460</xdr:rowOff>
    </xdr:from>
    <xdr:to>
      <xdr:col>15</xdr:col>
      <xdr:colOff>101600</xdr:colOff>
      <xdr:row>59</xdr:row>
      <xdr:rowOff>54610</xdr:rowOff>
    </xdr:to>
    <xdr:sp macro="" textlink="">
      <xdr:nvSpPr>
        <xdr:cNvPr id="193" name="楕円 192">
          <a:extLst>
            <a:ext uri="{FF2B5EF4-FFF2-40B4-BE49-F238E27FC236}">
              <a16:creationId xmlns:a16="http://schemas.microsoft.com/office/drawing/2014/main" id="{7FA64960-92CA-447F-ABBD-A19DF96842DE}"/>
            </a:ext>
          </a:extLst>
        </xdr:cNvPr>
        <xdr:cNvSpPr/>
      </xdr:nvSpPr>
      <xdr:spPr>
        <a:xfrm>
          <a:off x="2571750" y="97066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3810</xdr:rowOff>
    </xdr:from>
    <xdr:to>
      <xdr:col>19</xdr:col>
      <xdr:colOff>177800</xdr:colOff>
      <xdr:row>59</xdr:row>
      <xdr:rowOff>41910</xdr:rowOff>
    </xdr:to>
    <xdr:cxnSp macro="">
      <xdr:nvCxnSpPr>
        <xdr:cNvPr id="194" name="直線コネクタ 193">
          <a:extLst>
            <a:ext uri="{FF2B5EF4-FFF2-40B4-BE49-F238E27FC236}">
              <a16:creationId xmlns:a16="http://schemas.microsoft.com/office/drawing/2014/main" id="{E8CF657E-85E3-484D-B43E-467915F70D56}"/>
            </a:ext>
          </a:extLst>
        </xdr:cNvPr>
        <xdr:cNvCxnSpPr/>
      </xdr:nvCxnSpPr>
      <xdr:spPr>
        <a:xfrm>
          <a:off x="2622550" y="9751060"/>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88265</xdr:rowOff>
    </xdr:from>
    <xdr:to>
      <xdr:col>10</xdr:col>
      <xdr:colOff>165100</xdr:colOff>
      <xdr:row>59</xdr:row>
      <xdr:rowOff>18415</xdr:rowOff>
    </xdr:to>
    <xdr:sp macro="" textlink="">
      <xdr:nvSpPr>
        <xdr:cNvPr id="195" name="楕円 194">
          <a:extLst>
            <a:ext uri="{FF2B5EF4-FFF2-40B4-BE49-F238E27FC236}">
              <a16:creationId xmlns:a16="http://schemas.microsoft.com/office/drawing/2014/main" id="{FDBB2F52-E4EE-47A5-AF66-280C7608C40F}"/>
            </a:ext>
          </a:extLst>
        </xdr:cNvPr>
        <xdr:cNvSpPr/>
      </xdr:nvSpPr>
      <xdr:spPr>
        <a:xfrm>
          <a:off x="1778000" y="96704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139065</xdr:rowOff>
    </xdr:from>
    <xdr:to>
      <xdr:col>15</xdr:col>
      <xdr:colOff>50800</xdr:colOff>
      <xdr:row>59</xdr:row>
      <xdr:rowOff>3810</xdr:rowOff>
    </xdr:to>
    <xdr:cxnSp macro="">
      <xdr:nvCxnSpPr>
        <xdr:cNvPr id="196" name="直線コネクタ 195">
          <a:extLst>
            <a:ext uri="{FF2B5EF4-FFF2-40B4-BE49-F238E27FC236}">
              <a16:creationId xmlns:a16="http://schemas.microsoft.com/office/drawing/2014/main" id="{4000C53B-5068-4157-8496-4EE5A2C4EE76}"/>
            </a:ext>
          </a:extLst>
        </xdr:cNvPr>
        <xdr:cNvCxnSpPr/>
      </xdr:nvCxnSpPr>
      <xdr:spPr>
        <a:xfrm>
          <a:off x="1828800" y="9721215"/>
          <a:ext cx="79375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50165</xdr:rowOff>
    </xdr:from>
    <xdr:to>
      <xdr:col>6</xdr:col>
      <xdr:colOff>38100</xdr:colOff>
      <xdr:row>58</xdr:row>
      <xdr:rowOff>151765</xdr:rowOff>
    </xdr:to>
    <xdr:sp macro="" textlink="">
      <xdr:nvSpPr>
        <xdr:cNvPr id="197" name="楕円 196">
          <a:extLst>
            <a:ext uri="{FF2B5EF4-FFF2-40B4-BE49-F238E27FC236}">
              <a16:creationId xmlns:a16="http://schemas.microsoft.com/office/drawing/2014/main" id="{7CD6052E-FE20-40A6-8819-CD47121605C9}"/>
            </a:ext>
          </a:extLst>
        </xdr:cNvPr>
        <xdr:cNvSpPr/>
      </xdr:nvSpPr>
      <xdr:spPr>
        <a:xfrm>
          <a:off x="984250" y="96323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100965</xdr:rowOff>
    </xdr:from>
    <xdr:to>
      <xdr:col>10</xdr:col>
      <xdr:colOff>114300</xdr:colOff>
      <xdr:row>58</xdr:row>
      <xdr:rowOff>139065</xdr:rowOff>
    </xdr:to>
    <xdr:cxnSp macro="">
      <xdr:nvCxnSpPr>
        <xdr:cNvPr id="198" name="直線コネクタ 197">
          <a:extLst>
            <a:ext uri="{FF2B5EF4-FFF2-40B4-BE49-F238E27FC236}">
              <a16:creationId xmlns:a16="http://schemas.microsoft.com/office/drawing/2014/main" id="{B57F81E1-BEF2-428C-9A4B-EA7273D0319B}"/>
            </a:ext>
          </a:extLst>
        </xdr:cNvPr>
        <xdr:cNvCxnSpPr/>
      </xdr:nvCxnSpPr>
      <xdr:spPr>
        <a:xfrm>
          <a:off x="1028700" y="9683115"/>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114317</xdr:rowOff>
    </xdr:from>
    <xdr:ext cx="405111" cy="259045"/>
    <xdr:sp macro="" textlink="">
      <xdr:nvSpPr>
        <xdr:cNvPr id="199" name="n_1aveValue【体育館・プール】&#10;有形固定資産減価償却率">
          <a:extLst>
            <a:ext uri="{FF2B5EF4-FFF2-40B4-BE49-F238E27FC236}">
              <a16:creationId xmlns:a16="http://schemas.microsoft.com/office/drawing/2014/main" id="{32FCEAA9-55BE-402B-8F32-A08C9C34FCF3}"/>
            </a:ext>
          </a:extLst>
        </xdr:cNvPr>
        <xdr:cNvSpPr txBox="1"/>
      </xdr:nvSpPr>
      <xdr:spPr>
        <a:xfrm>
          <a:off x="32391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91457</xdr:rowOff>
    </xdr:from>
    <xdr:ext cx="405111" cy="259045"/>
    <xdr:sp macro="" textlink="">
      <xdr:nvSpPr>
        <xdr:cNvPr id="200" name="n_2aveValue【体育館・プール】&#10;有形固定資産減価償却率">
          <a:extLst>
            <a:ext uri="{FF2B5EF4-FFF2-40B4-BE49-F238E27FC236}">
              <a16:creationId xmlns:a16="http://schemas.microsoft.com/office/drawing/2014/main" id="{5473C322-98B3-4470-AE5D-AFF9DC8DBDA7}"/>
            </a:ext>
          </a:extLst>
        </xdr:cNvPr>
        <xdr:cNvSpPr txBox="1"/>
      </xdr:nvSpPr>
      <xdr:spPr>
        <a:xfrm>
          <a:off x="24390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97172</xdr:rowOff>
    </xdr:from>
    <xdr:ext cx="405111" cy="259045"/>
    <xdr:sp macro="" textlink="">
      <xdr:nvSpPr>
        <xdr:cNvPr id="201" name="n_3aveValue【体育館・プール】&#10;有形固定資産減価償却率">
          <a:extLst>
            <a:ext uri="{FF2B5EF4-FFF2-40B4-BE49-F238E27FC236}">
              <a16:creationId xmlns:a16="http://schemas.microsoft.com/office/drawing/2014/main" id="{169C5C42-5ED9-4168-A235-F22C958BA4AD}"/>
            </a:ext>
          </a:extLst>
        </xdr:cNvPr>
        <xdr:cNvSpPr txBox="1"/>
      </xdr:nvSpPr>
      <xdr:spPr>
        <a:xfrm>
          <a:off x="164529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85742</xdr:rowOff>
    </xdr:from>
    <xdr:ext cx="405111" cy="259045"/>
    <xdr:sp macro="" textlink="">
      <xdr:nvSpPr>
        <xdr:cNvPr id="202" name="n_4aveValue【体育館・プール】&#10;有形固定資産減価償却率">
          <a:extLst>
            <a:ext uri="{FF2B5EF4-FFF2-40B4-BE49-F238E27FC236}">
              <a16:creationId xmlns:a16="http://schemas.microsoft.com/office/drawing/2014/main" id="{29433FE4-221C-4DD3-991A-D7183F5883F2}"/>
            </a:ext>
          </a:extLst>
        </xdr:cNvPr>
        <xdr:cNvSpPr txBox="1"/>
      </xdr:nvSpPr>
      <xdr:spPr>
        <a:xfrm>
          <a:off x="8515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109237</xdr:rowOff>
    </xdr:from>
    <xdr:ext cx="405111" cy="259045"/>
    <xdr:sp macro="" textlink="">
      <xdr:nvSpPr>
        <xdr:cNvPr id="203" name="n_1mainValue【体育館・プール】&#10;有形固定資産減価償却率">
          <a:extLst>
            <a:ext uri="{FF2B5EF4-FFF2-40B4-BE49-F238E27FC236}">
              <a16:creationId xmlns:a16="http://schemas.microsoft.com/office/drawing/2014/main" id="{2256FA85-98BE-4A7F-ACC8-31373C41F813}"/>
            </a:ext>
          </a:extLst>
        </xdr:cNvPr>
        <xdr:cNvSpPr txBox="1"/>
      </xdr:nvSpPr>
      <xdr:spPr>
        <a:xfrm>
          <a:off x="3239144" y="9526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71137</xdr:rowOff>
    </xdr:from>
    <xdr:ext cx="405111" cy="259045"/>
    <xdr:sp macro="" textlink="">
      <xdr:nvSpPr>
        <xdr:cNvPr id="204" name="n_2mainValue【体育館・プール】&#10;有形固定資産減価償却率">
          <a:extLst>
            <a:ext uri="{FF2B5EF4-FFF2-40B4-BE49-F238E27FC236}">
              <a16:creationId xmlns:a16="http://schemas.microsoft.com/office/drawing/2014/main" id="{4A0380F8-B08E-457B-B1D7-8A69B89A99E0}"/>
            </a:ext>
          </a:extLst>
        </xdr:cNvPr>
        <xdr:cNvSpPr txBox="1"/>
      </xdr:nvSpPr>
      <xdr:spPr>
        <a:xfrm>
          <a:off x="2439044" y="9488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34942</xdr:rowOff>
    </xdr:from>
    <xdr:ext cx="405111" cy="259045"/>
    <xdr:sp macro="" textlink="">
      <xdr:nvSpPr>
        <xdr:cNvPr id="205" name="n_3mainValue【体育館・プール】&#10;有形固定資産減価償却率">
          <a:extLst>
            <a:ext uri="{FF2B5EF4-FFF2-40B4-BE49-F238E27FC236}">
              <a16:creationId xmlns:a16="http://schemas.microsoft.com/office/drawing/2014/main" id="{6AB2CC4A-8BED-4FC6-A009-C7C63AB048D0}"/>
            </a:ext>
          </a:extLst>
        </xdr:cNvPr>
        <xdr:cNvSpPr txBox="1"/>
      </xdr:nvSpPr>
      <xdr:spPr>
        <a:xfrm>
          <a:off x="1645294" y="9451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168292</xdr:rowOff>
    </xdr:from>
    <xdr:ext cx="405111" cy="259045"/>
    <xdr:sp macro="" textlink="">
      <xdr:nvSpPr>
        <xdr:cNvPr id="206" name="n_4mainValue【体育館・プール】&#10;有形固定資産減価償却率">
          <a:extLst>
            <a:ext uri="{FF2B5EF4-FFF2-40B4-BE49-F238E27FC236}">
              <a16:creationId xmlns:a16="http://schemas.microsoft.com/office/drawing/2014/main" id="{5221C1DC-EA47-4468-9A4A-53927633A4A3}"/>
            </a:ext>
          </a:extLst>
        </xdr:cNvPr>
        <xdr:cNvSpPr txBox="1"/>
      </xdr:nvSpPr>
      <xdr:spPr>
        <a:xfrm>
          <a:off x="851544" y="941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492292B7-1456-4187-B82F-A5CC7AF9DA01}"/>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B840D222-D25C-412F-8733-F4F577FE033D}"/>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DF781EA9-03B5-42F3-A87C-91C20062CDBA}"/>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B1CA6E99-F054-4DF2-95B4-1E2700FBB503}"/>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D5C8B4DA-E71C-47CE-839C-3F6FF9C9D220}"/>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72655FE9-3298-40B6-9FB3-94F9D76002A0}"/>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3C8F6FA0-4971-4E81-921D-301FDD7D1C23}"/>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6D541282-5A26-40D9-9392-CD8FB0165922}"/>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2FE1636A-A7D0-4179-82BC-6966CA5C40CF}"/>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2ECACE18-A2D9-4534-9D89-A3AAF43F05CB}"/>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829126A-5DD5-4462-9664-9AB9B70DFD0B}"/>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D88A690E-B1F5-4C55-96BB-6682C9809F9B}"/>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55032321-9D29-4FCE-9802-54CF03398C99}"/>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109855BB-DBBC-475B-A93A-E3C0248EC157}"/>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58407DE4-D79C-4289-9A82-0C1FE4CA756F}"/>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AA52E66C-FF7C-42EB-A706-76920E2CD714}"/>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4FDC92B-C4F2-4A43-8556-7704462CBFFE}"/>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9AC47CAA-B8C0-4559-B6DD-B02D91B08D18}"/>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46D2B5F2-2767-4582-84E8-E24E6462CBE2}"/>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6E62D291-BD7C-4EF0-875B-8140314AC74B}"/>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24BE2B25-6639-4541-9F3D-5CE62A647CE2}"/>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12EF82CB-A683-48C3-8EBC-46C2CAF237D9}"/>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EA133177-02C0-4DA6-9DF5-78455D50EA13}"/>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5780B182-9B46-4175-99FE-21145D5A4CF5}"/>
            </a:ext>
          </a:extLst>
        </xdr:cNvPr>
        <xdr:cNvCxnSpPr/>
      </xdr:nvCxnSpPr>
      <xdr:spPr>
        <a:xfrm flipV="1">
          <a:off x="9429115" y="9392920"/>
          <a:ext cx="0" cy="119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661C9DE6-3BB0-4D89-BC55-0EEC000F381E}"/>
            </a:ext>
          </a:extLst>
        </xdr:cNvPr>
        <xdr:cNvSpPr txBox="1"/>
      </xdr:nvSpPr>
      <xdr:spPr>
        <a:xfrm>
          <a:off x="9467850" y="1059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ADA14ECA-6E02-4704-B116-3EAC6C46AFED}"/>
            </a:ext>
          </a:extLst>
        </xdr:cNvPr>
        <xdr:cNvCxnSpPr/>
      </xdr:nvCxnSpPr>
      <xdr:spPr>
        <a:xfrm>
          <a:off x="9359900" y="105898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B457EFD3-931D-44E4-B76D-990E7BC8E87C}"/>
            </a:ext>
          </a:extLst>
        </xdr:cNvPr>
        <xdr:cNvSpPr txBox="1"/>
      </xdr:nvSpPr>
      <xdr:spPr>
        <a:xfrm>
          <a:off x="9467850" y="917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52EC949D-8608-4B64-ABFA-958D580F9448}"/>
            </a:ext>
          </a:extLst>
        </xdr:cNvPr>
        <xdr:cNvCxnSpPr/>
      </xdr:nvCxnSpPr>
      <xdr:spPr>
        <a:xfrm>
          <a:off x="9359900" y="93929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105427</xdr:rowOff>
    </xdr:from>
    <xdr:ext cx="469744" cy="259045"/>
    <xdr:sp macro="" textlink="">
      <xdr:nvSpPr>
        <xdr:cNvPr id="235" name="【体育館・プール】&#10;一人当たり面積平均値テキスト">
          <a:extLst>
            <a:ext uri="{FF2B5EF4-FFF2-40B4-BE49-F238E27FC236}">
              <a16:creationId xmlns:a16="http://schemas.microsoft.com/office/drawing/2014/main" id="{500EDBF8-7B15-4ED4-956D-79783F8AACF9}"/>
            </a:ext>
          </a:extLst>
        </xdr:cNvPr>
        <xdr:cNvSpPr txBox="1"/>
      </xdr:nvSpPr>
      <xdr:spPr>
        <a:xfrm>
          <a:off x="9467850" y="10182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8C979D06-467A-423B-A110-4E5E34E0EB19}"/>
            </a:ext>
          </a:extLst>
        </xdr:cNvPr>
        <xdr:cNvSpPr/>
      </xdr:nvSpPr>
      <xdr:spPr>
        <a:xfrm>
          <a:off x="9398000" y="103251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1D9644BA-452F-4113-BFCF-37DCCB76E20C}"/>
            </a:ext>
          </a:extLst>
        </xdr:cNvPr>
        <xdr:cNvSpPr/>
      </xdr:nvSpPr>
      <xdr:spPr>
        <a:xfrm>
          <a:off x="8636000" y="103327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8DECD757-E2B3-4DA2-9EE9-4D8E43438D5A}"/>
            </a:ext>
          </a:extLst>
        </xdr:cNvPr>
        <xdr:cNvSpPr/>
      </xdr:nvSpPr>
      <xdr:spPr>
        <a:xfrm>
          <a:off x="7842250" y="103289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a:extLst>
            <a:ext uri="{FF2B5EF4-FFF2-40B4-BE49-F238E27FC236}">
              <a16:creationId xmlns:a16="http://schemas.microsoft.com/office/drawing/2014/main" id="{EA1710C0-05B4-4293-9A8D-3D7BC074F5ED}"/>
            </a:ext>
          </a:extLst>
        </xdr:cNvPr>
        <xdr:cNvSpPr/>
      </xdr:nvSpPr>
      <xdr:spPr>
        <a:xfrm>
          <a:off x="7029450" y="1026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a:extLst>
            <a:ext uri="{FF2B5EF4-FFF2-40B4-BE49-F238E27FC236}">
              <a16:creationId xmlns:a16="http://schemas.microsoft.com/office/drawing/2014/main" id="{20BCA1D5-C211-40AC-8D38-6E4FFB272AE4}"/>
            </a:ext>
          </a:extLst>
        </xdr:cNvPr>
        <xdr:cNvSpPr/>
      </xdr:nvSpPr>
      <xdr:spPr>
        <a:xfrm>
          <a:off x="6235700" y="103327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8318C52-0272-4C30-94F3-59E70F3D150A}"/>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A58F77C-B301-4730-AAEA-F5D79C6794A0}"/>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1F50509-494B-4943-8D3C-67403B4BA8A1}"/>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4717891-C38A-46E6-8769-0D058E6F17B7}"/>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C31EBA9-8C5F-4E08-B83A-41007C2D7B31}"/>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63500</xdr:rowOff>
    </xdr:from>
    <xdr:to>
      <xdr:col>55</xdr:col>
      <xdr:colOff>50800</xdr:colOff>
      <xdr:row>63</xdr:row>
      <xdr:rowOff>165100</xdr:rowOff>
    </xdr:to>
    <xdr:sp macro="" textlink="">
      <xdr:nvSpPr>
        <xdr:cNvPr id="246" name="楕円 245">
          <a:extLst>
            <a:ext uri="{FF2B5EF4-FFF2-40B4-BE49-F238E27FC236}">
              <a16:creationId xmlns:a16="http://schemas.microsoft.com/office/drawing/2014/main" id="{D721CC92-24A2-463A-8367-2C523D43EFA7}"/>
            </a:ext>
          </a:extLst>
        </xdr:cNvPr>
        <xdr:cNvSpPr/>
      </xdr:nvSpPr>
      <xdr:spPr>
        <a:xfrm>
          <a:off x="9398000" y="104711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149877</xdr:rowOff>
    </xdr:from>
    <xdr:ext cx="469744" cy="259045"/>
    <xdr:sp macro="" textlink="">
      <xdr:nvSpPr>
        <xdr:cNvPr id="247" name="【体育館・プール】&#10;一人当たり面積該当値テキスト">
          <a:extLst>
            <a:ext uri="{FF2B5EF4-FFF2-40B4-BE49-F238E27FC236}">
              <a16:creationId xmlns:a16="http://schemas.microsoft.com/office/drawing/2014/main" id="{62A15A1D-69D2-4AA7-8703-219E7F294219}"/>
            </a:ext>
          </a:extLst>
        </xdr:cNvPr>
        <xdr:cNvSpPr txBox="1"/>
      </xdr:nvSpPr>
      <xdr:spPr>
        <a:xfrm>
          <a:off x="9467850"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63500</xdr:rowOff>
    </xdr:from>
    <xdr:to>
      <xdr:col>50</xdr:col>
      <xdr:colOff>165100</xdr:colOff>
      <xdr:row>63</xdr:row>
      <xdr:rowOff>165100</xdr:rowOff>
    </xdr:to>
    <xdr:sp macro="" textlink="">
      <xdr:nvSpPr>
        <xdr:cNvPr id="248" name="楕円 247">
          <a:extLst>
            <a:ext uri="{FF2B5EF4-FFF2-40B4-BE49-F238E27FC236}">
              <a16:creationId xmlns:a16="http://schemas.microsoft.com/office/drawing/2014/main" id="{7D3B9821-7A89-4078-9A07-EEF5BC2E3AAD}"/>
            </a:ext>
          </a:extLst>
        </xdr:cNvPr>
        <xdr:cNvSpPr/>
      </xdr:nvSpPr>
      <xdr:spPr>
        <a:xfrm>
          <a:off x="8636000" y="1047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114300</xdr:rowOff>
    </xdr:from>
    <xdr:to>
      <xdr:col>55</xdr:col>
      <xdr:colOff>0</xdr:colOff>
      <xdr:row>63</xdr:row>
      <xdr:rowOff>114300</xdr:rowOff>
    </xdr:to>
    <xdr:cxnSp macro="">
      <xdr:nvCxnSpPr>
        <xdr:cNvPr id="249" name="直線コネクタ 248">
          <a:extLst>
            <a:ext uri="{FF2B5EF4-FFF2-40B4-BE49-F238E27FC236}">
              <a16:creationId xmlns:a16="http://schemas.microsoft.com/office/drawing/2014/main" id="{5EC88A73-72FB-40C3-859A-84FE6E4F2B13}"/>
            </a:ext>
          </a:extLst>
        </xdr:cNvPr>
        <xdr:cNvCxnSpPr/>
      </xdr:nvCxnSpPr>
      <xdr:spPr>
        <a:xfrm>
          <a:off x="8686800" y="105219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63500</xdr:rowOff>
    </xdr:from>
    <xdr:to>
      <xdr:col>46</xdr:col>
      <xdr:colOff>38100</xdr:colOff>
      <xdr:row>63</xdr:row>
      <xdr:rowOff>165100</xdr:rowOff>
    </xdr:to>
    <xdr:sp macro="" textlink="">
      <xdr:nvSpPr>
        <xdr:cNvPr id="250" name="楕円 249">
          <a:extLst>
            <a:ext uri="{FF2B5EF4-FFF2-40B4-BE49-F238E27FC236}">
              <a16:creationId xmlns:a16="http://schemas.microsoft.com/office/drawing/2014/main" id="{C48D2207-1734-484D-BF2E-4CAA47A41CD6}"/>
            </a:ext>
          </a:extLst>
        </xdr:cNvPr>
        <xdr:cNvSpPr/>
      </xdr:nvSpPr>
      <xdr:spPr>
        <a:xfrm>
          <a:off x="7842250" y="104711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114300</xdr:rowOff>
    </xdr:from>
    <xdr:to>
      <xdr:col>50</xdr:col>
      <xdr:colOff>114300</xdr:colOff>
      <xdr:row>63</xdr:row>
      <xdr:rowOff>114300</xdr:rowOff>
    </xdr:to>
    <xdr:cxnSp macro="">
      <xdr:nvCxnSpPr>
        <xdr:cNvPr id="251" name="直線コネクタ 250">
          <a:extLst>
            <a:ext uri="{FF2B5EF4-FFF2-40B4-BE49-F238E27FC236}">
              <a16:creationId xmlns:a16="http://schemas.microsoft.com/office/drawing/2014/main" id="{9781F376-5EF9-44FC-A30F-6E311012DCA5}"/>
            </a:ext>
          </a:extLst>
        </xdr:cNvPr>
        <xdr:cNvCxnSpPr/>
      </xdr:nvCxnSpPr>
      <xdr:spPr>
        <a:xfrm>
          <a:off x="7886700" y="105219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63500</xdr:rowOff>
    </xdr:from>
    <xdr:to>
      <xdr:col>41</xdr:col>
      <xdr:colOff>101600</xdr:colOff>
      <xdr:row>63</xdr:row>
      <xdr:rowOff>165100</xdr:rowOff>
    </xdr:to>
    <xdr:sp macro="" textlink="">
      <xdr:nvSpPr>
        <xdr:cNvPr id="252" name="楕円 251">
          <a:extLst>
            <a:ext uri="{FF2B5EF4-FFF2-40B4-BE49-F238E27FC236}">
              <a16:creationId xmlns:a16="http://schemas.microsoft.com/office/drawing/2014/main" id="{38767A42-F5CD-47C7-9EBD-3E1FA4E89204}"/>
            </a:ext>
          </a:extLst>
        </xdr:cNvPr>
        <xdr:cNvSpPr/>
      </xdr:nvSpPr>
      <xdr:spPr>
        <a:xfrm>
          <a:off x="7029450" y="1047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114300</xdr:rowOff>
    </xdr:from>
    <xdr:to>
      <xdr:col>45</xdr:col>
      <xdr:colOff>177800</xdr:colOff>
      <xdr:row>63</xdr:row>
      <xdr:rowOff>114300</xdr:rowOff>
    </xdr:to>
    <xdr:cxnSp macro="">
      <xdr:nvCxnSpPr>
        <xdr:cNvPr id="253" name="直線コネクタ 252">
          <a:extLst>
            <a:ext uri="{FF2B5EF4-FFF2-40B4-BE49-F238E27FC236}">
              <a16:creationId xmlns:a16="http://schemas.microsoft.com/office/drawing/2014/main" id="{0D1587BA-BBCB-4950-8DD9-3603EF5079AB}"/>
            </a:ext>
          </a:extLst>
        </xdr:cNvPr>
        <xdr:cNvCxnSpPr/>
      </xdr:nvCxnSpPr>
      <xdr:spPr>
        <a:xfrm>
          <a:off x="7080250" y="105219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63500</xdr:rowOff>
    </xdr:from>
    <xdr:to>
      <xdr:col>36</xdr:col>
      <xdr:colOff>165100</xdr:colOff>
      <xdr:row>63</xdr:row>
      <xdr:rowOff>165100</xdr:rowOff>
    </xdr:to>
    <xdr:sp macro="" textlink="">
      <xdr:nvSpPr>
        <xdr:cNvPr id="254" name="楕円 253">
          <a:extLst>
            <a:ext uri="{FF2B5EF4-FFF2-40B4-BE49-F238E27FC236}">
              <a16:creationId xmlns:a16="http://schemas.microsoft.com/office/drawing/2014/main" id="{82BA0C54-D3C6-4C3F-A01E-622143DF6519}"/>
            </a:ext>
          </a:extLst>
        </xdr:cNvPr>
        <xdr:cNvSpPr/>
      </xdr:nvSpPr>
      <xdr:spPr>
        <a:xfrm>
          <a:off x="6235700" y="1047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114300</xdr:rowOff>
    </xdr:from>
    <xdr:to>
      <xdr:col>41</xdr:col>
      <xdr:colOff>50800</xdr:colOff>
      <xdr:row>63</xdr:row>
      <xdr:rowOff>114300</xdr:rowOff>
    </xdr:to>
    <xdr:cxnSp macro="">
      <xdr:nvCxnSpPr>
        <xdr:cNvPr id="255" name="直線コネクタ 254">
          <a:extLst>
            <a:ext uri="{FF2B5EF4-FFF2-40B4-BE49-F238E27FC236}">
              <a16:creationId xmlns:a16="http://schemas.microsoft.com/office/drawing/2014/main" id="{41DA6285-E598-4CA6-AC6D-71E0F8DB3652}"/>
            </a:ext>
          </a:extLst>
        </xdr:cNvPr>
        <xdr:cNvCxnSpPr/>
      </xdr:nvCxnSpPr>
      <xdr:spPr>
        <a:xfrm>
          <a:off x="6286500" y="105219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macro="" textlink="">
      <xdr:nvSpPr>
        <xdr:cNvPr id="256" name="n_1aveValue【体育館・プール】&#10;一人当たり面積">
          <a:extLst>
            <a:ext uri="{FF2B5EF4-FFF2-40B4-BE49-F238E27FC236}">
              <a16:creationId xmlns:a16="http://schemas.microsoft.com/office/drawing/2014/main" id="{3D35F032-05E0-4A83-BE4E-84E8C7217882}"/>
            </a:ext>
          </a:extLst>
        </xdr:cNvPr>
        <xdr:cNvSpPr txBox="1"/>
      </xdr:nvSpPr>
      <xdr:spPr>
        <a:xfrm>
          <a:off x="8458277" y="1011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macro="" textlink="">
      <xdr:nvSpPr>
        <xdr:cNvPr id="257" name="n_2aveValue【体育館・プール】&#10;一人当たり面積">
          <a:extLst>
            <a:ext uri="{FF2B5EF4-FFF2-40B4-BE49-F238E27FC236}">
              <a16:creationId xmlns:a16="http://schemas.microsoft.com/office/drawing/2014/main" id="{2E61B687-016F-4DCD-BD4B-E4F5FFCC1324}"/>
            </a:ext>
          </a:extLst>
        </xdr:cNvPr>
        <xdr:cNvSpPr txBox="1"/>
      </xdr:nvSpPr>
      <xdr:spPr>
        <a:xfrm>
          <a:off x="7677227" y="1011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145432</xdr:rowOff>
    </xdr:from>
    <xdr:ext cx="469744" cy="259045"/>
    <xdr:sp macro="" textlink="">
      <xdr:nvSpPr>
        <xdr:cNvPr id="258" name="n_3aveValue【体育館・プール】&#10;一人当たり面積">
          <a:extLst>
            <a:ext uri="{FF2B5EF4-FFF2-40B4-BE49-F238E27FC236}">
              <a16:creationId xmlns:a16="http://schemas.microsoft.com/office/drawing/2014/main" id="{0BF335DB-F93F-4D81-88E3-D875670B6C8A}"/>
            </a:ext>
          </a:extLst>
        </xdr:cNvPr>
        <xdr:cNvSpPr txBox="1"/>
      </xdr:nvSpPr>
      <xdr:spPr>
        <a:xfrm>
          <a:off x="6864427" y="10057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36847</xdr:rowOff>
    </xdr:from>
    <xdr:ext cx="469744" cy="259045"/>
    <xdr:sp macro="" textlink="">
      <xdr:nvSpPr>
        <xdr:cNvPr id="259" name="n_4aveValue【体育館・プール】&#10;一人当たり面積">
          <a:extLst>
            <a:ext uri="{FF2B5EF4-FFF2-40B4-BE49-F238E27FC236}">
              <a16:creationId xmlns:a16="http://schemas.microsoft.com/office/drawing/2014/main" id="{97243CC4-F74F-4728-8B24-17D7D8AA4FA2}"/>
            </a:ext>
          </a:extLst>
        </xdr:cNvPr>
        <xdr:cNvSpPr txBox="1"/>
      </xdr:nvSpPr>
      <xdr:spPr>
        <a:xfrm>
          <a:off x="6070677" y="1011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156227</xdr:rowOff>
    </xdr:from>
    <xdr:ext cx="469744" cy="259045"/>
    <xdr:sp macro="" textlink="">
      <xdr:nvSpPr>
        <xdr:cNvPr id="260" name="n_1mainValue【体育館・プール】&#10;一人当たり面積">
          <a:extLst>
            <a:ext uri="{FF2B5EF4-FFF2-40B4-BE49-F238E27FC236}">
              <a16:creationId xmlns:a16="http://schemas.microsoft.com/office/drawing/2014/main" id="{A69ECF59-D9EA-4487-9EA9-5674E8569619}"/>
            </a:ext>
          </a:extLst>
        </xdr:cNvPr>
        <xdr:cNvSpPr txBox="1"/>
      </xdr:nvSpPr>
      <xdr:spPr>
        <a:xfrm>
          <a:off x="845827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156227</xdr:rowOff>
    </xdr:from>
    <xdr:ext cx="469744" cy="259045"/>
    <xdr:sp macro="" textlink="">
      <xdr:nvSpPr>
        <xdr:cNvPr id="261" name="n_2mainValue【体育館・プール】&#10;一人当たり面積">
          <a:extLst>
            <a:ext uri="{FF2B5EF4-FFF2-40B4-BE49-F238E27FC236}">
              <a16:creationId xmlns:a16="http://schemas.microsoft.com/office/drawing/2014/main" id="{F52020CC-F3CA-4423-BBE2-833883834B68}"/>
            </a:ext>
          </a:extLst>
        </xdr:cNvPr>
        <xdr:cNvSpPr txBox="1"/>
      </xdr:nvSpPr>
      <xdr:spPr>
        <a:xfrm>
          <a:off x="76772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156227</xdr:rowOff>
    </xdr:from>
    <xdr:ext cx="469744" cy="259045"/>
    <xdr:sp macro="" textlink="">
      <xdr:nvSpPr>
        <xdr:cNvPr id="262" name="n_3mainValue【体育館・プール】&#10;一人当たり面積">
          <a:extLst>
            <a:ext uri="{FF2B5EF4-FFF2-40B4-BE49-F238E27FC236}">
              <a16:creationId xmlns:a16="http://schemas.microsoft.com/office/drawing/2014/main" id="{3CA2201B-3D39-459F-BF22-EE01A1470195}"/>
            </a:ext>
          </a:extLst>
        </xdr:cNvPr>
        <xdr:cNvSpPr txBox="1"/>
      </xdr:nvSpPr>
      <xdr:spPr>
        <a:xfrm>
          <a:off x="68644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156227</xdr:rowOff>
    </xdr:from>
    <xdr:ext cx="469744" cy="259045"/>
    <xdr:sp macro="" textlink="">
      <xdr:nvSpPr>
        <xdr:cNvPr id="263" name="n_4mainValue【体育館・プール】&#10;一人当たり面積">
          <a:extLst>
            <a:ext uri="{FF2B5EF4-FFF2-40B4-BE49-F238E27FC236}">
              <a16:creationId xmlns:a16="http://schemas.microsoft.com/office/drawing/2014/main" id="{51435EA6-E821-477A-83AA-AA60F28F31CD}"/>
            </a:ext>
          </a:extLst>
        </xdr:cNvPr>
        <xdr:cNvSpPr txBox="1"/>
      </xdr:nvSpPr>
      <xdr:spPr>
        <a:xfrm>
          <a:off x="607067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89D242A2-ABF2-4310-85A2-F22879264E25}"/>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BCB5FD-F6AF-4B8B-957A-06BF1923384E}"/>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B6E6A906-27FC-4A48-80AD-E359374AAE03}"/>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44B7CBE3-7765-4EE0-9E12-C2D097658E1C}"/>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3656B72B-99F9-4E84-9987-B9ABEFDFF43F}"/>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530AF78A-42ED-45FE-A509-16A72E473565}"/>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C3175CB8-0488-4E5F-8E7E-6DE51C235742}"/>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CE8C8294-3B5C-417B-9895-C6456D99BF2A}"/>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CFD25E66-157B-42EA-B7AA-81A12EC7B476}"/>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F9214D15-D9AE-4820-8AE1-07DF7297D9CC}"/>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974A620E-00D3-4C65-BFA8-88C502E5B88B}"/>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26DCEA9F-EC09-496C-9EAF-FE572C3BF6E8}"/>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67A3E425-2172-4E0E-BA86-38116B7637BB}"/>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9CA0C9CA-1781-4C20-9CE3-9103054FAC21}"/>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CC50555D-C9B9-4EEC-81C3-DDAD7A3D3FD5}"/>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28AD949D-5680-47A7-AC03-81AECA68CA3B}"/>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28DBBB4E-64EE-45E8-9AD7-A3C96B3E96DC}"/>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8E4D295C-782E-48A3-AFA5-DC2180472AB6}"/>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4F3C377A-5B74-47AF-8A1B-1B3C80136FFD}"/>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15D6C8BE-8654-45E9-BC09-24B94B13D162}"/>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240825F0-9871-49F1-AB05-B2D3E91A67FE}"/>
            </a:ext>
          </a:extLst>
        </xdr:cNvPr>
        <xdr:cNvSpPr txBox="1"/>
      </xdr:nvSpPr>
      <xdr:spPr>
        <a:xfrm>
          <a:off x="384961" y="127165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B3038606-FF57-47D5-8D99-5C83C6A67BB8}"/>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CD83C983-3DB9-4EDB-BFC6-605975188798}"/>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778D28E6-968C-4AAA-B430-952FF2372C41}"/>
            </a:ext>
          </a:extLst>
        </xdr:cNvPr>
        <xdr:cNvCxnSpPr/>
      </xdr:nvCxnSpPr>
      <xdr:spPr>
        <a:xfrm flipV="1">
          <a:off x="4177665" y="128524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38FCC989-4B42-497F-953D-57341DFFBDC6}"/>
            </a:ext>
          </a:extLst>
        </xdr:cNvPr>
        <xdr:cNvSpPr txBox="1"/>
      </xdr:nvSpPr>
      <xdr:spPr>
        <a:xfrm>
          <a:off x="4216400" y="1407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FF68F23B-E810-4168-9F50-1682BB5FA45D}"/>
            </a:ext>
          </a:extLst>
        </xdr:cNvPr>
        <xdr:cNvCxnSpPr/>
      </xdr:nvCxnSpPr>
      <xdr:spPr>
        <a:xfrm>
          <a:off x="4108450" y="14071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C2475A0A-A1FC-455A-AF1A-4785431A5E93}"/>
            </a:ext>
          </a:extLst>
        </xdr:cNvPr>
        <xdr:cNvSpPr txBox="1"/>
      </xdr:nvSpPr>
      <xdr:spPr>
        <a:xfrm>
          <a:off x="4216400" y="126339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2203C538-1B63-4A66-834D-474716910C17}"/>
            </a:ext>
          </a:extLst>
        </xdr:cNvPr>
        <xdr:cNvCxnSpPr/>
      </xdr:nvCxnSpPr>
      <xdr:spPr>
        <a:xfrm>
          <a:off x="4108450" y="12852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60977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A18789F7-F0A7-4662-BFC8-2DEB4DEE4ADD}"/>
            </a:ext>
          </a:extLst>
        </xdr:cNvPr>
        <xdr:cNvSpPr txBox="1"/>
      </xdr:nvSpPr>
      <xdr:spPr>
        <a:xfrm>
          <a:off x="4216400" y="13440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6D869D31-1B51-4C2E-9290-021C967AAA59}"/>
            </a:ext>
          </a:extLst>
        </xdr:cNvPr>
        <xdr:cNvSpPr/>
      </xdr:nvSpPr>
      <xdr:spPr>
        <a:xfrm>
          <a:off x="4127500" y="1358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D7175D57-12B4-4091-9571-BC657829329F}"/>
            </a:ext>
          </a:extLst>
        </xdr:cNvPr>
        <xdr:cNvSpPr/>
      </xdr:nvSpPr>
      <xdr:spPr>
        <a:xfrm>
          <a:off x="3384550" y="135724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8EE2EFE1-B678-4FC7-B340-1FC1A395B352}"/>
            </a:ext>
          </a:extLst>
        </xdr:cNvPr>
        <xdr:cNvSpPr/>
      </xdr:nvSpPr>
      <xdr:spPr>
        <a:xfrm>
          <a:off x="2571750" y="1354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フローチャート: 判断 295">
          <a:extLst>
            <a:ext uri="{FF2B5EF4-FFF2-40B4-BE49-F238E27FC236}">
              <a16:creationId xmlns:a16="http://schemas.microsoft.com/office/drawing/2014/main" id="{8CA2D247-5333-4CB2-8FFF-94117E6D0CCF}"/>
            </a:ext>
          </a:extLst>
        </xdr:cNvPr>
        <xdr:cNvSpPr/>
      </xdr:nvSpPr>
      <xdr:spPr>
        <a:xfrm>
          <a:off x="1778000" y="135420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a:extLst>
            <a:ext uri="{FF2B5EF4-FFF2-40B4-BE49-F238E27FC236}">
              <a16:creationId xmlns:a16="http://schemas.microsoft.com/office/drawing/2014/main" id="{DF53B57D-E516-43D3-968A-F604B19730BB}"/>
            </a:ext>
          </a:extLst>
        </xdr:cNvPr>
        <xdr:cNvSpPr/>
      </xdr:nvSpPr>
      <xdr:spPr>
        <a:xfrm>
          <a:off x="984250" y="135115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23E03B9-79DF-4FB4-9557-471345355C41}"/>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C6F641E-F332-416F-8597-EE3A7E1ADF94}"/>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ED81C37-E2F2-45B1-98F8-0793D1C49ABB}"/>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B88DB4D-0AAB-443A-8EF5-9448749BB7BE}"/>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30A0BFC-87EB-43E3-BDA8-D31946436C47}"/>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303" name="楕円 302">
          <a:extLst>
            <a:ext uri="{FF2B5EF4-FFF2-40B4-BE49-F238E27FC236}">
              <a16:creationId xmlns:a16="http://schemas.microsoft.com/office/drawing/2014/main" id="{2D32BE94-4E99-4EDD-961A-13EF0025D76C}"/>
            </a:ext>
          </a:extLst>
        </xdr:cNvPr>
        <xdr:cNvSpPr/>
      </xdr:nvSpPr>
      <xdr:spPr>
        <a:xfrm>
          <a:off x="4127500" y="137109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144797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6F0EC917-FC95-4202-9E95-CB43A7B7DBBB}"/>
            </a:ext>
          </a:extLst>
        </xdr:cNvPr>
        <xdr:cNvSpPr txBox="1"/>
      </xdr:nvSpPr>
      <xdr:spPr>
        <a:xfrm>
          <a:off x="4216400" y="1368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144780</xdr:rowOff>
    </xdr:from>
    <xdr:to>
      <xdr:col>20</xdr:col>
      <xdr:colOff>38100</xdr:colOff>
      <xdr:row>83</xdr:row>
      <xdr:rowOff>74930</xdr:rowOff>
    </xdr:to>
    <xdr:sp macro="" textlink="">
      <xdr:nvSpPr>
        <xdr:cNvPr id="305" name="楕円 304">
          <a:extLst>
            <a:ext uri="{FF2B5EF4-FFF2-40B4-BE49-F238E27FC236}">
              <a16:creationId xmlns:a16="http://schemas.microsoft.com/office/drawing/2014/main" id="{5042874C-C821-4367-9435-3C9CD53C06BB}"/>
            </a:ext>
          </a:extLst>
        </xdr:cNvPr>
        <xdr:cNvSpPr/>
      </xdr:nvSpPr>
      <xdr:spPr>
        <a:xfrm>
          <a:off x="3384550" y="136893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24130</xdr:rowOff>
    </xdr:from>
    <xdr:to>
      <xdr:col>24</xdr:col>
      <xdr:colOff>63500</xdr:colOff>
      <xdr:row>83</xdr:row>
      <xdr:rowOff>45720</xdr:rowOff>
    </xdr:to>
    <xdr:cxnSp macro="">
      <xdr:nvCxnSpPr>
        <xdr:cNvPr id="306" name="直線コネクタ 305">
          <a:extLst>
            <a:ext uri="{FF2B5EF4-FFF2-40B4-BE49-F238E27FC236}">
              <a16:creationId xmlns:a16="http://schemas.microsoft.com/office/drawing/2014/main" id="{E4E8413A-02A9-425A-8D95-3A5FD6369944}"/>
            </a:ext>
          </a:extLst>
        </xdr:cNvPr>
        <xdr:cNvCxnSpPr/>
      </xdr:nvCxnSpPr>
      <xdr:spPr>
        <a:xfrm>
          <a:off x="3429000" y="13733780"/>
          <a:ext cx="7493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139700</xdr:rowOff>
    </xdr:from>
    <xdr:to>
      <xdr:col>15</xdr:col>
      <xdr:colOff>101600</xdr:colOff>
      <xdr:row>83</xdr:row>
      <xdr:rowOff>69850</xdr:rowOff>
    </xdr:to>
    <xdr:sp macro="" textlink="">
      <xdr:nvSpPr>
        <xdr:cNvPr id="307" name="楕円 306">
          <a:extLst>
            <a:ext uri="{FF2B5EF4-FFF2-40B4-BE49-F238E27FC236}">
              <a16:creationId xmlns:a16="http://schemas.microsoft.com/office/drawing/2014/main" id="{1F90A8CC-935B-4DE7-B7B8-4C21765ACA44}"/>
            </a:ext>
          </a:extLst>
        </xdr:cNvPr>
        <xdr:cNvSpPr/>
      </xdr:nvSpPr>
      <xdr:spPr>
        <a:xfrm>
          <a:off x="2571750" y="13684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19050</xdr:rowOff>
    </xdr:from>
    <xdr:to>
      <xdr:col>19</xdr:col>
      <xdr:colOff>177800</xdr:colOff>
      <xdr:row>83</xdr:row>
      <xdr:rowOff>24130</xdr:rowOff>
    </xdr:to>
    <xdr:cxnSp macro="">
      <xdr:nvCxnSpPr>
        <xdr:cNvPr id="308" name="直線コネクタ 307">
          <a:extLst>
            <a:ext uri="{FF2B5EF4-FFF2-40B4-BE49-F238E27FC236}">
              <a16:creationId xmlns:a16="http://schemas.microsoft.com/office/drawing/2014/main" id="{AAD52712-F21B-4CF9-B399-A7C4FEE4908C}"/>
            </a:ext>
          </a:extLst>
        </xdr:cNvPr>
        <xdr:cNvCxnSpPr/>
      </xdr:nvCxnSpPr>
      <xdr:spPr>
        <a:xfrm>
          <a:off x="2622550" y="13728700"/>
          <a:ext cx="80645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115570</xdr:rowOff>
    </xdr:from>
    <xdr:to>
      <xdr:col>10</xdr:col>
      <xdr:colOff>165100</xdr:colOff>
      <xdr:row>83</xdr:row>
      <xdr:rowOff>45720</xdr:rowOff>
    </xdr:to>
    <xdr:sp macro="" textlink="">
      <xdr:nvSpPr>
        <xdr:cNvPr id="309" name="楕円 308">
          <a:extLst>
            <a:ext uri="{FF2B5EF4-FFF2-40B4-BE49-F238E27FC236}">
              <a16:creationId xmlns:a16="http://schemas.microsoft.com/office/drawing/2014/main" id="{C2DC42E8-A05F-4FE9-A6FE-8E6C900CD200}"/>
            </a:ext>
          </a:extLst>
        </xdr:cNvPr>
        <xdr:cNvSpPr/>
      </xdr:nvSpPr>
      <xdr:spPr>
        <a:xfrm>
          <a:off x="1778000" y="136601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166370</xdr:rowOff>
    </xdr:from>
    <xdr:to>
      <xdr:col>15</xdr:col>
      <xdr:colOff>50800</xdr:colOff>
      <xdr:row>83</xdr:row>
      <xdr:rowOff>19050</xdr:rowOff>
    </xdr:to>
    <xdr:cxnSp macro="">
      <xdr:nvCxnSpPr>
        <xdr:cNvPr id="310" name="直線コネクタ 309">
          <a:extLst>
            <a:ext uri="{FF2B5EF4-FFF2-40B4-BE49-F238E27FC236}">
              <a16:creationId xmlns:a16="http://schemas.microsoft.com/office/drawing/2014/main" id="{38C2BB40-BC77-40B1-B4E1-0389747F2803}"/>
            </a:ext>
          </a:extLst>
        </xdr:cNvPr>
        <xdr:cNvCxnSpPr/>
      </xdr:nvCxnSpPr>
      <xdr:spPr>
        <a:xfrm>
          <a:off x="1828800" y="13710920"/>
          <a:ext cx="79375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91439</xdr:rowOff>
    </xdr:from>
    <xdr:to>
      <xdr:col>6</xdr:col>
      <xdr:colOff>38100</xdr:colOff>
      <xdr:row>83</xdr:row>
      <xdr:rowOff>21589</xdr:rowOff>
    </xdr:to>
    <xdr:sp macro="" textlink="">
      <xdr:nvSpPr>
        <xdr:cNvPr id="311" name="楕円 310">
          <a:extLst>
            <a:ext uri="{FF2B5EF4-FFF2-40B4-BE49-F238E27FC236}">
              <a16:creationId xmlns:a16="http://schemas.microsoft.com/office/drawing/2014/main" id="{2B4EA2CC-2E5B-4372-BF06-E287E208E641}"/>
            </a:ext>
          </a:extLst>
        </xdr:cNvPr>
        <xdr:cNvSpPr/>
      </xdr:nvSpPr>
      <xdr:spPr>
        <a:xfrm>
          <a:off x="984250" y="136359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142239</xdr:rowOff>
    </xdr:from>
    <xdr:to>
      <xdr:col>10</xdr:col>
      <xdr:colOff>114300</xdr:colOff>
      <xdr:row>82</xdr:row>
      <xdr:rowOff>166370</xdr:rowOff>
    </xdr:to>
    <xdr:cxnSp macro="">
      <xdr:nvCxnSpPr>
        <xdr:cNvPr id="312" name="直線コネクタ 311">
          <a:extLst>
            <a:ext uri="{FF2B5EF4-FFF2-40B4-BE49-F238E27FC236}">
              <a16:creationId xmlns:a16="http://schemas.microsoft.com/office/drawing/2014/main" id="{D06F1987-4360-4056-8A93-A51E299F7128}"/>
            </a:ext>
          </a:extLst>
        </xdr:cNvPr>
        <xdr:cNvCxnSpPr/>
      </xdr:nvCxnSpPr>
      <xdr:spPr>
        <a:xfrm>
          <a:off x="1028700" y="13686789"/>
          <a:ext cx="8001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146066</xdr:rowOff>
    </xdr:from>
    <xdr:ext cx="405111" cy="259045"/>
    <xdr:sp macro="" textlink="">
      <xdr:nvSpPr>
        <xdr:cNvPr id="313" name="n_1aveValue【福祉施設】&#10;有形固定資産減価償却率">
          <a:extLst>
            <a:ext uri="{FF2B5EF4-FFF2-40B4-BE49-F238E27FC236}">
              <a16:creationId xmlns:a16="http://schemas.microsoft.com/office/drawing/2014/main" id="{FD0FF152-E56F-444F-9154-DB0E30D20C27}"/>
            </a:ext>
          </a:extLst>
        </xdr:cNvPr>
        <xdr:cNvSpPr txBox="1"/>
      </xdr:nvSpPr>
      <xdr:spPr>
        <a:xfrm>
          <a:off x="3239144" y="1336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119397</xdr:rowOff>
    </xdr:from>
    <xdr:ext cx="405111" cy="259045"/>
    <xdr:sp macro="" textlink="">
      <xdr:nvSpPr>
        <xdr:cNvPr id="314" name="n_2aveValue【福祉施設】&#10;有形固定資産減価償却率">
          <a:extLst>
            <a:ext uri="{FF2B5EF4-FFF2-40B4-BE49-F238E27FC236}">
              <a16:creationId xmlns:a16="http://schemas.microsoft.com/office/drawing/2014/main" id="{C01C4A0C-863B-49B7-A38E-BA31B63FDE0D}"/>
            </a:ext>
          </a:extLst>
        </xdr:cNvPr>
        <xdr:cNvSpPr txBox="1"/>
      </xdr:nvSpPr>
      <xdr:spPr>
        <a:xfrm>
          <a:off x="2439044" y="1333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109238</xdr:rowOff>
    </xdr:from>
    <xdr:ext cx="405111" cy="259045"/>
    <xdr:sp macro="" textlink="">
      <xdr:nvSpPr>
        <xdr:cNvPr id="315" name="n_3aveValue【福祉施設】&#10;有形固定資産減価償却率">
          <a:extLst>
            <a:ext uri="{FF2B5EF4-FFF2-40B4-BE49-F238E27FC236}">
              <a16:creationId xmlns:a16="http://schemas.microsoft.com/office/drawing/2014/main" id="{A56A5DBB-14C3-4225-84ED-2B4DCA038A06}"/>
            </a:ext>
          </a:extLst>
        </xdr:cNvPr>
        <xdr:cNvSpPr txBox="1"/>
      </xdr:nvSpPr>
      <xdr:spPr>
        <a:xfrm>
          <a:off x="1645294" y="1332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78757</xdr:rowOff>
    </xdr:from>
    <xdr:ext cx="405111" cy="259045"/>
    <xdr:sp macro="" textlink="">
      <xdr:nvSpPr>
        <xdr:cNvPr id="316" name="n_4aveValue【福祉施設】&#10;有形固定資産減価償却率">
          <a:extLst>
            <a:ext uri="{FF2B5EF4-FFF2-40B4-BE49-F238E27FC236}">
              <a16:creationId xmlns:a16="http://schemas.microsoft.com/office/drawing/2014/main" id="{846118BB-8DCA-4396-B7DA-10640701F278}"/>
            </a:ext>
          </a:extLst>
        </xdr:cNvPr>
        <xdr:cNvSpPr txBox="1"/>
      </xdr:nvSpPr>
      <xdr:spPr>
        <a:xfrm>
          <a:off x="851544" y="1329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66057</xdr:rowOff>
    </xdr:from>
    <xdr:ext cx="405111" cy="259045"/>
    <xdr:sp macro="" textlink="">
      <xdr:nvSpPr>
        <xdr:cNvPr id="317" name="n_1mainValue【福祉施設】&#10;有形固定資産減価償却率">
          <a:extLst>
            <a:ext uri="{FF2B5EF4-FFF2-40B4-BE49-F238E27FC236}">
              <a16:creationId xmlns:a16="http://schemas.microsoft.com/office/drawing/2014/main" id="{FC7B8863-C7CB-4924-8DEF-FB6D53496A26}"/>
            </a:ext>
          </a:extLst>
        </xdr:cNvPr>
        <xdr:cNvSpPr txBox="1"/>
      </xdr:nvSpPr>
      <xdr:spPr>
        <a:xfrm>
          <a:off x="32391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60977</xdr:rowOff>
    </xdr:from>
    <xdr:ext cx="405111" cy="259045"/>
    <xdr:sp macro="" textlink="">
      <xdr:nvSpPr>
        <xdr:cNvPr id="318" name="n_2mainValue【福祉施設】&#10;有形固定資産減価償却率">
          <a:extLst>
            <a:ext uri="{FF2B5EF4-FFF2-40B4-BE49-F238E27FC236}">
              <a16:creationId xmlns:a16="http://schemas.microsoft.com/office/drawing/2014/main" id="{45577914-7EE9-4EA0-98A9-658AED706A59}"/>
            </a:ext>
          </a:extLst>
        </xdr:cNvPr>
        <xdr:cNvSpPr txBox="1"/>
      </xdr:nvSpPr>
      <xdr:spPr>
        <a:xfrm>
          <a:off x="2439044" y="13770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36847</xdr:rowOff>
    </xdr:from>
    <xdr:ext cx="405111" cy="259045"/>
    <xdr:sp macro="" textlink="">
      <xdr:nvSpPr>
        <xdr:cNvPr id="319" name="n_3mainValue【福祉施設】&#10;有形固定資産減価償却率">
          <a:extLst>
            <a:ext uri="{FF2B5EF4-FFF2-40B4-BE49-F238E27FC236}">
              <a16:creationId xmlns:a16="http://schemas.microsoft.com/office/drawing/2014/main" id="{5B4718E5-B985-40C1-BF22-C8F6693577C1}"/>
            </a:ext>
          </a:extLst>
        </xdr:cNvPr>
        <xdr:cNvSpPr txBox="1"/>
      </xdr:nvSpPr>
      <xdr:spPr>
        <a:xfrm>
          <a:off x="1645294" y="1374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12716</xdr:rowOff>
    </xdr:from>
    <xdr:ext cx="405111" cy="259045"/>
    <xdr:sp macro="" textlink="">
      <xdr:nvSpPr>
        <xdr:cNvPr id="320" name="n_4mainValue【福祉施設】&#10;有形固定資産減価償却率">
          <a:extLst>
            <a:ext uri="{FF2B5EF4-FFF2-40B4-BE49-F238E27FC236}">
              <a16:creationId xmlns:a16="http://schemas.microsoft.com/office/drawing/2014/main" id="{B69CA4B6-7701-4C69-910E-1AECDAFCD768}"/>
            </a:ext>
          </a:extLst>
        </xdr:cNvPr>
        <xdr:cNvSpPr txBox="1"/>
      </xdr:nvSpPr>
      <xdr:spPr>
        <a:xfrm>
          <a:off x="8515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C0D21A00-7D97-4E61-9D21-A691CA95E869}"/>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392B89CC-ED8F-449C-BEBC-56DB5E803CDE}"/>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C582DCD8-4815-4A4B-843C-387A3E71CC86}"/>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CB201527-7407-402A-9697-9B75C94F81C3}"/>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F9A47949-B409-4CE0-A2E3-35B1526694D5}"/>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2B10ADA8-FE12-4CA2-BE81-3FB4D1E9D973}"/>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69EE1013-7769-4312-BDAF-B8376230A9E9}"/>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8105C690-8C34-4F8A-A039-C39BB36D6F72}"/>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1B5EEAD1-828B-4ACD-A0E8-3D30A36D1E58}"/>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DBE2BE04-23F7-4857-87DE-4F208CF55DFF}"/>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9D8EC075-D744-4A4D-890B-739E293D8AC6}"/>
            </a:ext>
          </a:extLst>
        </xdr:cNvPr>
        <xdr:cNvCxnSpPr/>
      </xdr:nvCxnSpPr>
      <xdr:spPr>
        <a:xfrm>
          <a:off x="5956300" y="14135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62E6607A-E693-494F-AAA5-173FE72EF393}"/>
            </a:ext>
          </a:extLst>
        </xdr:cNvPr>
        <xdr:cNvSpPr txBox="1"/>
      </xdr:nvSpPr>
      <xdr:spPr>
        <a:xfrm>
          <a:off x="5527221" y="13999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C255C92A-5EDC-4BD1-A6E5-A6EF15DC0BD1}"/>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B54EB622-55A8-459D-8967-C81326666F23}"/>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94642012-B7B5-4316-96BE-80FCAA1EA941}"/>
            </a:ext>
          </a:extLst>
        </xdr:cNvPr>
        <xdr:cNvCxnSpPr/>
      </xdr:nvCxnSpPr>
      <xdr:spPr>
        <a:xfrm>
          <a:off x="5956300" y="1303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573E0CEB-FC02-495D-86E8-B19DDB156706}"/>
            </a:ext>
          </a:extLst>
        </xdr:cNvPr>
        <xdr:cNvSpPr txBox="1"/>
      </xdr:nvSpPr>
      <xdr:spPr>
        <a:xfrm>
          <a:off x="5527221" y="1289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B8007386-27BA-4577-8AD9-DAA659A3198F}"/>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C74A0977-47C6-4963-92B7-A94D3F57048A}"/>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7A44D188-125D-4FEC-8B16-1C45C59EAE4D}"/>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2934F264-B38C-4789-AB4E-11EC817B9113}"/>
            </a:ext>
          </a:extLst>
        </xdr:cNvPr>
        <xdr:cNvCxnSpPr/>
      </xdr:nvCxnSpPr>
      <xdr:spPr>
        <a:xfrm flipV="1">
          <a:off x="9429115" y="12871450"/>
          <a:ext cx="0" cy="1246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28610E51-EB61-43EE-BBFF-667FC9EB57F2}"/>
            </a:ext>
          </a:extLst>
        </xdr:cNvPr>
        <xdr:cNvSpPr txBox="1"/>
      </xdr:nvSpPr>
      <xdr:spPr>
        <a:xfrm>
          <a:off x="9467850" y="1412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37E65C8D-6C10-4EA7-B0F5-25412DF93DC9}"/>
            </a:ext>
          </a:extLst>
        </xdr:cNvPr>
        <xdr:cNvCxnSpPr/>
      </xdr:nvCxnSpPr>
      <xdr:spPr>
        <a:xfrm>
          <a:off x="9359900" y="141179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267461DA-78D2-4EDE-82AF-BA324106BD03}"/>
            </a:ext>
          </a:extLst>
        </xdr:cNvPr>
        <xdr:cNvSpPr txBox="1"/>
      </xdr:nvSpPr>
      <xdr:spPr>
        <a:xfrm>
          <a:off x="9467850" y="1265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DA8398D8-C4AE-4660-B055-0BC6F8279BB0}"/>
            </a:ext>
          </a:extLst>
        </xdr:cNvPr>
        <xdr:cNvCxnSpPr/>
      </xdr:nvCxnSpPr>
      <xdr:spPr>
        <a:xfrm>
          <a:off x="9359900" y="1287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345" name="【福祉施設】&#10;一人当たり面積平均値テキスト">
          <a:extLst>
            <a:ext uri="{FF2B5EF4-FFF2-40B4-BE49-F238E27FC236}">
              <a16:creationId xmlns:a16="http://schemas.microsoft.com/office/drawing/2014/main" id="{E6B178FB-9402-4C77-B095-5E288F4F220C}"/>
            </a:ext>
          </a:extLst>
        </xdr:cNvPr>
        <xdr:cNvSpPr txBox="1"/>
      </xdr:nvSpPr>
      <xdr:spPr>
        <a:xfrm>
          <a:off x="9467850" y="13577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ABADB89D-72D8-41F9-8297-CE6B32217E28}"/>
            </a:ext>
          </a:extLst>
        </xdr:cNvPr>
        <xdr:cNvSpPr/>
      </xdr:nvSpPr>
      <xdr:spPr>
        <a:xfrm>
          <a:off x="9398000" y="137198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4F07B112-62DE-4890-A12B-C6E287B15C95}"/>
            </a:ext>
          </a:extLst>
        </xdr:cNvPr>
        <xdr:cNvSpPr/>
      </xdr:nvSpPr>
      <xdr:spPr>
        <a:xfrm>
          <a:off x="8636000" y="1372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4E24106A-B457-4007-94B4-C4DEABF4B52D}"/>
            </a:ext>
          </a:extLst>
        </xdr:cNvPr>
        <xdr:cNvSpPr/>
      </xdr:nvSpPr>
      <xdr:spPr>
        <a:xfrm>
          <a:off x="7842250" y="137140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a:extLst>
            <a:ext uri="{FF2B5EF4-FFF2-40B4-BE49-F238E27FC236}">
              <a16:creationId xmlns:a16="http://schemas.microsoft.com/office/drawing/2014/main" id="{B57C7631-CF79-4DE7-8EB4-A09F63F75834}"/>
            </a:ext>
          </a:extLst>
        </xdr:cNvPr>
        <xdr:cNvSpPr/>
      </xdr:nvSpPr>
      <xdr:spPr>
        <a:xfrm>
          <a:off x="7029450" y="1375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0" name="フローチャート: 判断 349">
          <a:extLst>
            <a:ext uri="{FF2B5EF4-FFF2-40B4-BE49-F238E27FC236}">
              <a16:creationId xmlns:a16="http://schemas.microsoft.com/office/drawing/2014/main" id="{D0975725-AF84-4645-B4F1-EBB83CD0318D}"/>
            </a:ext>
          </a:extLst>
        </xdr:cNvPr>
        <xdr:cNvSpPr/>
      </xdr:nvSpPr>
      <xdr:spPr>
        <a:xfrm>
          <a:off x="6235700" y="1376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57D4E035-F46D-4368-BB87-327E80592816}"/>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FED2ACBE-3A23-4A15-B51C-062CC4AC1E04}"/>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2122C711-152D-4EAD-870E-53B8FA170F07}"/>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70FA89A-EE33-4D9E-900E-A8C034CF44B2}"/>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97AE639-BB8F-41A4-A61A-DCDB11181287}"/>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170180</xdr:rowOff>
    </xdr:from>
    <xdr:to>
      <xdr:col>55</xdr:col>
      <xdr:colOff>50800</xdr:colOff>
      <xdr:row>84</xdr:row>
      <xdr:rowOff>100330</xdr:rowOff>
    </xdr:to>
    <xdr:sp macro="" textlink="">
      <xdr:nvSpPr>
        <xdr:cNvPr id="356" name="楕円 355">
          <a:extLst>
            <a:ext uri="{FF2B5EF4-FFF2-40B4-BE49-F238E27FC236}">
              <a16:creationId xmlns:a16="http://schemas.microsoft.com/office/drawing/2014/main" id="{4DC7BE68-A6F6-4D84-885B-0EF143CFB173}"/>
            </a:ext>
          </a:extLst>
        </xdr:cNvPr>
        <xdr:cNvSpPr/>
      </xdr:nvSpPr>
      <xdr:spPr>
        <a:xfrm>
          <a:off x="9398000" y="138734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148607</xdr:rowOff>
    </xdr:from>
    <xdr:ext cx="469744" cy="259045"/>
    <xdr:sp macro="" textlink="">
      <xdr:nvSpPr>
        <xdr:cNvPr id="357" name="【福祉施設】&#10;一人当たり面積該当値テキスト">
          <a:extLst>
            <a:ext uri="{FF2B5EF4-FFF2-40B4-BE49-F238E27FC236}">
              <a16:creationId xmlns:a16="http://schemas.microsoft.com/office/drawing/2014/main" id="{EBF82283-3391-4EDC-BDA5-DAC8346E0163}"/>
            </a:ext>
          </a:extLst>
        </xdr:cNvPr>
        <xdr:cNvSpPr txBox="1"/>
      </xdr:nvSpPr>
      <xdr:spPr>
        <a:xfrm>
          <a:off x="9467850" y="1385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170180</xdr:rowOff>
    </xdr:from>
    <xdr:to>
      <xdr:col>50</xdr:col>
      <xdr:colOff>165100</xdr:colOff>
      <xdr:row>84</xdr:row>
      <xdr:rowOff>100330</xdr:rowOff>
    </xdr:to>
    <xdr:sp macro="" textlink="">
      <xdr:nvSpPr>
        <xdr:cNvPr id="358" name="楕円 357">
          <a:extLst>
            <a:ext uri="{FF2B5EF4-FFF2-40B4-BE49-F238E27FC236}">
              <a16:creationId xmlns:a16="http://schemas.microsoft.com/office/drawing/2014/main" id="{BBB1CB12-CD91-4812-A326-D608DF8E3BBB}"/>
            </a:ext>
          </a:extLst>
        </xdr:cNvPr>
        <xdr:cNvSpPr/>
      </xdr:nvSpPr>
      <xdr:spPr>
        <a:xfrm>
          <a:off x="8636000" y="1387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49530</xdr:rowOff>
    </xdr:from>
    <xdr:to>
      <xdr:col>55</xdr:col>
      <xdr:colOff>0</xdr:colOff>
      <xdr:row>84</xdr:row>
      <xdr:rowOff>49530</xdr:rowOff>
    </xdr:to>
    <xdr:cxnSp macro="">
      <xdr:nvCxnSpPr>
        <xdr:cNvPr id="359" name="直線コネクタ 358">
          <a:extLst>
            <a:ext uri="{FF2B5EF4-FFF2-40B4-BE49-F238E27FC236}">
              <a16:creationId xmlns:a16="http://schemas.microsoft.com/office/drawing/2014/main" id="{1415BA9B-CA86-403B-8EE6-54AE78AFE044}"/>
            </a:ext>
          </a:extLst>
        </xdr:cNvPr>
        <xdr:cNvCxnSpPr/>
      </xdr:nvCxnSpPr>
      <xdr:spPr>
        <a:xfrm>
          <a:off x="8686800" y="1392428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60" name="楕円 359">
          <a:extLst>
            <a:ext uri="{FF2B5EF4-FFF2-40B4-BE49-F238E27FC236}">
              <a16:creationId xmlns:a16="http://schemas.microsoft.com/office/drawing/2014/main" id="{5E9ED34D-D6F0-4FF1-9A7C-80EC98AF096B}"/>
            </a:ext>
          </a:extLst>
        </xdr:cNvPr>
        <xdr:cNvSpPr/>
      </xdr:nvSpPr>
      <xdr:spPr>
        <a:xfrm>
          <a:off x="7842250" y="138734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49530</xdr:rowOff>
    </xdr:from>
    <xdr:to>
      <xdr:col>50</xdr:col>
      <xdr:colOff>114300</xdr:colOff>
      <xdr:row>84</xdr:row>
      <xdr:rowOff>49530</xdr:rowOff>
    </xdr:to>
    <xdr:cxnSp macro="">
      <xdr:nvCxnSpPr>
        <xdr:cNvPr id="361" name="直線コネクタ 360">
          <a:extLst>
            <a:ext uri="{FF2B5EF4-FFF2-40B4-BE49-F238E27FC236}">
              <a16:creationId xmlns:a16="http://schemas.microsoft.com/office/drawing/2014/main" id="{E6B6FA81-D9E1-456F-8FFF-348230E2EF03}"/>
            </a:ext>
          </a:extLst>
        </xdr:cNvPr>
        <xdr:cNvCxnSpPr/>
      </xdr:nvCxnSpPr>
      <xdr:spPr>
        <a:xfrm>
          <a:off x="7886700" y="1392428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170180</xdr:rowOff>
    </xdr:from>
    <xdr:to>
      <xdr:col>41</xdr:col>
      <xdr:colOff>101600</xdr:colOff>
      <xdr:row>84</xdr:row>
      <xdr:rowOff>100330</xdr:rowOff>
    </xdr:to>
    <xdr:sp macro="" textlink="">
      <xdr:nvSpPr>
        <xdr:cNvPr id="362" name="楕円 361">
          <a:extLst>
            <a:ext uri="{FF2B5EF4-FFF2-40B4-BE49-F238E27FC236}">
              <a16:creationId xmlns:a16="http://schemas.microsoft.com/office/drawing/2014/main" id="{195D78BA-15DD-4B1C-9CFE-D1FD88F63F82}"/>
            </a:ext>
          </a:extLst>
        </xdr:cNvPr>
        <xdr:cNvSpPr/>
      </xdr:nvSpPr>
      <xdr:spPr>
        <a:xfrm>
          <a:off x="7029450" y="1387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49530</xdr:rowOff>
    </xdr:from>
    <xdr:to>
      <xdr:col>45</xdr:col>
      <xdr:colOff>177800</xdr:colOff>
      <xdr:row>84</xdr:row>
      <xdr:rowOff>49530</xdr:rowOff>
    </xdr:to>
    <xdr:cxnSp macro="">
      <xdr:nvCxnSpPr>
        <xdr:cNvPr id="363" name="直線コネクタ 362">
          <a:extLst>
            <a:ext uri="{FF2B5EF4-FFF2-40B4-BE49-F238E27FC236}">
              <a16:creationId xmlns:a16="http://schemas.microsoft.com/office/drawing/2014/main" id="{7FFF48B4-848B-4616-91D9-96907CAA1031}"/>
            </a:ext>
          </a:extLst>
        </xdr:cNvPr>
        <xdr:cNvCxnSpPr/>
      </xdr:nvCxnSpPr>
      <xdr:spPr>
        <a:xfrm>
          <a:off x="7080250" y="1392428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64" name="楕円 363">
          <a:extLst>
            <a:ext uri="{FF2B5EF4-FFF2-40B4-BE49-F238E27FC236}">
              <a16:creationId xmlns:a16="http://schemas.microsoft.com/office/drawing/2014/main" id="{C5AFC64F-7F0F-476C-9E64-8D3AFE700D28}"/>
            </a:ext>
          </a:extLst>
        </xdr:cNvPr>
        <xdr:cNvSpPr/>
      </xdr:nvSpPr>
      <xdr:spPr>
        <a:xfrm>
          <a:off x="6235700" y="1387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49530</xdr:rowOff>
    </xdr:from>
    <xdr:to>
      <xdr:col>41</xdr:col>
      <xdr:colOff>50800</xdr:colOff>
      <xdr:row>84</xdr:row>
      <xdr:rowOff>49530</xdr:rowOff>
    </xdr:to>
    <xdr:cxnSp macro="">
      <xdr:nvCxnSpPr>
        <xdr:cNvPr id="365" name="直線コネクタ 364">
          <a:extLst>
            <a:ext uri="{FF2B5EF4-FFF2-40B4-BE49-F238E27FC236}">
              <a16:creationId xmlns:a16="http://schemas.microsoft.com/office/drawing/2014/main" id="{98EB7DB1-88AC-4FC6-A66D-07BAD67E150D}"/>
            </a:ext>
          </a:extLst>
        </xdr:cNvPr>
        <xdr:cNvCxnSpPr/>
      </xdr:nvCxnSpPr>
      <xdr:spPr>
        <a:xfrm>
          <a:off x="6286500" y="1392428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134002</xdr:rowOff>
    </xdr:from>
    <xdr:ext cx="469744" cy="259045"/>
    <xdr:sp macro="" textlink="">
      <xdr:nvSpPr>
        <xdr:cNvPr id="366" name="n_1aveValue【福祉施設】&#10;一人当たり面積">
          <a:extLst>
            <a:ext uri="{FF2B5EF4-FFF2-40B4-BE49-F238E27FC236}">
              <a16:creationId xmlns:a16="http://schemas.microsoft.com/office/drawing/2014/main" id="{D5581FE5-8942-4EC5-A41E-A2C688C8A541}"/>
            </a:ext>
          </a:extLst>
        </xdr:cNvPr>
        <xdr:cNvSpPr txBox="1"/>
      </xdr:nvSpPr>
      <xdr:spPr>
        <a:xfrm>
          <a:off x="8458277" y="1351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122572</xdr:rowOff>
    </xdr:from>
    <xdr:ext cx="469744" cy="259045"/>
    <xdr:sp macro="" textlink="">
      <xdr:nvSpPr>
        <xdr:cNvPr id="367" name="n_2aveValue【福祉施設】&#10;一人当たり面積">
          <a:extLst>
            <a:ext uri="{FF2B5EF4-FFF2-40B4-BE49-F238E27FC236}">
              <a16:creationId xmlns:a16="http://schemas.microsoft.com/office/drawing/2014/main" id="{2035246E-3C62-47DE-AA1D-FD91FE198037}"/>
            </a:ext>
          </a:extLst>
        </xdr:cNvPr>
        <xdr:cNvSpPr txBox="1"/>
      </xdr:nvSpPr>
      <xdr:spPr>
        <a:xfrm>
          <a:off x="7677227" y="1350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68" name="n_3aveValue【福祉施設】&#10;一人当たり面積">
          <a:extLst>
            <a:ext uri="{FF2B5EF4-FFF2-40B4-BE49-F238E27FC236}">
              <a16:creationId xmlns:a16="http://schemas.microsoft.com/office/drawing/2014/main" id="{4C2AA631-2D47-48AD-8450-12EF3678FE62}"/>
            </a:ext>
          </a:extLst>
        </xdr:cNvPr>
        <xdr:cNvSpPr txBox="1"/>
      </xdr:nvSpPr>
      <xdr:spPr>
        <a:xfrm>
          <a:off x="6864427" y="135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2557</xdr:rowOff>
    </xdr:from>
    <xdr:ext cx="469744" cy="259045"/>
    <xdr:sp macro="" textlink="">
      <xdr:nvSpPr>
        <xdr:cNvPr id="369" name="n_4aveValue【福祉施設】&#10;一人当たり面積">
          <a:extLst>
            <a:ext uri="{FF2B5EF4-FFF2-40B4-BE49-F238E27FC236}">
              <a16:creationId xmlns:a16="http://schemas.microsoft.com/office/drawing/2014/main" id="{DE2DEAEA-341C-446C-9B67-8542127958B8}"/>
            </a:ext>
          </a:extLst>
        </xdr:cNvPr>
        <xdr:cNvSpPr txBox="1"/>
      </xdr:nvSpPr>
      <xdr:spPr>
        <a:xfrm>
          <a:off x="6070677" y="1354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91457</xdr:rowOff>
    </xdr:from>
    <xdr:ext cx="469744" cy="259045"/>
    <xdr:sp macro="" textlink="">
      <xdr:nvSpPr>
        <xdr:cNvPr id="370" name="n_1mainValue【福祉施設】&#10;一人当たり面積">
          <a:extLst>
            <a:ext uri="{FF2B5EF4-FFF2-40B4-BE49-F238E27FC236}">
              <a16:creationId xmlns:a16="http://schemas.microsoft.com/office/drawing/2014/main" id="{C15D4975-6790-4785-A1C6-6BC9DC51F311}"/>
            </a:ext>
          </a:extLst>
        </xdr:cNvPr>
        <xdr:cNvSpPr txBox="1"/>
      </xdr:nvSpPr>
      <xdr:spPr>
        <a:xfrm>
          <a:off x="8458277" y="139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71" name="n_2mainValue【福祉施設】&#10;一人当たり面積">
          <a:extLst>
            <a:ext uri="{FF2B5EF4-FFF2-40B4-BE49-F238E27FC236}">
              <a16:creationId xmlns:a16="http://schemas.microsoft.com/office/drawing/2014/main" id="{425BF986-F9EA-4DE6-B9DD-C45B8E150B05}"/>
            </a:ext>
          </a:extLst>
        </xdr:cNvPr>
        <xdr:cNvSpPr txBox="1"/>
      </xdr:nvSpPr>
      <xdr:spPr>
        <a:xfrm>
          <a:off x="7677227" y="139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91457</xdr:rowOff>
    </xdr:from>
    <xdr:ext cx="469744" cy="259045"/>
    <xdr:sp macro="" textlink="">
      <xdr:nvSpPr>
        <xdr:cNvPr id="372" name="n_3mainValue【福祉施設】&#10;一人当たり面積">
          <a:extLst>
            <a:ext uri="{FF2B5EF4-FFF2-40B4-BE49-F238E27FC236}">
              <a16:creationId xmlns:a16="http://schemas.microsoft.com/office/drawing/2014/main" id="{F431A7F5-030E-40DF-9516-130BD70D3685}"/>
            </a:ext>
          </a:extLst>
        </xdr:cNvPr>
        <xdr:cNvSpPr txBox="1"/>
      </xdr:nvSpPr>
      <xdr:spPr>
        <a:xfrm>
          <a:off x="6864427" y="139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91457</xdr:rowOff>
    </xdr:from>
    <xdr:ext cx="469744" cy="259045"/>
    <xdr:sp macro="" textlink="">
      <xdr:nvSpPr>
        <xdr:cNvPr id="373" name="n_4mainValue【福祉施設】&#10;一人当たり面積">
          <a:extLst>
            <a:ext uri="{FF2B5EF4-FFF2-40B4-BE49-F238E27FC236}">
              <a16:creationId xmlns:a16="http://schemas.microsoft.com/office/drawing/2014/main" id="{0B58A521-5C9F-40A4-B6BC-F989BC22554B}"/>
            </a:ext>
          </a:extLst>
        </xdr:cNvPr>
        <xdr:cNvSpPr txBox="1"/>
      </xdr:nvSpPr>
      <xdr:spPr>
        <a:xfrm>
          <a:off x="6070677" y="139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555D5ADF-6853-4111-BD7E-67A4637556AA}"/>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B129E836-AFBF-4608-AE33-16A7BA5C5B72}"/>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8FF1D6E7-D34A-4E9C-97F7-CAF6D03C53A7}"/>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A45BEE6B-A861-4F14-B450-04EA55A056CA}"/>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6388EB9C-0B0B-43BD-9646-D6CDD8F9073F}"/>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F4402909-DC75-4BC4-B042-DF508EB70C10}"/>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3EF5C490-6306-46E7-A9C2-B81B4F130A57}"/>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1853EA67-9922-45C0-821D-725C9AEF71A3}"/>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3C10E49-B0FC-4FCC-BEBB-59EEDFBA39A9}"/>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B2D9189B-C0BE-45F8-9CE1-A16B1D2D6035}"/>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80909A12-6721-4DEF-B404-0F9C54F66018}"/>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620C2F77-7247-46A5-8FAC-D5C8F377D9B6}"/>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3B27F137-A6E9-4FC0-A740-AC48B52D6BDF}"/>
            </a:ext>
          </a:extLst>
        </xdr:cNvPr>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23A732BA-4D2D-43C7-8929-77E5A35EE630}"/>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08370014-89F5-45A3-8754-3637640E70C8}"/>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1FDF2CF0-EAAD-43EC-8F67-E83D8CBFC219}"/>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12E46D8B-73F7-43CA-8F54-C78A67316A5E}"/>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FA2560D5-B0C8-4371-A833-45323C16CD57}"/>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BB7BB9BA-64B3-46A6-93AD-BD20446C4398}"/>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DA44A214-6FA7-4E59-BEEA-D24A005C9213}"/>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DD7798F2-772F-4918-90F2-A79CC36ED4BF}"/>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D85A3EA4-0E5D-44C8-B0E9-57009CACF5D7}"/>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B4A3D0BD-6B3A-4A53-A7AE-472DB93B09AD}"/>
            </a:ext>
          </a:extLst>
        </xdr:cNvPr>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13608C25-C723-48EE-9AC5-146E454A7850}"/>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0C97BD35-ED81-4CFF-9270-C065ED670932}"/>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440E4DF7-C2CB-49D2-9615-786AFF62482E}"/>
            </a:ext>
          </a:extLst>
        </xdr:cNvPr>
        <xdr:cNvCxnSpPr/>
      </xdr:nvCxnSpPr>
      <xdr:spPr>
        <a:xfrm flipV="1">
          <a:off x="4177665" y="165762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78879DD1-E14A-478E-B819-F53AEEBB0B21}"/>
            </a:ext>
          </a:extLst>
        </xdr:cNvPr>
        <xdr:cNvSpPr txBox="1"/>
      </xdr:nvSpPr>
      <xdr:spPr>
        <a:xfrm>
          <a:off x="421640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13C5CF47-8F1F-43AF-98DA-0C4E403F13C9}"/>
            </a:ext>
          </a:extLst>
        </xdr:cNvPr>
        <xdr:cNvCxnSpPr/>
      </xdr:nvCxnSpPr>
      <xdr:spPr>
        <a:xfrm>
          <a:off x="41084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a:extLst>
            <a:ext uri="{FF2B5EF4-FFF2-40B4-BE49-F238E27FC236}">
              <a16:creationId xmlns:a16="http://schemas.microsoft.com/office/drawing/2014/main" id="{081E322F-CAC4-4881-9FC7-DBE98687EEB9}"/>
            </a:ext>
          </a:extLst>
        </xdr:cNvPr>
        <xdr:cNvSpPr txBox="1"/>
      </xdr:nvSpPr>
      <xdr:spPr>
        <a:xfrm>
          <a:off x="4216400" y="163514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a:extLst>
            <a:ext uri="{FF2B5EF4-FFF2-40B4-BE49-F238E27FC236}">
              <a16:creationId xmlns:a16="http://schemas.microsoft.com/office/drawing/2014/main" id="{99A8A6F5-85A0-442E-A4AC-C4EE930FACAE}"/>
            </a:ext>
          </a:extLst>
        </xdr:cNvPr>
        <xdr:cNvCxnSpPr/>
      </xdr:nvCxnSpPr>
      <xdr:spPr>
        <a:xfrm>
          <a:off x="4108450" y="165762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62972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832369A6-BD2D-432B-AFD2-0EB53F944413}"/>
            </a:ext>
          </a:extLst>
        </xdr:cNvPr>
        <xdr:cNvSpPr txBox="1"/>
      </xdr:nvSpPr>
      <xdr:spPr>
        <a:xfrm>
          <a:off x="4216400" y="173222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a:extLst>
            <a:ext uri="{FF2B5EF4-FFF2-40B4-BE49-F238E27FC236}">
              <a16:creationId xmlns:a16="http://schemas.microsoft.com/office/drawing/2014/main" id="{7341F44F-44A9-48EA-B3F2-D6C780C4F721}"/>
            </a:ext>
          </a:extLst>
        </xdr:cNvPr>
        <xdr:cNvSpPr/>
      </xdr:nvSpPr>
      <xdr:spPr>
        <a:xfrm>
          <a:off x="4127500" y="1747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a:extLst>
            <a:ext uri="{FF2B5EF4-FFF2-40B4-BE49-F238E27FC236}">
              <a16:creationId xmlns:a16="http://schemas.microsoft.com/office/drawing/2014/main" id="{DD358EE5-0451-4BDD-A6AA-C606E071DD08}"/>
            </a:ext>
          </a:extLst>
        </xdr:cNvPr>
        <xdr:cNvSpPr/>
      </xdr:nvSpPr>
      <xdr:spPr>
        <a:xfrm>
          <a:off x="3384550" y="1744635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a:extLst>
            <a:ext uri="{FF2B5EF4-FFF2-40B4-BE49-F238E27FC236}">
              <a16:creationId xmlns:a16="http://schemas.microsoft.com/office/drawing/2014/main" id="{4C2A5FF6-340F-4D3E-AB91-7ACB3909DFDA}"/>
            </a:ext>
          </a:extLst>
        </xdr:cNvPr>
        <xdr:cNvSpPr/>
      </xdr:nvSpPr>
      <xdr:spPr>
        <a:xfrm>
          <a:off x="2571750" y="1742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408" name="フローチャート: 判断 407">
          <a:extLst>
            <a:ext uri="{FF2B5EF4-FFF2-40B4-BE49-F238E27FC236}">
              <a16:creationId xmlns:a16="http://schemas.microsoft.com/office/drawing/2014/main" id="{117088F0-973A-43B4-A104-43C2C19AB09D}"/>
            </a:ext>
          </a:extLst>
        </xdr:cNvPr>
        <xdr:cNvSpPr/>
      </xdr:nvSpPr>
      <xdr:spPr>
        <a:xfrm>
          <a:off x="1778000" y="1741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macro="" textlink="">
      <xdr:nvSpPr>
        <xdr:cNvPr id="409" name="フローチャート: 判断 408">
          <a:extLst>
            <a:ext uri="{FF2B5EF4-FFF2-40B4-BE49-F238E27FC236}">
              <a16:creationId xmlns:a16="http://schemas.microsoft.com/office/drawing/2014/main" id="{3069B94B-0E85-428E-93AC-F70E4B2C899C}"/>
            </a:ext>
          </a:extLst>
        </xdr:cNvPr>
        <xdr:cNvSpPr/>
      </xdr:nvSpPr>
      <xdr:spPr>
        <a:xfrm>
          <a:off x="984250" y="174202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6A72D65D-EA6B-44CC-832A-8537BA1FD20B}"/>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5F6A29F3-10C8-4763-87A8-0D3344097C89}"/>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1CF586F7-B215-4E0D-A36E-912D37F91A64}"/>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FB5B9769-7386-4223-8F11-5DCFD59BFF08}"/>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4B1FBCB9-3C85-4166-A4BD-F925E1013F77}"/>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66221</xdr:rowOff>
    </xdr:from>
    <xdr:to>
      <xdr:col>24</xdr:col>
      <xdr:colOff>114300</xdr:colOff>
      <xdr:row>106</xdr:row>
      <xdr:rowOff>167821</xdr:rowOff>
    </xdr:to>
    <xdr:sp macro="" textlink="">
      <xdr:nvSpPr>
        <xdr:cNvPr id="415" name="楕円 414">
          <a:extLst>
            <a:ext uri="{FF2B5EF4-FFF2-40B4-BE49-F238E27FC236}">
              <a16:creationId xmlns:a16="http://schemas.microsoft.com/office/drawing/2014/main" id="{6C005F41-F4FA-4B21-ADE4-2FBC9212C6F8}"/>
            </a:ext>
          </a:extLst>
        </xdr:cNvPr>
        <xdr:cNvSpPr/>
      </xdr:nvSpPr>
      <xdr:spPr>
        <a:xfrm>
          <a:off x="4127500" y="176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44648</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7CF0189A-B79F-42BA-8B78-3489417394C9}"/>
            </a:ext>
          </a:extLst>
        </xdr:cNvPr>
        <xdr:cNvSpPr txBox="1"/>
      </xdr:nvSpPr>
      <xdr:spPr>
        <a:xfrm>
          <a:off x="4216400" y="17646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38463</xdr:rowOff>
    </xdr:from>
    <xdr:to>
      <xdr:col>20</xdr:col>
      <xdr:colOff>38100</xdr:colOff>
      <xdr:row>106</xdr:row>
      <xdr:rowOff>140063</xdr:rowOff>
    </xdr:to>
    <xdr:sp macro="" textlink="">
      <xdr:nvSpPr>
        <xdr:cNvPr id="417" name="楕円 416">
          <a:extLst>
            <a:ext uri="{FF2B5EF4-FFF2-40B4-BE49-F238E27FC236}">
              <a16:creationId xmlns:a16="http://schemas.microsoft.com/office/drawing/2014/main" id="{5FC42017-9530-4733-81E3-FDF9B5F0590B}"/>
            </a:ext>
          </a:extLst>
        </xdr:cNvPr>
        <xdr:cNvSpPr/>
      </xdr:nvSpPr>
      <xdr:spPr>
        <a:xfrm>
          <a:off x="3384550" y="176406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89263</xdr:rowOff>
    </xdr:from>
    <xdr:to>
      <xdr:col>24</xdr:col>
      <xdr:colOff>63500</xdr:colOff>
      <xdr:row>106</xdr:row>
      <xdr:rowOff>117021</xdr:rowOff>
    </xdr:to>
    <xdr:cxnSp macro="">
      <xdr:nvCxnSpPr>
        <xdr:cNvPr id="418" name="直線コネクタ 417">
          <a:extLst>
            <a:ext uri="{FF2B5EF4-FFF2-40B4-BE49-F238E27FC236}">
              <a16:creationId xmlns:a16="http://schemas.microsoft.com/office/drawing/2014/main" id="{0D5AB4F9-152E-4B66-BDE0-183859D009FE}"/>
            </a:ext>
          </a:extLst>
        </xdr:cNvPr>
        <xdr:cNvCxnSpPr/>
      </xdr:nvCxnSpPr>
      <xdr:spPr>
        <a:xfrm>
          <a:off x="3429000" y="17691463"/>
          <a:ext cx="7493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12337</xdr:rowOff>
    </xdr:from>
    <xdr:to>
      <xdr:col>15</xdr:col>
      <xdr:colOff>101600</xdr:colOff>
      <xdr:row>106</xdr:row>
      <xdr:rowOff>113937</xdr:rowOff>
    </xdr:to>
    <xdr:sp macro="" textlink="">
      <xdr:nvSpPr>
        <xdr:cNvPr id="419" name="楕円 418">
          <a:extLst>
            <a:ext uri="{FF2B5EF4-FFF2-40B4-BE49-F238E27FC236}">
              <a16:creationId xmlns:a16="http://schemas.microsoft.com/office/drawing/2014/main" id="{E4E7E12A-8E9D-466C-86AF-880EC6086519}"/>
            </a:ext>
          </a:extLst>
        </xdr:cNvPr>
        <xdr:cNvSpPr/>
      </xdr:nvSpPr>
      <xdr:spPr>
        <a:xfrm>
          <a:off x="2571750" y="1761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63137</xdr:rowOff>
    </xdr:from>
    <xdr:to>
      <xdr:col>19</xdr:col>
      <xdr:colOff>177800</xdr:colOff>
      <xdr:row>106</xdr:row>
      <xdr:rowOff>89263</xdr:rowOff>
    </xdr:to>
    <xdr:cxnSp macro="">
      <xdr:nvCxnSpPr>
        <xdr:cNvPr id="420" name="直線コネクタ 419">
          <a:extLst>
            <a:ext uri="{FF2B5EF4-FFF2-40B4-BE49-F238E27FC236}">
              <a16:creationId xmlns:a16="http://schemas.microsoft.com/office/drawing/2014/main" id="{D7D55396-7BAA-42C1-B41A-7F6C6894A4FC}"/>
            </a:ext>
          </a:extLst>
        </xdr:cNvPr>
        <xdr:cNvCxnSpPr/>
      </xdr:nvCxnSpPr>
      <xdr:spPr>
        <a:xfrm>
          <a:off x="2622550" y="17665337"/>
          <a:ext cx="80645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151130</xdr:rowOff>
    </xdr:from>
    <xdr:to>
      <xdr:col>10</xdr:col>
      <xdr:colOff>165100</xdr:colOff>
      <xdr:row>106</xdr:row>
      <xdr:rowOff>81280</xdr:rowOff>
    </xdr:to>
    <xdr:sp macro="" textlink="">
      <xdr:nvSpPr>
        <xdr:cNvPr id="421" name="楕円 420">
          <a:extLst>
            <a:ext uri="{FF2B5EF4-FFF2-40B4-BE49-F238E27FC236}">
              <a16:creationId xmlns:a16="http://schemas.microsoft.com/office/drawing/2014/main" id="{0ABD8C4F-CA8D-41A5-B83C-434E9DF68F22}"/>
            </a:ext>
          </a:extLst>
        </xdr:cNvPr>
        <xdr:cNvSpPr/>
      </xdr:nvSpPr>
      <xdr:spPr>
        <a:xfrm>
          <a:off x="17780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30480</xdr:rowOff>
    </xdr:from>
    <xdr:to>
      <xdr:col>15</xdr:col>
      <xdr:colOff>50800</xdr:colOff>
      <xdr:row>106</xdr:row>
      <xdr:rowOff>63137</xdr:rowOff>
    </xdr:to>
    <xdr:cxnSp macro="">
      <xdr:nvCxnSpPr>
        <xdr:cNvPr id="422" name="直線コネクタ 421">
          <a:extLst>
            <a:ext uri="{FF2B5EF4-FFF2-40B4-BE49-F238E27FC236}">
              <a16:creationId xmlns:a16="http://schemas.microsoft.com/office/drawing/2014/main" id="{CE0BDB2E-CFE5-462F-A544-1D5F0F1E6590}"/>
            </a:ext>
          </a:extLst>
        </xdr:cNvPr>
        <xdr:cNvCxnSpPr/>
      </xdr:nvCxnSpPr>
      <xdr:spPr>
        <a:xfrm>
          <a:off x="1828800" y="17632680"/>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118473</xdr:rowOff>
    </xdr:from>
    <xdr:to>
      <xdr:col>6</xdr:col>
      <xdr:colOff>38100</xdr:colOff>
      <xdr:row>106</xdr:row>
      <xdr:rowOff>48623</xdr:rowOff>
    </xdr:to>
    <xdr:sp macro="" textlink="">
      <xdr:nvSpPr>
        <xdr:cNvPr id="423" name="楕円 422">
          <a:extLst>
            <a:ext uri="{FF2B5EF4-FFF2-40B4-BE49-F238E27FC236}">
              <a16:creationId xmlns:a16="http://schemas.microsoft.com/office/drawing/2014/main" id="{DC3011AB-0604-457A-865D-BC0F01220FD7}"/>
            </a:ext>
          </a:extLst>
        </xdr:cNvPr>
        <xdr:cNvSpPr/>
      </xdr:nvSpPr>
      <xdr:spPr>
        <a:xfrm>
          <a:off x="984250" y="1754922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169273</xdr:rowOff>
    </xdr:from>
    <xdr:to>
      <xdr:col>10</xdr:col>
      <xdr:colOff>114300</xdr:colOff>
      <xdr:row>106</xdr:row>
      <xdr:rowOff>30480</xdr:rowOff>
    </xdr:to>
    <xdr:cxnSp macro="">
      <xdr:nvCxnSpPr>
        <xdr:cNvPr id="424" name="直線コネクタ 423">
          <a:extLst>
            <a:ext uri="{FF2B5EF4-FFF2-40B4-BE49-F238E27FC236}">
              <a16:creationId xmlns:a16="http://schemas.microsoft.com/office/drawing/2014/main" id="{B736285C-E5DA-4ED2-A4BF-11CC176E0F50}"/>
            </a:ext>
          </a:extLst>
        </xdr:cNvPr>
        <xdr:cNvCxnSpPr/>
      </xdr:nvCxnSpPr>
      <xdr:spPr>
        <a:xfrm>
          <a:off x="1028700" y="17600023"/>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133729</xdr:rowOff>
    </xdr:from>
    <xdr:ext cx="405111" cy="259045"/>
    <xdr:sp macro="" textlink="">
      <xdr:nvSpPr>
        <xdr:cNvPr id="425" name="n_1aveValue【市民会館】&#10;有形固定資産減価償却率">
          <a:extLst>
            <a:ext uri="{FF2B5EF4-FFF2-40B4-BE49-F238E27FC236}">
              <a16:creationId xmlns:a16="http://schemas.microsoft.com/office/drawing/2014/main" id="{E72B2692-3C49-4D39-8AF4-77104D8027B4}"/>
            </a:ext>
          </a:extLst>
        </xdr:cNvPr>
        <xdr:cNvSpPr txBox="1"/>
      </xdr:nvSpPr>
      <xdr:spPr>
        <a:xfrm>
          <a:off x="3239144" y="17221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115769</xdr:rowOff>
    </xdr:from>
    <xdr:ext cx="405111" cy="259045"/>
    <xdr:sp macro="" textlink="">
      <xdr:nvSpPr>
        <xdr:cNvPr id="426" name="n_2aveValue【市民会館】&#10;有形固定資産減価償却率">
          <a:extLst>
            <a:ext uri="{FF2B5EF4-FFF2-40B4-BE49-F238E27FC236}">
              <a16:creationId xmlns:a16="http://schemas.microsoft.com/office/drawing/2014/main" id="{4B16FA9E-77F5-4993-85B8-55311592479E}"/>
            </a:ext>
          </a:extLst>
        </xdr:cNvPr>
        <xdr:cNvSpPr txBox="1"/>
      </xdr:nvSpPr>
      <xdr:spPr>
        <a:xfrm>
          <a:off x="2439044" y="17203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97807</xdr:rowOff>
    </xdr:from>
    <xdr:ext cx="405111" cy="259045"/>
    <xdr:sp macro="" textlink="">
      <xdr:nvSpPr>
        <xdr:cNvPr id="427" name="n_3aveValue【市民会館】&#10;有形固定資産減価償却率">
          <a:extLst>
            <a:ext uri="{FF2B5EF4-FFF2-40B4-BE49-F238E27FC236}">
              <a16:creationId xmlns:a16="http://schemas.microsoft.com/office/drawing/2014/main" id="{BCE517EB-855E-41AF-BD7E-35C1FAB614DE}"/>
            </a:ext>
          </a:extLst>
        </xdr:cNvPr>
        <xdr:cNvSpPr txBox="1"/>
      </xdr:nvSpPr>
      <xdr:spPr>
        <a:xfrm>
          <a:off x="1645294"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107604</xdr:rowOff>
    </xdr:from>
    <xdr:ext cx="405111" cy="259045"/>
    <xdr:sp macro="" textlink="">
      <xdr:nvSpPr>
        <xdr:cNvPr id="428" name="n_4aveValue【市民会館】&#10;有形固定資産減価償却率">
          <a:extLst>
            <a:ext uri="{FF2B5EF4-FFF2-40B4-BE49-F238E27FC236}">
              <a16:creationId xmlns:a16="http://schemas.microsoft.com/office/drawing/2014/main" id="{262AE153-AAD4-49E8-8FB1-6CC4D18704D5}"/>
            </a:ext>
          </a:extLst>
        </xdr:cNvPr>
        <xdr:cNvSpPr txBox="1"/>
      </xdr:nvSpPr>
      <xdr:spPr>
        <a:xfrm>
          <a:off x="851544" y="17195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131190</xdr:rowOff>
    </xdr:from>
    <xdr:ext cx="405111" cy="259045"/>
    <xdr:sp macro="" textlink="">
      <xdr:nvSpPr>
        <xdr:cNvPr id="429" name="n_1mainValue【市民会館】&#10;有形固定資産減価償却率">
          <a:extLst>
            <a:ext uri="{FF2B5EF4-FFF2-40B4-BE49-F238E27FC236}">
              <a16:creationId xmlns:a16="http://schemas.microsoft.com/office/drawing/2014/main" id="{9E864288-0A9F-4205-9AC0-117B8D16F2E4}"/>
            </a:ext>
          </a:extLst>
        </xdr:cNvPr>
        <xdr:cNvSpPr txBox="1"/>
      </xdr:nvSpPr>
      <xdr:spPr>
        <a:xfrm>
          <a:off x="3239144" y="1773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105064</xdr:rowOff>
    </xdr:from>
    <xdr:ext cx="405111" cy="259045"/>
    <xdr:sp macro="" textlink="">
      <xdr:nvSpPr>
        <xdr:cNvPr id="430" name="n_2mainValue【市民会館】&#10;有形固定資産減価償却率">
          <a:extLst>
            <a:ext uri="{FF2B5EF4-FFF2-40B4-BE49-F238E27FC236}">
              <a16:creationId xmlns:a16="http://schemas.microsoft.com/office/drawing/2014/main" id="{834710F8-FAC3-42E8-879B-DE176EA081AF}"/>
            </a:ext>
          </a:extLst>
        </xdr:cNvPr>
        <xdr:cNvSpPr txBox="1"/>
      </xdr:nvSpPr>
      <xdr:spPr>
        <a:xfrm>
          <a:off x="2439044" y="1770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72407</xdr:rowOff>
    </xdr:from>
    <xdr:ext cx="405111" cy="259045"/>
    <xdr:sp macro="" textlink="">
      <xdr:nvSpPr>
        <xdr:cNvPr id="431" name="n_3mainValue【市民会館】&#10;有形固定資産減価償却率">
          <a:extLst>
            <a:ext uri="{FF2B5EF4-FFF2-40B4-BE49-F238E27FC236}">
              <a16:creationId xmlns:a16="http://schemas.microsoft.com/office/drawing/2014/main" id="{58967967-84AF-4292-906D-5CE5C51FB035}"/>
            </a:ext>
          </a:extLst>
        </xdr:cNvPr>
        <xdr:cNvSpPr txBox="1"/>
      </xdr:nvSpPr>
      <xdr:spPr>
        <a:xfrm>
          <a:off x="1645294" y="1767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39750</xdr:rowOff>
    </xdr:from>
    <xdr:ext cx="405111" cy="259045"/>
    <xdr:sp macro="" textlink="">
      <xdr:nvSpPr>
        <xdr:cNvPr id="432" name="n_4mainValue【市民会館】&#10;有形固定資産減価償却率">
          <a:extLst>
            <a:ext uri="{FF2B5EF4-FFF2-40B4-BE49-F238E27FC236}">
              <a16:creationId xmlns:a16="http://schemas.microsoft.com/office/drawing/2014/main" id="{821A0624-1622-4A42-94A6-42139AF2B1F0}"/>
            </a:ext>
          </a:extLst>
        </xdr:cNvPr>
        <xdr:cNvSpPr txBox="1"/>
      </xdr:nvSpPr>
      <xdr:spPr>
        <a:xfrm>
          <a:off x="851544" y="17641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387A4911-78D9-4A20-9BBA-437B91F8882A}"/>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99F8CE9D-3A4E-4613-8F81-C38E7F2AAEA0}"/>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F98D0BDC-95B6-4470-A657-326E09D2B0CA}"/>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6EE6D6C2-0D46-429E-A808-CADCDF63F667}"/>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7C5A8A06-AADA-43FF-9A78-22A191975638}"/>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84CF09A6-9B74-4F3B-8E44-D65D99AC9613}"/>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6870B2B-0194-404E-A6E9-81E759998606}"/>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E0DA7507-CC58-4251-AB5C-9423ABC17BDF}"/>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47B2D132-2B35-451B-96DE-39FE07FAA624}"/>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EB936699-B445-4E8A-9729-87710364CA52}"/>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BC4954B5-FA9B-45CE-BAB4-04DEE9EF210D}"/>
            </a:ext>
          </a:extLst>
        </xdr:cNvPr>
        <xdr:cNvCxnSpPr/>
      </xdr:nvCxnSpPr>
      <xdr:spPr>
        <a:xfrm>
          <a:off x="5956300" y="18021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7B6AA8D9-0AA2-430D-B03D-1485CAF8A1BA}"/>
            </a:ext>
          </a:extLst>
        </xdr:cNvPr>
        <xdr:cNvSpPr txBox="1"/>
      </xdr:nvSpPr>
      <xdr:spPr>
        <a:xfrm>
          <a:off x="552722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BC80CD07-8D32-40B6-A6CE-899327749D84}"/>
            </a:ext>
          </a:extLst>
        </xdr:cNvPr>
        <xdr:cNvCxnSpPr/>
      </xdr:nvCxnSpPr>
      <xdr:spPr>
        <a:xfrm>
          <a:off x="5956300"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A6C312A7-D3CF-431E-99E0-8FD5A15C9182}"/>
            </a:ext>
          </a:extLst>
        </xdr:cNvPr>
        <xdr:cNvSpPr txBox="1"/>
      </xdr:nvSpPr>
      <xdr:spPr>
        <a:xfrm>
          <a:off x="552722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74C53445-0A8F-414C-A67D-907F23117870}"/>
            </a:ext>
          </a:extLst>
        </xdr:cNvPr>
        <xdr:cNvCxnSpPr/>
      </xdr:nvCxnSpPr>
      <xdr:spPr>
        <a:xfrm>
          <a:off x="5956300" y="17106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8AA7B301-C7B7-4680-9660-A9CFEB0B7A8E}"/>
            </a:ext>
          </a:extLst>
        </xdr:cNvPr>
        <xdr:cNvSpPr txBox="1"/>
      </xdr:nvSpPr>
      <xdr:spPr>
        <a:xfrm>
          <a:off x="552722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136EA4B1-70F7-4D55-885F-53617C36A9B1}"/>
            </a:ext>
          </a:extLst>
        </xdr:cNvPr>
        <xdr:cNvCxnSpPr/>
      </xdr:nvCxnSpPr>
      <xdr:spPr>
        <a:xfrm>
          <a:off x="5956300" y="1664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2DFBC1A9-9EBF-47E8-876D-BAE61B84999B}"/>
            </a:ext>
          </a:extLst>
        </xdr:cNvPr>
        <xdr:cNvSpPr txBox="1"/>
      </xdr:nvSpPr>
      <xdr:spPr>
        <a:xfrm>
          <a:off x="552722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277B7F81-2579-4B61-A008-2AD49CC01B1D}"/>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CE9742DC-FE61-48A3-912C-3369B7CEB07A}"/>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E5D41D4E-70D3-403B-AB3E-EF1CB43A424E}"/>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F4E911A1-2142-4280-80D6-A934A7275599}"/>
            </a:ext>
          </a:extLst>
        </xdr:cNvPr>
        <xdr:cNvCxnSpPr/>
      </xdr:nvCxnSpPr>
      <xdr:spPr>
        <a:xfrm flipV="1">
          <a:off x="9429115" y="168142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025E592C-CCAD-4266-815E-E521D20F0E02}"/>
            </a:ext>
          </a:extLst>
        </xdr:cNvPr>
        <xdr:cNvSpPr txBox="1"/>
      </xdr:nvSpPr>
      <xdr:spPr>
        <a:xfrm>
          <a:off x="9467850" y="1800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29548C7F-E338-42C3-8D3D-04B1095C2521}"/>
            </a:ext>
          </a:extLst>
        </xdr:cNvPr>
        <xdr:cNvCxnSpPr/>
      </xdr:nvCxnSpPr>
      <xdr:spPr>
        <a:xfrm>
          <a:off x="9359900" y="179984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a:extLst>
            <a:ext uri="{FF2B5EF4-FFF2-40B4-BE49-F238E27FC236}">
              <a16:creationId xmlns:a16="http://schemas.microsoft.com/office/drawing/2014/main" id="{F4D466DF-CBCA-4337-B4C5-DA63417A0BFC}"/>
            </a:ext>
          </a:extLst>
        </xdr:cNvPr>
        <xdr:cNvSpPr txBox="1"/>
      </xdr:nvSpPr>
      <xdr:spPr>
        <a:xfrm>
          <a:off x="9467850" y="1658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a:extLst>
            <a:ext uri="{FF2B5EF4-FFF2-40B4-BE49-F238E27FC236}">
              <a16:creationId xmlns:a16="http://schemas.microsoft.com/office/drawing/2014/main" id="{1D8F7E51-05ED-48D3-8DE9-C53DA5880A12}"/>
            </a:ext>
          </a:extLst>
        </xdr:cNvPr>
        <xdr:cNvCxnSpPr/>
      </xdr:nvCxnSpPr>
      <xdr:spPr>
        <a:xfrm>
          <a:off x="9359900" y="168142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459" name="【市民会館】&#10;一人当たり面積平均値テキスト">
          <a:extLst>
            <a:ext uri="{FF2B5EF4-FFF2-40B4-BE49-F238E27FC236}">
              <a16:creationId xmlns:a16="http://schemas.microsoft.com/office/drawing/2014/main" id="{0D9370A7-3611-447D-909D-E31C605C805E}"/>
            </a:ext>
          </a:extLst>
        </xdr:cNvPr>
        <xdr:cNvSpPr txBox="1"/>
      </xdr:nvSpPr>
      <xdr:spPr>
        <a:xfrm>
          <a:off x="9467850" y="17549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a:extLst>
            <a:ext uri="{FF2B5EF4-FFF2-40B4-BE49-F238E27FC236}">
              <a16:creationId xmlns:a16="http://schemas.microsoft.com/office/drawing/2014/main" id="{6C6344C2-3353-4007-A3A6-FC3C9ED96629}"/>
            </a:ext>
          </a:extLst>
        </xdr:cNvPr>
        <xdr:cNvSpPr/>
      </xdr:nvSpPr>
      <xdr:spPr>
        <a:xfrm>
          <a:off x="9398000" y="176984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a:extLst>
            <a:ext uri="{FF2B5EF4-FFF2-40B4-BE49-F238E27FC236}">
              <a16:creationId xmlns:a16="http://schemas.microsoft.com/office/drawing/2014/main" id="{DA532AD5-FF0A-4093-A762-E3EADFD6CA0C}"/>
            </a:ext>
          </a:extLst>
        </xdr:cNvPr>
        <xdr:cNvSpPr/>
      </xdr:nvSpPr>
      <xdr:spPr>
        <a:xfrm>
          <a:off x="8636000" y="1770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a:extLst>
            <a:ext uri="{FF2B5EF4-FFF2-40B4-BE49-F238E27FC236}">
              <a16:creationId xmlns:a16="http://schemas.microsoft.com/office/drawing/2014/main" id="{7A43AEE1-EDEB-4992-A9CF-1021BC3E01B3}"/>
            </a:ext>
          </a:extLst>
        </xdr:cNvPr>
        <xdr:cNvSpPr/>
      </xdr:nvSpPr>
      <xdr:spPr>
        <a:xfrm>
          <a:off x="7842250" y="177030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463" name="フローチャート: 判断 462">
          <a:extLst>
            <a:ext uri="{FF2B5EF4-FFF2-40B4-BE49-F238E27FC236}">
              <a16:creationId xmlns:a16="http://schemas.microsoft.com/office/drawing/2014/main" id="{896C7E8E-5DBB-4082-860B-F029E7483171}"/>
            </a:ext>
          </a:extLst>
        </xdr:cNvPr>
        <xdr:cNvSpPr/>
      </xdr:nvSpPr>
      <xdr:spPr>
        <a:xfrm>
          <a:off x="702945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64" name="フローチャート: 判断 463">
          <a:extLst>
            <a:ext uri="{FF2B5EF4-FFF2-40B4-BE49-F238E27FC236}">
              <a16:creationId xmlns:a16="http://schemas.microsoft.com/office/drawing/2014/main" id="{81BF57D2-0695-436F-949D-EA4BB928B275}"/>
            </a:ext>
          </a:extLst>
        </xdr:cNvPr>
        <xdr:cNvSpPr/>
      </xdr:nvSpPr>
      <xdr:spPr>
        <a:xfrm>
          <a:off x="6235700" y="1770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5B4782CB-0A07-48F8-B690-AA2F8F650FF3}"/>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710EE696-F97F-41DF-A973-95ABD0EE4493}"/>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7B0C17AA-B768-43B2-9A48-278D2BEF6D9A}"/>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539C54C-FF11-41F7-B66D-D59196C9DAF5}"/>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69F67DF-A8BE-4E92-990A-C8918A7AE80B}"/>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132842</xdr:rowOff>
    </xdr:from>
    <xdr:to>
      <xdr:col>55</xdr:col>
      <xdr:colOff>50800</xdr:colOff>
      <xdr:row>108</xdr:row>
      <xdr:rowOff>62992</xdr:rowOff>
    </xdr:to>
    <xdr:sp macro="" textlink="">
      <xdr:nvSpPr>
        <xdr:cNvPr id="470" name="楕円 469">
          <a:extLst>
            <a:ext uri="{FF2B5EF4-FFF2-40B4-BE49-F238E27FC236}">
              <a16:creationId xmlns:a16="http://schemas.microsoft.com/office/drawing/2014/main" id="{4DA33EF8-5108-4DA7-A8BC-C5F04BCF68BE}"/>
            </a:ext>
          </a:extLst>
        </xdr:cNvPr>
        <xdr:cNvSpPr/>
      </xdr:nvSpPr>
      <xdr:spPr>
        <a:xfrm>
          <a:off x="9398000" y="179064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47769</xdr:rowOff>
    </xdr:from>
    <xdr:ext cx="469744" cy="259045"/>
    <xdr:sp macro="" textlink="">
      <xdr:nvSpPr>
        <xdr:cNvPr id="471" name="【市民会館】&#10;一人当たり面積該当値テキスト">
          <a:extLst>
            <a:ext uri="{FF2B5EF4-FFF2-40B4-BE49-F238E27FC236}">
              <a16:creationId xmlns:a16="http://schemas.microsoft.com/office/drawing/2014/main" id="{AC826F84-9986-470E-BEFF-149E5157A8A8}"/>
            </a:ext>
          </a:extLst>
        </xdr:cNvPr>
        <xdr:cNvSpPr txBox="1"/>
      </xdr:nvSpPr>
      <xdr:spPr>
        <a:xfrm>
          <a:off x="9467850" y="17821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132842</xdr:rowOff>
    </xdr:from>
    <xdr:to>
      <xdr:col>50</xdr:col>
      <xdr:colOff>165100</xdr:colOff>
      <xdr:row>108</xdr:row>
      <xdr:rowOff>62992</xdr:rowOff>
    </xdr:to>
    <xdr:sp macro="" textlink="">
      <xdr:nvSpPr>
        <xdr:cNvPr id="472" name="楕円 471">
          <a:extLst>
            <a:ext uri="{FF2B5EF4-FFF2-40B4-BE49-F238E27FC236}">
              <a16:creationId xmlns:a16="http://schemas.microsoft.com/office/drawing/2014/main" id="{273DFEBF-6C13-4457-848D-A40234587A24}"/>
            </a:ext>
          </a:extLst>
        </xdr:cNvPr>
        <xdr:cNvSpPr/>
      </xdr:nvSpPr>
      <xdr:spPr>
        <a:xfrm>
          <a:off x="8636000" y="1790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12192</xdr:rowOff>
    </xdr:from>
    <xdr:to>
      <xdr:col>55</xdr:col>
      <xdr:colOff>0</xdr:colOff>
      <xdr:row>108</xdr:row>
      <xdr:rowOff>12192</xdr:rowOff>
    </xdr:to>
    <xdr:cxnSp macro="">
      <xdr:nvCxnSpPr>
        <xdr:cNvPr id="473" name="直線コネクタ 472">
          <a:extLst>
            <a:ext uri="{FF2B5EF4-FFF2-40B4-BE49-F238E27FC236}">
              <a16:creationId xmlns:a16="http://schemas.microsoft.com/office/drawing/2014/main" id="{1C57EFA7-6822-4300-AC78-78182A291606}"/>
            </a:ext>
          </a:extLst>
        </xdr:cNvPr>
        <xdr:cNvCxnSpPr/>
      </xdr:nvCxnSpPr>
      <xdr:spPr>
        <a:xfrm>
          <a:off x="8686800" y="17957292"/>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132842</xdr:rowOff>
    </xdr:from>
    <xdr:to>
      <xdr:col>46</xdr:col>
      <xdr:colOff>38100</xdr:colOff>
      <xdr:row>108</xdr:row>
      <xdr:rowOff>62992</xdr:rowOff>
    </xdr:to>
    <xdr:sp macro="" textlink="">
      <xdr:nvSpPr>
        <xdr:cNvPr id="474" name="楕円 473">
          <a:extLst>
            <a:ext uri="{FF2B5EF4-FFF2-40B4-BE49-F238E27FC236}">
              <a16:creationId xmlns:a16="http://schemas.microsoft.com/office/drawing/2014/main" id="{EDBC814E-467D-47E5-9519-69DBF8A06D7C}"/>
            </a:ext>
          </a:extLst>
        </xdr:cNvPr>
        <xdr:cNvSpPr/>
      </xdr:nvSpPr>
      <xdr:spPr>
        <a:xfrm>
          <a:off x="7842250" y="179064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12192</xdr:rowOff>
    </xdr:from>
    <xdr:to>
      <xdr:col>50</xdr:col>
      <xdr:colOff>114300</xdr:colOff>
      <xdr:row>108</xdr:row>
      <xdr:rowOff>12192</xdr:rowOff>
    </xdr:to>
    <xdr:cxnSp macro="">
      <xdr:nvCxnSpPr>
        <xdr:cNvPr id="475" name="直線コネクタ 474">
          <a:extLst>
            <a:ext uri="{FF2B5EF4-FFF2-40B4-BE49-F238E27FC236}">
              <a16:creationId xmlns:a16="http://schemas.microsoft.com/office/drawing/2014/main" id="{BD7A9E4B-C772-468C-B031-88A5B2F1AD18}"/>
            </a:ext>
          </a:extLst>
        </xdr:cNvPr>
        <xdr:cNvCxnSpPr/>
      </xdr:nvCxnSpPr>
      <xdr:spPr>
        <a:xfrm>
          <a:off x="7886700" y="1795729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132842</xdr:rowOff>
    </xdr:from>
    <xdr:to>
      <xdr:col>41</xdr:col>
      <xdr:colOff>101600</xdr:colOff>
      <xdr:row>108</xdr:row>
      <xdr:rowOff>62992</xdr:rowOff>
    </xdr:to>
    <xdr:sp macro="" textlink="">
      <xdr:nvSpPr>
        <xdr:cNvPr id="476" name="楕円 475">
          <a:extLst>
            <a:ext uri="{FF2B5EF4-FFF2-40B4-BE49-F238E27FC236}">
              <a16:creationId xmlns:a16="http://schemas.microsoft.com/office/drawing/2014/main" id="{C6A560E9-A895-4689-9FF5-1BFC9A8F860F}"/>
            </a:ext>
          </a:extLst>
        </xdr:cNvPr>
        <xdr:cNvSpPr/>
      </xdr:nvSpPr>
      <xdr:spPr>
        <a:xfrm>
          <a:off x="7029450" y="1790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12192</xdr:rowOff>
    </xdr:from>
    <xdr:to>
      <xdr:col>45</xdr:col>
      <xdr:colOff>177800</xdr:colOff>
      <xdr:row>108</xdr:row>
      <xdr:rowOff>12192</xdr:rowOff>
    </xdr:to>
    <xdr:cxnSp macro="">
      <xdr:nvCxnSpPr>
        <xdr:cNvPr id="477" name="直線コネクタ 476">
          <a:extLst>
            <a:ext uri="{FF2B5EF4-FFF2-40B4-BE49-F238E27FC236}">
              <a16:creationId xmlns:a16="http://schemas.microsoft.com/office/drawing/2014/main" id="{5CB2AE0A-4330-44D1-AB35-7310979B9ACE}"/>
            </a:ext>
          </a:extLst>
        </xdr:cNvPr>
        <xdr:cNvCxnSpPr/>
      </xdr:nvCxnSpPr>
      <xdr:spPr>
        <a:xfrm>
          <a:off x="7080250" y="17957292"/>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132842</xdr:rowOff>
    </xdr:from>
    <xdr:to>
      <xdr:col>36</xdr:col>
      <xdr:colOff>165100</xdr:colOff>
      <xdr:row>108</xdr:row>
      <xdr:rowOff>62992</xdr:rowOff>
    </xdr:to>
    <xdr:sp macro="" textlink="">
      <xdr:nvSpPr>
        <xdr:cNvPr id="478" name="楕円 477">
          <a:extLst>
            <a:ext uri="{FF2B5EF4-FFF2-40B4-BE49-F238E27FC236}">
              <a16:creationId xmlns:a16="http://schemas.microsoft.com/office/drawing/2014/main" id="{3E3E2ECE-5F6F-4FCF-AF64-698A9993ADFB}"/>
            </a:ext>
          </a:extLst>
        </xdr:cNvPr>
        <xdr:cNvSpPr/>
      </xdr:nvSpPr>
      <xdr:spPr>
        <a:xfrm>
          <a:off x="6235700" y="1790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12192</xdr:rowOff>
    </xdr:from>
    <xdr:to>
      <xdr:col>41</xdr:col>
      <xdr:colOff>50800</xdr:colOff>
      <xdr:row>108</xdr:row>
      <xdr:rowOff>12192</xdr:rowOff>
    </xdr:to>
    <xdr:cxnSp macro="">
      <xdr:nvCxnSpPr>
        <xdr:cNvPr id="479" name="直線コネクタ 478">
          <a:extLst>
            <a:ext uri="{FF2B5EF4-FFF2-40B4-BE49-F238E27FC236}">
              <a16:creationId xmlns:a16="http://schemas.microsoft.com/office/drawing/2014/main" id="{2A0D3D24-2546-479B-881C-7FB848047ED8}"/>
            </a:ext>
          </a:extLst>
        </xdr:cNvPr>
        <xdr:cNvCxnSpPr/>
      </xdr:nvCxnSpPr>
      <xdr:spPr>
        <a:xfrm>
          <a:off x="6286500" y="17957292"/>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49801</xdr:rowOff>
    </xdr:from>
    <xdr:ext cx="469744" cy="259045"/>
    <xdr:sp macro="" textlink="">
      <xdr:nvSpPr>
        <xdr:cNvPr id="480" name="n_1aveValue【市民会館】&#10;一人当たり面積">
          <a:extLst>
            <a:ext uri="{FF2B5EF4-FFF2-40B4-BE49-F238E27FC236}">
              <a16:creationId xmlns:a16="http://schemas.microsoft.com/office/drawing/2014/main" id="{9277BA67-9B4C-4112-949B-5EDDC08A1EE1}"/>
            </a:ext>
          </a:extLst>
        </xdr:cNvPr>
        <xdr:cNvSpPr txBox="1"/>
      </xdr:nvSpPr>
      <xdr:spPr>
        <a:xfrm>
          <a:off x="8458277" y="1748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47514</xdr:rowOff>
    </xdr:from>
    <xdr:ext cx="469744" cy="259045"/>
    <xdr:sp macro="" textlink="">
      <xdr:nvSpPr>
        <xdr:cNvPr id="481" name="n_2aveValue【市民会館】&#10;一人当たり面積">
          <a:extLst>
            <a:ext uri="{FF2B5EF4-FFF2-40B4-BE49-F238E27FC236}">
              <a16:creationId xmlns:a16="http://schemas.microsoft.com/office/drawing/2014/main" id="{27BBAB21-DE0E-4047-AE68-8B1C3ECCCF54}"/>
            </a:ext>
          </a:extLst>
        </xdr:cNvPr>
        <xdr:cNvSpPr txBox="1"/>
      </xdr:nvSpPr>
      <xdr:spPr>
        <a:xfrm>
          <a:off x="7677227" y="1747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40657</xdr:rowOff>
    </xdr:from>
    <xdr:ext cx="469744" cy="259045"/>
    <xdr:sp macro="" textlink="">
      <xdr:nvSpPr>
        <xdr:cNvPr id="482" name="n_3aveValue【市民会館】&#10;一人当たり面積">
          <a:extLst>
            <a:ext uri="{FF2B5EF4-FFF2-40B4-BE49-F238E27FC236}">
              <a16:creationId xmlns:a16="http://schemas.microsoft.com/office/drawing/2014/main" id="{CC0E5F0C-EFB3-49ED-9E6C-7C33CFA9CEEB}"/>
            </a:ext>
          </a:extLst>
        </xdr:cNvPr>
        <xdr:cNvSpPr txBox="1"/>
      </xdr:nvSpPr>
      <xdr:spPr>
        <a:xfrm>
          <a:off x="6864427" y="1747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45229</xdr:rowOff>
    </xdr:from>
    <xdr:ext cx="469744" cy="259045"/>
    <xdr:sp macro="" textlink="">
      <xdr:nvSpPr>
        <xdr:cNvPr id="483" name="n_4aveValue【市民会館】&#10;一人当たり面積">
          <a:extLst>
            <a:ext uri="{FF2B5EF4-FFF2-40B4-BE49-F238E27FC236}">
              <a16:creationId xmlns:a16="http://schemas.microsoft.com/office/drawing/2014/main" id="{C2EA6336-CBC1-45E8-8CFE-E46E04CE5E9E}"/>
            </a:ext>
          </a:extLst>
        </xdr:cNvPr>
        <xdr:cNvSpPr txBox="1"/>
      </xdr:nvSpPr>
      <xdr:spPr>
        <a:xfrm>
          <a:off x="6070677" y="1747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54119</xdr:rowOff>
    </xdr:from>
    <xdr:ext cx="469744" cy="259045"/>
    <xdr:sp macro="" textlink="">
      <xdr:nvSpPr>
        <xdr:cNvPr id="484" name="n_1mainValue【市民会館】&#10;一人当たり面積">
          <a:extLst>
            <a:ext uri="{FF2B5EF4-FFF2-40B4-BE49-F238E27FC236}">
              <a16:creationId xmlns:a16="http://schemas.microsoft.com/office/drawing/2014/main" id="{356B4A6F-2AF4-4585-82A1-6642EBDBE6EB}"/>
            </a:ext>
          </a:extLst>
        </xdr:cNvPr>
        <xdr:cNvSpPr txBox="1"/>
      </xdr:nvSpPr>
      <xdr:spPr>
        <a:xfrm>
          <a:off x="8458277" y="1799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54119</xdr:rowOff>
    </xdr:from>
    <xdr:ext cx="469744" cy="259045"/>
    <xdr:sp macro="" textlink="">
      <xdr:nvSpPr>
        <xdr:cNvPr id="485" name="n_2mainValue【市民会館】&#10;一人当たり面積">
          <a:extLst>
            <a:ext uri="{FF2B5EF4-FFF2-40B4-BE49-F238E27FC236}">
              <a16:creationId xmlns:a16="http://schemas.microsoft.com/office/drawing/2014/main" id="{C137E882-5A21-41D6-945D-16A05244E15A}"/>
            </a:ext>
          </a:extLst>
        </xdr:cNvPr>
        <xdr:cNvSpPr txBox="1"/>
      </xdr:nvSpPr>
      <xdr:spPr>
        <a:xfrm>
          <a:off x="7677227" y="1799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54119</xdr:rowOff>
    </xdr:from>
    <xdr:ext cx="469744" cy="259045"/>
    <xdr:sp macro="" textlink="">
      <xdr:nvSpPr>
        <xdr:cNvPr id="486" name="n_3mainValue【市民会館】&#10;一人当たり面積">
          <a:extLst>
            <a:ext uri="{FF2B5EF4-FFF2-40B4-BE49-F238E27FC236}">
              <a16:creationId xmlns:a16="http://schemas.microsoft.com/office/drawing/2014/main" id="{A58F8A5F-94C8-48B8-BB16-8C9FDD5A900F}"/>
            </a:ext>
          </a:extLst>
        </xdr:cNvPr>
        <xdr:cNvSpPr txBox="1"/>
      </xdr:nvSpPr>
      <xdr:spPr>
        <a:xfrm>
          <a:off x="6864427" y="1799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54119</xdr:rowOff>
    </xdr:from>
    <xdr:ext cx="469744" cy="259045"/>
    <xdr:sp macro="" textlink="">
      <xdr:nvSpPr>
        <xdr:cNvPr id="487" name="n_4mainValue【市民会館】&#10;一人当たり面積">
          <a:extLst>
            <a:ext uri="{FF2B5EF4-FFF2-40B4-BE49-F238E27FC236}">
              <a16:creationId xmlns:a16="http://schemas.microsoft.com/office/drawing/2014/main" id="{35CDF7C5-26C3-463F-8877-4497D9098E4D}"/>
            </a:ext>
          </a:extLst>
        </xdr:cNvPr>
        <xdr:cNvSpPr txBox="1"/>
      </xdr:nvSpPr>
      <xdr:spPr>
        <a:xfrm>
          <a:off x="6070677" y="1799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79A954E2-8561-4D70-BF05-D06E2CBE69F0}"/>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DCEE4785-6EDD-457C-97D9-62479FA710AC}"/>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944FF0DF-758B-4B14-874A-B7091F83BD71}"/>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651C28F9-157B-4AB0-943C-3788CC77E975}"/>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2495611B-C9F6-4077-99A0-D75E256637D1}"/>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26BBA76A-0F68-4A6D-BFC3-EDDE4E630F7F}"/>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F0957892-3376-4777-A123-0B7B4C0447EB}"/>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AC1D03DB-3851-4790-90B5-89F297B5DCBC}"/>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DCEE19C3-C669-405B-8515-E7120E13EEC6}"/>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666CEEAD-6FD0-4B00-BFE8-BCD2B48C3158}"/>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A3ED0396-89D1-4BDA-81C5-DB29FAA1BF95}"/>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2431C8FE-B9A4-4A39-A0A5-FDEC4B369778}"/>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EB2ADFAF-3DF8-470E-B7E2-658CD0DF4049}"/>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FD96703D-3B8B-44F8-B168-7C1551F6D292}"/>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DD0A767F-5FE3-44DD-A763-8044B881713A}"/>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31D0E97D-6210-49BD-9600-8ACA854C5244}"/>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2835EC0E-42F4-4D2F-9105-058C2DBE9CB5}"/>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051997CD-8329-4B43-9A2D-295C84E04E66}"/>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FAE6CB53-B2FE-4449-83DE-EE91F649DBFA}"/>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3C0E8089-336A-44F0-8979-3CA8D0B789A7}"/>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a:extLst>
            <a:ext uri="{FF2B5EF4-FFF2-40B4-BE49-F238E27FC236}">
              <a16:creationId xmlns:a16="http://schemas.microsoft.com/office/drawing/2014/main" id="{7C625D90-7638-433C-979C-B0C45ED7D3C5}"/>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536686BA-6749-4B63-8D7D-9C12B7E4580E}"/>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868E5F20-97D0-4A16-8EAB-50F867FDEAD5}"/>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5D8B152C-04F2-46A0-9604-E1F595EB7BDF}"/>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a:extLst>
            <a:ext uri="{FF2B5EF4-FFF2-40B4-BE49-F238E27FC236}">
              <a16:creationId xmlns:a16="http://schemas.microsoft.com/office/drawing/2014/main" id="{E67D8879-6602-4241-82B0-3DFBBA224CD4}"/>
            </a:ext>
          </a:extLst>
        </xdr:cNvPr>
        <xdr:cNvCxnSpPr/>
      </xdr:nvCxnSpPr>
      <xdr:spPr>
        <a:xfrm flipV="1">
          <a:off x="14699614" y="5460365"/>
          <a:ext cx="0" cy="1454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FCBC1898-54E3-449D-A790-99F721465CC0}"/>
            </a:ext>
          </a:extLst>
        </xdr:cNvPr>
        <xdr:cNvSpPr txBox="1"/>
      </xdr:nvSpPr>
      <xdr:spPr>
        <a:xfrm>
          <a:off x="14738350" y="691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a:extLst>
            <a:ext uri="{FF2B5EF4-FFF2-40B4-BE49-F238E27FC236}">
              <a16:creationId xmlns:a16="http://schemas.microsoft.com/office/drawing/2014/main" id="{68EFD8A6-40D1-41E1-8FE8-EF1D00781246}"/>
            </a:ext>
          </a:extLst>
        </xdr:cNvPr>
        <xdr:cNvCxnSpPr/>
      </xdr:nvCxnSpPr>
      <xdr:spPr>
        <a:xfrm>
          <a:off x="14611350" y="69145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B6A29079-3757-4CB8-942F-6255ABFAB240}"/>
            </a:ext>
          </a:extLst>
        </xdr:cNvPr>
        <xdr:cNvSpPr txBox="1"/>
      </xdr:nvSpPr>
      <xdr:spPr>
        <a:xfrm>
          <a:off x="14738350" y="5248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a:extLst>
            <a:ext uri="{FF2B5EF4-FFF2-40B4-BE49-F238E27FC236}">
              <a16:creationId xmlns:a16="http://schemas.microsoft.com/office/drawing/2014/main" id="{6B98C596-CD81-4668-B965-C0F29E0A93EB}"/>
            </a:ext>
          </a:extLst>
        </xdr:cNvPr>
        <xdr:cNvCxnSpPr/>
      </xdr:nvCxnSpPr>
      <xdr:spPr>
        <a:xfrm>
          <a:off x="14611350" y="54603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AE7FDD6E-4EB0-4AA0-A8B7-9AF22253B111}"/>
            </a:ext>
          </a:extLst>
        </xdr:cNvPr>
        <xdr:cNvSpPr txBox="1"/>
      </xdr:nvSpPr>
      <xdr:spPr>
        <a:xfrm>
          <a:off x="14738350" y="616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8" name="フローチャート: 判断 517">
          <a:extLst>
            <a:ext uri="{FF2B5EF4-FFF2-40B4-BE49-F238E27FC236}">
              <a16:creationId xmlns:a16="http://schemas.microsoft.com/office/drawing/2014/main" id="{38CE154F-94EB-4EDF-AB3E-B03FE0348128}"/>
            </a:ext>
          </a:extLst>
        </xdr:cNvPr>
        <xdr:cNvSpPr/>
      </xdr:nvSpPr>
      <xdr:spPr>
        <a:xfrm>
          <a:off x="14649450" y="630555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a:extLst>
            <a:ext uri="{FF2B5EF4-FFF2-40B4-BE49-F238E27FC236}">
              <a16:creationId xmlns:a16="http://schemas.microsoft.com/office/drawing/2014/main" id="{606D6F8B-DAD4-4813-8A35-C74BF2D10790}"/>
            </a:ext>
          </a:extLst>
        </xdr:cNvPr>
        <xdr:cNvSpPr/>
      </xdr:nvSpPr>
      <xdr:spPr>
        <a:xfrm>
          <a:off x="13887450" y="62642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0" name="フローチャート: 判断 519">
          <a:extLst>
            <a:ext uri="{FF2B5EF4-FFF2-40B4-BE49-F238E27FC236}">
              <a16:creationId xmlns:a16="http://schemas.microsoft.com/office/drawing/2014/main" id="{DEAF36A1-DA42-498C-8E4A-E9952DF2B1C7}"/>
            </a:ext>
          </a:extLst>
        </xdr:cNvPr>
        <xdr:cNvSpPr/>
      </xdr:nvSpPr>
      <xdr:spPr>
        <a:xfrm>
          <a:off x="13093700" y="6254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521" name="フローチャート: 判断 520">
          <a:extLst>
            <a:ext uri="{FF2B5EF4-FFF2-40B4-BE49-F238E27FC236}">
              <a16:creationId xmlns:a16="http://schemas.microsoft.com/office/drawing/2014/main" id="{FE1D3021-FC42-45E7-BBD0-576698FB39F8}"/>
            </a:ext>
          </a:extLst>
        </xdr:cNvPr>
        <xdr:cNvSpPr/>
      </xdr:nvSpPr>
      <xdr:spPr>
        <a:xfrm>
          <a:off x="12299950" y="62261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22" name="フローチャート: 判断 521">
          <a:extLst>
            <a:ext uri="{FF2B5EF4-FFF2-40B4-BE49-F238E27FC236}">
              <a16:creationId xmlns:a16="http://schemas.microsoft.com/office/drawing/2014/main" id="{E78C3CBC-8896-4C7A-8BC0-727293909C65}"/>
            </a:ext>
          </a:extLst>
        </xdr:cNvPr>
        <xdr:cNvSpPr/>
      </xdr:nvSpPr>
      <xdr:spPr>
        <a:xfrm>
          <a:off x="11487150" y="617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5DCE2AF-3BF8-4425-AD17-852FF6A2D1B1}"/>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BEA15A0-EAF9-44AA-9CF3-D4B927B60D5D}"/>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D4CF6377-FA45-46C0-B3E0-08E044C02BD1}"/>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F98867F9-46C6-47FD-974E-356A9223A043}"/>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1B0A27A-6E5A-42C3-9984-4719950BCA2E}"/>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69215</xdr:rowOff>
    </xdr:from>
    <xdr:to>
      <xdr:col>85</xdr:col>
      <xdr:colOff>177800</xdr:colOff>
      <xdr:row>40</xdr:row>
      <xdr:rowOff>170815</xdr:rowOff>
    </xdr:to>
    <xdr:sp macro="" textlink="">
      <xdr:nvSpPr>
        <xdr:cNvPr id="528" name="楕円 527">
          <a:extLst>
            <a:ext uri="{FF2B5EF4-FFF2-40B4-BE49-F238E27FC236}">
              <a16:creationId xmlns:a16="http://schemas.microsoft.com/office/drawing/2014/main" id="{47193F9D-CF49-4CF8-A908-3197F2ED7530}"/>
            </a:ext>
          </a:extLst>
        </xdr:cNvPr>
        <xdr:cNvSpPr/>
      </xdr:nvSpPr>
      <xdr:spPr>
        <a:xfrm>
          <a:off x="14649450" y="66795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47642</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29459CCA-DC3C-4172-8FDA-D0E026FCD340}"/>
            </a:ext>
          </a:extLst>
        </xdr:cNvPr>
        <xdr:cNvSpPr txBox="1"/>
      </xdr:nvSpPr>
      <xdr:spPr>
        <a:xfrm>
          <a:off x="14738350"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61595</xdr:rowOff>
    </xdr:from>
    <xdr:to>
      <xdr:col>81</xdr:col>
      <xdr:colOff>101600</xdr:colOff>
      <xdr:row>40</xdr:row>
      <xdr:rowOff>163195</xdr:rowOff>
    </xdr:to>
    <xdr:sp macro="" textlink="">
      <xdr:nvSpPr>
        <xdr:cNvPr id="530" name="楕円 529">
          <a:extLst>
            <a:ext uri="{FF2B5EF4-FFF2-40B4-BE49-F238E27FC236}">
              <a16:creationId xmlns:a16="http://schemas.microsoft.com/office/drawing/2014/main" id="{1FE4F6CA-210E-401D-8619-0065016D3336}"/>
            </a:ext>
          </a:extLst>
        </xdr:cNvPr>
        <xdr:cNvSpPr/>
      </xdr:nvSpPr>
      <xdr:spPr>
        <a:xfrm>
          <a:off x="1388745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112395</xdr:rowOff>
    </xdr:from>
    <xdr:to>
      <xdr:col>85</xdr:col>
      <xdr:colOff>127000</xdr:colOff>
      <xdr:row>40</xdr:row>
      <xdr:rowOff>120015</xdr:rowOff>
    </xdr:to>
    <xdr:cxnSp macro="">
      <xdr:nvCxnSpPr>
        <xdr:cNvPr id="531" name="直線コネクタ 530">
          <a:extLst>
            <a:ext uri="{FF2B5EF4-FFF2-40B4-BE49-F238E27FC236}">
              <a16:creationId xmlns:a16="http://schemas.microsoft.com/office/drawing/2014/main" id="{F075D20D-220B-416A-814A-3257436FC1D4}"/>
            </a:ext>
          </a:extLst>
        </xdr:cNvPr>
        <xdr:cNvCxnSpPr/>
      </xdr:nvCxnSpPr>
      <xdr:spPr>
        <a:xfrm>
          <a:off x="13938250" y="6722745"/>
          <a:ext cx="762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52070</xdr:rowOff>
    </xdr:from>
    <xdr:to>
      <xdr:col>76</xdr:col>
      <xdr:colOff>165100</xdr:colOff>
      <xdr:row>40</xdr:row>
      <xdr:rowOff>153670</xdr:rowOff>
    </xdr:to>
    <xdr:sp macro="" textlink="">
      <xdr:nvSpPr>
        <xdr:cNvPr id="532" name="楕円 531">
          <a:extLst>
            <a:ext uri="{FF2B5EF4-FFF2-40B4-BE49-F238E27FC236}">
              <a16:creationId xmlns:a16="http://schemas.microsoft.com/office/drawing/2014/main" id="{FB829A37-3106-477F-95B9-DCB5A485E94B}"/>
            </a:ext>
          </a:extLst>
        </xdr:cNvPr>
        <xdr:cNvSpPr/>
      </xdr:nvSpPr>
      <xdr:spPr>
        <a:xfrm>
          <a:off x="130937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102870</xdr:rowOff>
    </xdr:from>
    <xdr:to>
      <xdr:col>81</xdr:col>
      <xdr:colOff>50800</xdr:colOff>
      <xdr:row>40</xdr:row>
      <xdr:rowOff>112395</xdr:rowOff>
    </xdr:to>
    <xdr:cxnSp macro="">
      <xdr:nvCxnSpPr>
        <xdr:cNvPr id="533" name="直線コネクタ 532">
          <a:extLst>
            <a:ext uri="{FF2B5EF4-FFF2-40B4-BE49-F238E27FC236}">
              <a16:creationId xmlns:a16="http://schemas.microsoft.com/office/drawing/2014/main" id="{728486C2-A7B3-4BBB-B69B-C598D0498AC4}"/>
            </a:ext>
          </a:extLst>
        </xdr:cNvPr>
        <xdr:cNvCxnSpPr/>
      </xdr:nvCxnSpPr>
      <xdr:spPr>
        <a:xfrm>
          <a:off x="13144500" y="6713220"/>
          <a:ext cx="7937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33020</xdr:rowOff>
    </xdr:from>
    <xdr:to>
      <xdr:col>72</xdr:col>
      <xdr:colOff>38100</xdr:colOff>
      <xdr:row>40</xdr:row>
      <xdr:rowOff>134620</xdr:rowOff>
    </xdr:to>
    <xdr:sp macro="" textlink="">
      <xdr:nvSpPr>
        <xdr:cNvPr id="534" name="楕円 533">
          <a:extLst>
            <a:ext uri="{FF2B5EF4-FFF2-40B4-BE49-F238E27FC236}">
              <a16:creationId xmlns:a16="http://schemas.microsoft.com/office/drawing/2014/main" id="{FF2DEF1D-591E-40C5-B9BF-E25CF74C6433}"/>
            </a:ext>
          </a:extLst>
        </xdr:cNvPr>
        <xdr:cNvSpPr/>
      </xdr:nvSpPr>
      <xdr:spPr>
        <a:xfrm>
          <a:off x="12299950" y="66433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83820</xdr:rowOff>
    </xdr:from>
    <xdr:to>
      <xdr:col>76</xdr:col>
      <xdr:colOff>114300</xdr:colOff>
      <xdr:row>40</xdr:row>
      <xdr:rowOff>102870</xdr:rowOff>
    </xdr:to>
    <xdr:cxnSp macro="">
      <xdr:nvCxnSpPr>
        <xdr:cNvPr id="535" name="直線コネクタ 534">
          <a:extLst>
            <a:ext uri="{FF2B5EF4-FFF2-40B4-BE49-F238E27FC236}">
              <a16:creationId xmlns:a16="http://schemas.microsoft.com/office/drawing/2014/main" id="{113DBD87-58F8-4FA1-BB47-FB415206C437}"/>
            </a:ext>
          </a:extLst>
        </xdr:cNvPr>
        <xdr:cNvCxnSpPr/>
      </xdr:nvCxnSpPr>
      <xdr:spPr>
        <a:xfrm>
          <a:off x="12344400" y="6694170"/>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4445</xdr:rowOff>
    </xdr:from>
    <xdr:to>
      <xdr:col>67</xdr:col>
      <xdr:colOff>101600</xdr:colOff>
      <xdr:row>40</xdr:row>
      <xdr:rowOff>106045</xdr:rowOff>
    </xdr:to>
    <xdr:sp macro="" textlink="">
      <xdr:nvSpPr>
        <xdr:cNvPr id="536" name="楕円 535">
          <a:extLst>
            <a:ext uri="{FF2B5EF4-FFF2-40B4-BE49-F238E27FC236}">
              <a16:creationId xmlns:a16="http://schemas.microsoft.com/office/drawing/2014/main" id="{21D95837-4FBD-4D4D-9E9F-96A5400B1E4E}"/>
            </a:ext>
          </a:extLst>
        </xdr:cNvPr>
        <xdr:cNvSpPr/>
      </xdr:nvSpPr>
      <xdr:spPr>
        <a:xfrm>
          <a:off x="1148715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55245</xdr:rowOff>
    </xdr:from>
    <xdr:to>
      <xdr:col>71</xdr:col>
      <xdr:colOff>177800</xdr:colOff>
      <xdr:row>40</xdr:row>
      <xdr:rowOff>83820</xdr:rowOff>
    </xdr:to>
    <xdr:cxnSp macro="">
      <xdr:nvCxnSpPr>
        <xdr:cNvPr id="537" name="直線コネクタ 536">
          <a:extLst>
            <a:ext uri="{FF2B5EF4-FFF2-40B4-BE49-F238E27FC236}">
              <a16:creationId xmlns:a16="http://schemas.microsoft.com/office/drawing/2014/main" id="{906695E0-BA22-46E2-BFDB-066121B9EF28}"/>
            </a:ext>
          </a:extLst>
        </xdr:cNvPr>
        <xdr:cNvCxnSpPr/>
      </xdr:nvCxnSpPr>
      <xdr:spPr>
        <a:xfrm>
          <a:off x="11537950" y="6665595"/>
          <a:ext cx="8064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D59F70DF-2BAD-4EBF-8BDD-C4F359669CD0}"/>
            </a:ext>
          </a:extLst>
        </xdr:cNvPr>
        <xdr:cNvSpPr txBox="1"/>
      </xdr:nvSpPr>
      <xdr:spPr>
        <a:xfrm>
          <a:off x="13742044" y="6045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BEDE2D6E-481D-4EF4-A6F0-96B6971C56D8}"/>
            </a:ext>
          </a:extLst>
        </xdr:cNvPr>
        <xdr:cNvSpPr txBox="1"/>
      </xdr:nvSpPr>
      <xdr:spPr>
        <a:xfrm>
          <a:off x="12960994" y="603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57802</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70D7F6E6-1AC6-4837-9432-E3906FF89B27}"/>
            </a:ext>
          </a:extLst>
        </xdr:cNvPr>
        <xdr:cNvSpPr txBox="1"/>
      </xdr:nvSpPr>
      <xdr:spPr>
        <a:xfrm>
          <a:off x="12167244" y="6007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778612F9-6275-40CE-9F4D-6136C7E09BB1}"/>
            </a:ext>
          </a:extLst>
        </xdr:cNvPr>
        <xdr:cNvSpPr txBox="1"/>
      </xdr:nvSpPr>
      <xdr:spPr>
        <a:xfrm>
          <a:off x="11354444" y="5960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154322</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66585833-1DAB-4684-89D4-9AB21E413A5F}"/>
            </a:ext>
          </a:extLst>
        </xdr:cNvPr>
        <xdr:cNvSpPr txBox="1"/>
      </xdr:nvSpPr>
      <xdr:spPr>
        <a:xfrm>
          <a:off x="13742044" y="67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144797</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89FB7DA0-769E-4D48-B87B-D64F762BA352}"/>
            </a:ext>
          </a:extLst>
        </xdr:cNvPr>
        <xdr:cNvSpPr txBox="1"/>
      </xdr:nvSpPr>
      <xdr:spPr>
        <a:xfrm>
          <a:off x="12960994"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125747</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59A34756-EF19-4546-BF65-A54E2F99999A}"/>
            </a:ext>
          </a:extLst>
        </xdr:cNvPr>
        <xdr:cNvSpPr txBox="1"/>
      </xdr:nvSpPr>
      <xdr:spPr>
        <a:xfrm>
          <a:off x="121672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97172</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FECB6080-1AAF-417B-98FE-A3E691EA5990}"/>
            </a:ext>
          </a:extLst>
        </xdr:cNvPr>
        <xdr:cNvSpPr txBox="1"/>
      </xdr:nvSpPr>
      <xdr:spPr>
        <a:xfrm>
          <a:off x="11354444"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3A167FCA-EA1C-4CFC-9017-5D3F1C2152C6}"/>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CAB48503-C415-4A13-BDAF-CC649A91C0AC}"/>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F418CB98-BA9A-436B-A450-C232294206E4}"/>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9AA4B99B-2E2B-4F14-9D32-120B6B2BD9FD}"/>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1A9BDF10-C413-41EB-A8A9-098A89F25045}"/>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0016DD40-D90C-427B-BDAA-9DA0C15EE366}"/>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BA603486-B29E-4AC5-9CE6-037B195083A7}"/>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F9E9F01A-0906-40FA-AAD6-3979DE9ED0B8}"/>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552C0EFD-6632-4ED5-B2CC-18ACB993E77C}"/>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95AAD320-3561-4334-B9D5-BD84427B19E6}"/>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a:extLst>
            <a:ext uri="{FF2B5EF4-FFF2-40B4-BE49-F238E27FC236}">
              <a16:creationId xmlns:a16="http://schemas.microsoft.com/office/drawing/2014/main" id="{4F630FFD-3ECC-4B26-9157-9492AEC8D107}"/>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a:extLst>
            <a:ext uri="{FF2B5EF4-FFF2-40B4-BE49-F238E27FC236}">
              <a16:creationId xmlns:a16="http://schemas.microsoft.com/office/drawing/2014/main" id="{983D2138-D0DB-42EC-BBDC-41D8FC89463C}"/>
            </a:ext>
          </a:extLst>
        </xdr:cNvPr>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725D5BAE-E4A3-418E-B425-B58D81F00705}"/>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a:extLst>
            <a:ext uri="{FF2B5EF4-FFF2-40B4-BE49-F238E27FC236}">
              <a16:creationId xmlns:a16="http://schemas.microsoft.com/office/drawing/2014/main" id="{977E9F4C-4EEB-477A-BCBE-0CA2E143FE84}"/>
            </a:ext>
          </a:extLst>
        </xdr:cNvPr>
        <xdr:cNvSpPr txBox="1"/>
      </xdr:nvSpPr>
      <xdr:spPr>
        <a:xfrm>
          <a:off x="15939981" y="6474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5AD3C386-13DB-4B43-86A9-0D557551C735}"/>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a:extLst>
            <a:ext uri="{FF2B5EF4-FFF2-40B4-BE49-F238E27FC236}">
              <a16:creationId xmlns:a16="http://schemas.microsoft.com/office/drawing/2014/main" id="{561CBE76-395F-40E5-8BCD-2B4BB4A1BC3F}"/>
            </a:ext>
          </a:extLst>
        </xdr:cNvPr>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a:extLst>
            <a:ext uri="{FF2B5EF4-FFF2-40B4-BE49-F238E27FC236}">
              <a16:creationId xmlns:a16="http://schemas.microsoft.com/office/drawing/2014/main" id="{B1191164-792A-4429-8178-2FEFE7D02AA5}"/>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a:extLst>
            <a:ext uri="{FF2B5EF4-FFF2-40B4-BE49-F238E27FC236}">
              <a16:creationId xmlns:a16="http://schemas.microsoft.com/office/drawing/2014/main" id="{59B765E6-FE0B-4779-A410-B45063A33D1B}"/>
            </a:ext>
          </a:extLst>
        </xdr:cNvPr>
        <xdr:cNvSpPr txBox="1"/>
      </xdr:nvSpPr>
      <xdr:spPr>
        <a:xfrm>
          <a:off x="1593998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a:extLst>
            <a:ext uri="{FF2B5EF4-FFF2-40B4-BE49-F238E27FC236}">
              <a16:creationId xmlns:a16="http://schemas.microsoft.com/office/drawing/2014/main" id="{041E3020-AB0F-4006-9AB9-BA886706F94B}"/>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a:extLst>
            <a:ext uri="{FF2B5EF4-FFF2-40B4-BE49-F238E27FC236}">
              <a16:creationId xmlns:a16="http://schemas.microsoft.com/office/drawing/2014/main" id="{8969F314-D6A1-4605-9D68-005DBE04C62E}"/>
            </a:ext>
          </a:extLst>
        </xdr:cNvPr>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1BAA970D-4579-4963-8A5C-D593B8427736}"/>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a:extLst>
            <a:ext uri="{FF2B5EF4-FFF2-40B4-BE49-F238E27FC236}">
              <a16:creationId xmlns:a16="http://schemas.microsoft.com/office/drawing/2014/main" id="{20EB2EEF-EB8B-4A99-9B9F-0D1FB248B82C}"/>
            </a:ext>
          </a:extLst>
        </xdr:cNvPr>
        <xdr:cNvSpPr txBox="1"/>
      </xdr:nvSpPr>
      <xdr:spPr>
        <a:xfrm>
          <a:off x="15849828" y="5007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id="{FBFC0673-6DAA-4826-A3B5-5E6BA9B17881}"/>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9" name="直線コネクタ 568">
          <a:extLst>
            <a:ext uri="{FF2B5EF4-FFF2-40B4-BE49-F238E27FC236}">
              <a16:creationId xmlns:a16="http://schemas.microsoft.com/office/drawing/2014/main" id="{7E873C43-D1F1-4DA9-93AD-27BEF18BA718}"/>
            </a:ext>
          </a:extLst>
        </xdr:cNvPr>
        <xdr:cNvCxnSpPr/>
      </xdr:nvCxnSpPr>
      <xdr:spPr>
        <a:xfrm flipV="1">
          <a:off x="19951064" y="5767241"/>
          <a:ext cx="0" cy="1211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70" name="【一般廃棄物処理施設】&#10;一人当たり有形固定資産（償却資産）額最小値テキスト">
          <a:extLst>
            <a:ext uri="{FF2B5EF4-FFF2-40B4-BE49-F238E27FC236}">
              <a16:creationId xmlns:a16="http://schemas.microsoft.com/office/drawing/2014/main" id="{455A6D31-E4F7-415F-B114-30EAD4EE4381}"/>
            </a:ext>
          </a:extLst>
        </xdr:cNvPr>
        <xdr:cNvSpPr txBox="1"/>
      </xdr:nvSpPr>
      <xdr:spPr>
        <a:xfrm>
          <a:off x="19989800" y="69822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1" name="直線コネクタ 570">
          <a:extLst>
            <a:ext uri="{FF2B5EF4-FFF2-40B4-BE49-F238E27FC236}">
              <a16:creationId xmlns:a16="http://schemas.microsoft.com/office/drawing/2014/main" id="{639A5674-EA11-4579-BBFF-3E5EE467D6DE}"/>
            </a:ext>
          </a:extLst>
        </xdr:cNvPr>
        <xdr:cNvCxnSpPr/>
      </xdr:nvCxnSpPr>
      <xdr:spPr>
        <a:xfrm>
          <a:off x="19881850" y="69784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72" name="【一般廃棄物処理施設】&#10;一人当たり有形固定資産（償却資産）額最大値テキスト">
          <a:extLst>
            <a:ext uri="{FF2B5EF4-FFF2-40B4-BE49-F238E27FC236}">
              <a16:creationId xmlns:a16="http://schemas.microsoft.com/office/drawing/2014/main" id="{95AA713B-1428-43F3-9F12-5543998D665A}"/>
            </a:ext>
          </a:extLst>
        </xdr:cNvPr>
        <xdr:cNvSpPr txBox="1"/>
      </xdr:nvSpPr>
      <xdr:spPr>
        <a:xfrm>
          <a:off x="19989800" y="5548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3" name="直線コネクタ 572">
          <a:extLst>
            <a:ext uri="{FF2B5EF4-FFF2-40B4-BE49-F238E27FC236}">
              <a16:creationId xmlns:a16="http://schemas.microsoft.com/office/drawing/2014/main" id="{9C9A472D-305F-4D9C-8443-4008BA0E8B80}"/>
            </a:ext>
          </a:extLst>
        </xdr:cNvPr>
        <xdr:cNvCxnSpPr/>
      </xdr:nvCxnSpPr>
      <xdr:spPr>
        <a:xfrm>
          <a:off x="19881850" y="57672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146356</xdr:rowOff>
    </xdr:from>
    <xdr:ext cx="534377" cy="259045"/>
    <xdr:sp macro="" textlink="">
      <xdr:nvSpPr>
        <xdr:cNvPr id="574" name="【一般廃棄物処理施設】&#10;一人当たり有形固定資産（償却資産）額平均値テキスト">
          <a:extLst>
            <a:ext uri="{FF2B5EF4-FFF2-40B4-BE49-F238E27FC236}">
              <a16:creationId xmlns:a16="http://schemas.microsoft.com/office/drawing/2014/main" id="{4111BA6D-6233-451A-8582-4AF901BFF5E4}"/>
            </a:ext>
          </a:extLst>
        </xdr:cNvPr>
        <xdr:cNvSpPr txBox="1"/>
      </xdr:nvSpPr>
      <xdr:spPr>
        <a:xfrm>
          <a:off x="19989800" y="6756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75" name="フローチャート: 判断 574">
          <a:extLst>
            <a:ext uri="{FF2B5EF4-FFF2-40B4-BE49-F238E27FC236}">
              <a16:creationId xmlns:a16="http://schemas.microsoft.com/office/drawing/2014/main" id="{396D88F7-9DDE-411C-8F25-4E3785662321}"/>
            </a:ext>
          </a:extLst>
        </xdr:cNvPr>
        <xdr:cNvSpPr/>
      </xdr:nvSpPr>
      <xdr:spPr>
        <a:xfrm>
          <a:off x="19900900" y="67782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76" name="フローチャート: 判断 575">
          <a:extLst>
            <a:ext uri="{FF2B5EF4-FFF2-40B4-BE49-F238E27FC236}">
              <a16:creationId xmlns:a16="http://schemas.microsoft.com/office/drawing/2014/main" id="{C956AF86-5E9B-4356-A2D4-BAE63A5AAD2D}"/>
            </a:ext>
          </a:extLst>
        </xdr:cNvPr>
        <xdr:cNvSpPr/>
      </xdr:nvSpPr>
      <xdr:spPr>
        <a:xfrm>
          <a:off x="19157950" y="67737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77" name="フローチャート: 判断 576">
          <a:extLst>
            <a:ext uri="{FF2B5EF4-FFF2-40B4-BE49-F238E27FC236}">
              <a16:creationId xmlns:a16="http://schemas.microsoft.com/office/drawing/2014/main" id="{5CB28343-59C0-4D83-8384-F35CC893B18F}"/>
            </a:ext>
          </a:extLst>
        </xdr:cNvPr>
        <xdr:cNvSpPr/>
      </xdr:nvSpPr>
      <xdr:spPr>
        <a:xfrm>
          <a:off x="18345150" y="678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578" name="フローチャート: 判断 577">
          <a:extLst>
            <a:ext uri="{FF2B5EF4-FFF2-40B4-BE49-F238E27FC236}">
              <a16:creationId xmlns:a16="http://schemas.microsoft.com/office/drawing/2014/main" id="{40B320C1-72F4-4377-9981-2596E2742D00}"/>
            </a:ext>
          </a:extLst>
        </xdr:cNvPr>
        <xdr:cNvSpPr/>
      </xdr:nvSpPr>
      <xdr:spPr>
        <a:xfrm>
          <a:off x="17551400" y="679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579" name="フローチャート: 判断 578">
          <a:extLst>
            <a:ext uri="{FF2B5EF4-FFF2-40B4-BE49-F238E27FC236}">
              <a16:creationId xmlns:a16="http://schemas.microsoft.com/office/drawing/2014/main" id="{E4F8987E-FB44-40DD-B0BE-EED03A4C0AFE}"/>
            </a:ext>
          </a:extLst>
        </xdr:cNvPr>
        <xdr:cNvSpPr/>
      </xdr:nvSpPr>
      <xdr:spPr>
        <a:xfrm>
          <a:off x="16757650" y="67954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33282466-B2F0-48EE-B13B-5CD08CD7DA10}"/>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AC35B378-D755-49DE-A68C-9D0770B1AF41}"/>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56A34764-3EA2-4DD7-9615-06E8AB8B11C0}"/>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DDB988FE-90ED-4CC5-9435-BCF3D83F0A18}"/>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B707F1-DE9E-410D-837B-B0AC0BF670BF}"/>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100802</xdr:rowOff>
    </xdr:from>
    <xdr:to>
      <xdr:col>116</xdr:col>
      <xdr:colOff>114300</xdr:colOff>
      <xdr:row>41</xdr:row>
      <xdr:rowOff>30952</xdr:rowOff>
    </xdr:to>
    <xdr:sp macro="" textlink="">
      <xdr:nvSpPr>
        <xdr:cNvPr id="585" name="楕円 584">
          <a:extLst>
            <a:ext uri="{FF2B5EF4-FFF2-40B4-BE49-F238E27FC236}">
              <a16:creationId xmlns:a16="http://schemas.microsoft.com/office/drawing/2014/main" id="{CC27146D-B701-41BA-969D-28DFC8088A32}"/>
            </a:ext>
          </a:extLst>
        </xdr:cNvPr>
        <xdr:cNvSpPr/>
      </xdr:nvSpPr>
      <xdr:spPr>
        <a:xfrm>
          <a:off x="19900900" y="67111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123679</xdr:rowOff>
    </xdr:from>
    <xdr:ext cx="599010" cy="259045"/>
    <xdr:sp macro="" textlink="">
      <xdr:nvSpPr>
        <xdr:cNvPr id="586" name="【一般廃棄物処理施設】&#10;一人当たり有形固定資産（償却資産）額該当値テキスト">
          <a:extLst>
            <a:ext uri="{FF2B5EF4-FFF2-40B4-BE49-F238E27FC236}">
              <a16:creationId xmlns:a16="http://schemas.microsoft.com/office/drawing/2014/main" id="{43EF0F31-7A76-42B2-BEEF-E3EBE1B2C465}"/>
            </a:ext>
          </a:extLst>
        </xdr:cNvPr>
        <xdr:cNvSpPr txBox="1"/>
      </xdr:nvSpPr>
      <xdr:spPr>
        <a:xfrm>
          <a:off x="19989800" y="6568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104193</xdr:rowOff>
    </xdr:from>
    <xdr:to>
      <xdr:col>112</xdr:col>
      <xdr:colOff>38100</xdr:colOff>
      <xdr:row>41</xdr:row>
      <xdr:rowOff>34343</xdr:rowOff>
    </xdr:to>
    <xdr:sp macro="" textlink="">
      <xdr:nvSpPr>
        <xdr:cNvPr id="587" name="楕円 586">
          <a:extLst>
            <a:ext uri="{FF2B5EF4-FFF2-40B4-BE49-F238E27FC236}">
              <a16:creationId xmlns:a16="http://schemas.microsoft.com/office/drawing/2014/main" id="{9CE3F9E9-24EE-4708-87C2-95C8EE6DD760}"/>
            </a:ext>
          </a:extLst>
        </xdr:cNvPr>
        <xdr:cNvSpPr/>
      </xdr:nvSpPr>
      <xdr:spPr>
        <a:xfrm>
          <a:off x="19157950" y="67145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151602</xdr:rowOff>
    </xdr:from>
    <xdr:to>
      <xdr:col>116</xdr:col>
      <xdr:colOff>63500</xdr:colOff>
      <xdr:row>40</xdr:row>
      <xdr:rowOff>154993</xdr:rowOff>
    </xdr:to>
    <xdr:cxnSp macro="">
      <xdr:nvCxnSpPr>
        <xdr:cNvPr id="588" name="直線コネクタ 587">
          <a:extLst>
            <a:ext uri="{FF2B5EF4-FFF2-40B4-BE49-F238E27FC236}">
              <a16:creationId xmlns:a16="http://schemas.microsoft.com/office/drawing/2014/main" id="{8D540530-1BB9-404C-8D26-33560F81107D}"/>
            </a:ext>
          </a:extLst>
        </xdr:cNvPr>
        <xdr:cNvCxnSpPr/>
      </xdr:nvCxnSpPr>
      <xdr:spPr>
        <a:xfrm flipV="1">
          <a:off x="19202400" y="6761952"/>
          <a:ext cx="7493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108807</xdr:rowOff>
    </xdr:from>
    <xdr:to>
      <xdr:col>107</xdr:col>
      <xdr:colOff>101600</xdr:colOff>
      <xdr:row>41</xdr:row>
      <xdr:rowOff>38957</xdr:rowOff>
    </xdr:to>
    <xdr:sp macro="" textlink="">
      <xdr:nvSpPr>
        <xdr:cNvPr id="589" name="楕円 588">
          <a:extLst>
            <a:ext uri="{FF2B5EF4-FFF2-40B4-BE49-F238E27FC236}">
              <a16:creationId xmlns:a16="http://schemas.microsoft.com/office/drawing/2014/main" id="{5BCCC575-16EB-4AC8-8827-54FA8C9FDC1C}"/>
            </a:ext>
          </a:extLst>
        </xdr:cNvPr>
        <xdr:cNvSpPr/>
      </xdr:nvSpPr>
      <xdr:spPr>
        <a:xfrm>
          <a:off x="18345150" y="67191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154993</xdr:rowOff>
    </xdr:from>
    <xdr:to>
      <xdr:col>111</xdr:col>
      <xdr:colOff>177800</xdr:colOff>
      <xdr:row>40</xdr:row>
      <xdr:rowOff>159607</xdr:rowOff>
    </xdr:to>
    <xdr:cxnSp macro="">
      <xdr:nvCxnSpPr>
        <xdr:cNvPr id="590" name="直線コネクタ 589">
          <a:extLst>
            <a:ext uri="{FF2B5EF4-FFF2-40B4-BE49-F238E27FC236}">
              <a16:creationId xmlns:a16="http://schemas.microsoft.com/office/drawing/2014/main" id="{C57D37A4-7965-45B2-867B-896C6276A61F}"/>
            </a:ext>
          </a:extLst>
        </xdr:cNvPr>
        <xdr:cNvCxnSpPr/>
      </xdr:nvCxnSpPr>
      <xdr:spPr>
        <a:xfrm flipV="1">
          <a:off x="18395950" y="6765343"/>
          <a:ext cx="806450" cy="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109500</xdr:rowOff>
    </xdr:from>
    <xdr:to>
      <xdr:col>102</xdr:col>
      <xdr:colOff>165100</xdr:colOff>
      <xdr:row>41</xdr:row>
      <xdr:rowOff>39650</xdr:rowOff>
    </xdr:to>
    <xdr:sp macro="" textlink="">
      <xdr:nvSpPr>
        <xdr:cNvPr id="591" name="楕円 590">
          <a:extLst>
            <a:ext uri="{FF2B5EF4-FFF2-40B4-BE49-F238E27FC236}">
              <a16:creationId xmlns:a16="http://schemas.microsoft.com/office/drawing/2014/main" id="{416C3B00-ADD5-49DD-A1F7-31065DB4C48A}"/>
            </a:ext>
          </a:extLst>
        </xdr:cNvPr>
        <xdr:cNvSpPr/>
      </xdr:nvSpPr>
      <xdr:spPr>
        <a:xfrm>
          <a:off x="17551400" y="6719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159607</xdr:rowOff>
    </xdr:from>
    <xdr:to>
      <xdr:col>107</xdr:col>
      <xdr:colOff>50800</xdr:colOff>
      <xdr:row>40</xdr:row>
      <xdr:rowOff>160300</xdr:rowOff>
    </xdr:to>
    <xdr:cxnSp macro="">
      <xdr:nvCxnSpPr>
        <xdr:cNvPr id="592" name="直線コネクタ 591">
          <a:extLst>
            <a:ext uri="{FF2B5EF4-FFF2-40B4-BE49-F238E27FC236}">
              <a16:creationId xmlns:a16="http://schemas.microsoft.com/office/drawing/2014/main" id="{E4C4C85A-AAB9-46D4-ADDE-90D258E25296}"/>
            </a:ext>
          </a:extLst>
        </xdr:cNvPr>
        <xdr:cNvCxnSpPr/>
      </xdr:nvCxnSpPr>
      <xdr:spPr>
        <a:xfrm flipV="1">
          <a:off x="17602200" y="6769957"/>
          <a:ext cx="793750" cy="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110165</xdr:rowOff>
    </xdr:from>
    <xdr:to>
      <xdr:col>98</xdr:col>
      <xdr:colOff>38100</xdr:colOff>
      <xdr:row>41</xdr:row>
      <xdr:rowOff>40315</xdr:rowOff>
    </xdr:to>
    <xdr:sp macro="" textlink="">
      <xdr:nvSpPr>
        <xdr:cNvPr id="593" name="楕円 592">
          <a:extLst>
            <a:ext uri="{FF2B5EF4-FFF2-40B4-BE49-F238E27FC236}">
              <a16:creationId xmlns:a16="http://schemas.microsoft.com/office/drawing/2014/main" id="{404BAC27-B306-49D6-9798-DB4BB5887CEA}"/>
            </a:ext>
          </a:extLst>
        </xdr:cNvPr>
        <xdr:cNvSpPr/>
      </xdr:nvSpPr>
      <xdr:spPr>
        <a:xfrm>
          <a:off x="16757650" y="67205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160300</xdr:rowOff>
    </xdr:from>
    <xdr:to>
      <xdr:col>102</xdr:col>
      <xdr:colOff>114300</xdr:colOff>
      <xdr:row>40</xdr:row>
      <xdr:rowOff>160965</xdr:rowOff>
    </xdr:to>
    <xdr:cxnSp macro="">
      <xdr:nvCxnSpPr>
        <xdr:cNvPr id="594" name="直線コネクタ 593">
          <a:extLst>
            <a:ext uri="{FF2B5EF4-FFF2-40B4-BE49-F238E27FC236}">
              <a16:creationId xmlns:a16="http://schemas.microsoft.com/office/drawing/2014/main" id="{8D007F2C-25A0-4548-ABD4-994D4AE8F13E}"/>
            </a:ext>
          </a:extLst>
        </xdr:cNvPr>
        <xdr:cNvCxnSpPr/>
      </xdr:nvCxnSpPr>
      <xdr:spPr>
        <a:xfrm flipV="1">
          <a:off x="16802100" y="6770650"/>
          <a:ext cx="800100" cy="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91055</xdr:rowOff>
    </xdr:from>
    <xdr:ext cx="534377" cy="259045"/>
    <xdr:sp macro="" textlink="">
      <xdr:nvSpPr>
        <xdr:cNvPr id="595" name="n_1aveValue【一般廃棄物処理施設】&#10;一人当たり有形固定資産（償却資産）額">
          <a:extLst>
            <a:ext uri="{FF2B5EF4-FFF2-40B4-BE49-F238E27FC236}">
              <a16:creationId xmlns:a16="http://schemas.microsoft.com/office/drawing/2014/main" id="{4293DD5C-299A-430B-91D7-7F1F358CF6D3}"/>
            </a:ext>
          </a:extLst>
        </xdr:cNvPr>
        <xdr:cNvSpPr txBox="1"/>
      </xdr:nvSpPr>
      <xdr:spPr>
        <a:xfrm>
          <a:off x="18947911" y="686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97675</xdr:rowOff>
    </xdr:from>
    <xdr:ext cx="534377" cy="259045"/>
    <xdr:sp macro="" textlink="">
      <xdr:nvSpPr>
        <xdr:cNvPr id="596" name="n_2aveValue【一般廃棄物処理施設】&#10;一人当たり有形固定資産（償却資産）額">
          <a:extLst>
            <a:ext uri="{FF2B5EF4-FFF2-40B4-BE49-F238E27FC236}">
              <a16:creationId xmlns:a16="http://schemas.microsoft.com/office/drawing/2014/main" id="{90DCD858-664D-4553-928F-3315B571D30F}"/>
            </a:ext>
          </a:extLst>
        </xdr:cNvPr>
        <xdr:cNvSpPr txBox="1"/>
      </xdr:nvSpPr>
      <xdr:spPr>
        <a:xfrm>
          <a:off x="18166861" y="687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111783</xdr:rowOff>
    </xdr:from>
    <xdr:ext cx="534377" cy="259045"/>
    <xdr:sp macro="" textlink="">
      <xdr:nvSpPr>
        <xdr:cNvPr id="597" name="n_3aveValue【一般廃棄物処理施設】&#10;一人当たり有形固定資産（償却資産）額">
          <a:extLst>
            <a:ext uri="{FF2B5EF4-FFF2-40B4-BE49-F238E27FC236}">
              <a16:creationId xmlns:a16="http://schemas.microsoft.com/office/drawing/2014/main" id="{5A3E98E5-1C41-4E1F-BE1D-C3E18A31F4D9}"/>
            </a:ext>
          </a:extLst>
        </xdr:cNvPr>
        <xdr:cNvSpPr txBox="1"/>
      </xdr:nvSpPr>
      <xdr:spPr>
        <a:xfrm>
          <a:off x="17354061" y="688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112711</xdr:rowOff>
    </xdr:from>
    <xdr:ext cx="534377" cy="259045"/>
    <xdr:sp macro="" textlink="">
      <xdr:nvSpPr>
        <xdr:cNvPr id="598" name="n_4aveValue【一般廃棄物処理施設】&#10;一人当たり有形固定資産（償却資産）額">
          <a:extLst>
            <a:ext uri="{FF2B5EF4-FFF2-40B4-BE49-F238E27FC236}">
              <a16:creationId xmlns:a16="http://schemas.microsoft.com/office/drawing/2014/main" id="{0FECBE4A-956C-4310-BCCB-2E7785D79806}"/>
            </a:ext>
          </a:extLst>
        </xdr:cNvPr>
        <xdr:cNvSpPr txBox="1"/>
      </xdr:nvSpPr>
      <xdr:spPr>
        <a:xfrm>
          <a:off x="16560311" y="688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50870</xdr:rowOff>
    </xdr:from>
    <xdr:ext cx="599010" cy="259045"/>
    <xdr:sp macro="" textlink="">
      <xdr:nvSpPr>
        <xdr:cNvPr id="599" name="n_1mainValue【一般廃棄物処理施設】&#10;一人当たり有形固定資産（償却資産）額">
          <a:extLst>
            <a:ext uri="{FF2B5EF4-FFF2-40B4-BE49-F238E27FC236}">
              <a16:creationId xmlns:a16="http://schemas.microsoft.com/office/drawing/2014/main" id="{4EB3CB46-D410-4A37-B3B1-C9039AADEEC2}"/>
            </a:ext>
          </a:extLst>
        </xdr:cNvPr>
        <xdr:cNvSpPr txBox="1"/>
      </xdr:nvSpPr>
      <xdr:spPr>
        <a:xfrm>
          <a:off x="18915595" y="6496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55484</xdr:rowOff>
    </xdr:from>
    <xdr:ext cx="599010" cy="259045"/>
    <xdr:sp macro="" textlink="">
      <xdr:nvSpPr>
        <xdr:cNvPr id="600" name="n_2mainValue【一般廃棄物処理施設】&#10;一人当たり有形固定資産（償却資産）額">
          <a:extLst>
            <a:ext uri="{FF2B5EF4-FFF2-40B4-BE49-F238E27FC236}">
              <a16:creationId xmlns:a16="http://schemas.microsoft.com/office/drawing/2014/main" id="{DCC9F3C0-7FF1-492A-9F7F-8D202B253A6A}"/>
            </a:ext>
          </a:extLst>
        </xdr:cNvPr>
        <xdr:cNvSpPr txBox="1"/>
      </xdr:nvSpPr>
      <xdr:spPr>
        <a:xfrm>
          <a:off x="18134545" y="650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56177</xdr:rowOff>
    </xdr:from>
    <xdr:ext cx="599010" cy="259045"/>
    <xdr:sp macro="" textlink="">
      <xdr:nvSpPr>
        <xdr:cNvPr id="601" name="n_3mainValue【一般廃棄物処理施設】&#10;一人当たり有形固定資産（償却資産）額">
          <a:extLst>
            <a:ext uri="{FF2B5EF4-FFF2-40B4-BE49-F238E27FC236}">
              <a16:creationId xmlns:a16="http://schemas.microsoft.com/office/drawing/2014/main" id="{241113E1-0942-49D5-9043-CCB1DFEDE1A0}"/>
            </a:ext>
          </a:extLst>
        </xdr:cNvPr>
        <xdr:cNvSpPr txBox="1"/>
      </xdr:nvSpPr>
      <xdr:spPr>
        <a:xfrm>
          <a:off x="17321745" y="6501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56842</xdr:rowOff>
    </xdr:from>
    <xdr:ext cx="599010" cy="259045"/>
    <xdr:sp macro="" textlink="">
      <xdr:nvSpPr>
        <xdr:cNvPr id="602" name="n_4mainValue【一般廃棄物処理施設】&#10;一人当たり有形固定資産（償却資産）額">
          <a:extLst>
            <a:ext uri="{FF2B5EF4-FFF2-40B4-BE49-F238E27FC236}">
              <a16:creationId xmlns:a16="http://schemas.microsoft.com/office/drawing/2014/main" id="{9C8EC2FA-80B4-4AEE-A2AD-B63BEB045E49}"/>
            </a:ext>
          </a:extLst>
        </xdr:cNvPr>
        <xdr:cNvSpPr txBox="1"/>
      </xdr:nvSpPr>
      <xdr:spPr>
        <a:xfrm>
          <a:off x="16527995" y="6502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EB4C11D2-A4A1-4770-95B9-0464BF2AA592}"/>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464992BB-51D3-48F4-BD14-8A511D074A34}"/>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3BC827CA-5344-4133-91AC-9055D754A448}"/>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11C3ED34-755C-4C44-9C6F-346C013C373B}"/>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96D0613A-470A-4A42-AE79-424BD8077492}"/>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D102D018-1033-45DE-83FE-8E8CB57BE8E2}"/>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FCB6E953-C560-4DAB-A0FF-0AFDA95B75DC}"/>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76530DC9-5710-484A-95DC-D76C14D9CE76}"/>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C705704F-699C-4A67-BFFD-EE8E995C91DA}"/>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F3F6521A-CEA1-4004-A386-7297C91372FD}"/>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E95E07CC-12BD-40D5-B089-9F27C6C7EE18}"/>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a:extLst>
            <a:ext uri="{FF2B5EF4-FFF2-40B4-BE49-F238E27FC236}">
              <a16:creationId xmlns:a16="http://schemas.microsoft.com/office/drawing/2014/main" id="{7A32C119-CB33-422E-9B80-6C3F48B7864C}"/>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5" name="テキスト ボックス 614">
          <a:extLst>
            <a:ext uri="{FF2B5EF4-FFF2-40B4-BE49-F238E27FC236}">
              <a16:creationId xmlns:a16="http://schemas.microsoft.com/office/drawing/2014/main" id="{ADC39A18-BCF2-4BAC-9D84-205A82DF8B65}"/>
            </a:ext>
          </a:extLst>
        </xdr:cNvPr>
        <xdr:cNvSpPr txBox="1"/>
      </xdr:nvSpPr>
      <xdr:spPr>
        <a:xfrm>
          <a:off x="107977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a:extLst>
            <a:ext uri="{FF2B5EF4-FFF2-40B4-BE49-F238E27FC236}">
              <a16:creationId xmlns:a16="http://schemas.microsoft.com/office/drawing/2014/main" id="{104C39A8-929D-48E9-BFD7-AD84221DFD8E}"/>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a:extLst>
            <a:ext uri="{FF2B5EF4-FFF2-40B4-BE49-F238E27FC236}">
              <a16:creationId xmlns:a16="http://schemas.microsoft.com/office/drawing/2014/main" id="{11D82240-B915-496C-8DAE-83EE93A9B051}"/>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a:extLst>
            <a:ext uri="{FF2B5EF4-FFF2-40B4-BE49-F238E27FC236}">
              <a16:creationId xmlns:a16="http://schemas.microsoft.com/office/drawing/2014/main" id="{AC235A47-7467-4764-9683-F3CCCA93E0B5}"/>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a:extLst>
            <a:ext uri="{FF2B5EF4-FFF2-40B4-BE49-F238E27FC236}">
              <a16:creationId xmlns:a16="http://schemas.microsoft.com/office/drawing/2014/main" id="{AB81A151-EB8C-48F0-B61E-C68CD0E2A455}"/>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a:extLst>
            <a:ext uri="{FF2B5EF4-FFF2-40B4-BE49-F238E27FC236}">
              <a16:creationId xmlns:a16="http://schemas.microsoft.com/office/drawing/2014/main" id="{42D055C0-DA29-455F-8003-D6A6A83156E4}"/>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a:extLst>
            <a:ext uri="{FF2B5EF4-FFF2-40B4-BE49-F238E27FC236}">
              <a16:creationId xmlns:a16="http://schemas.microsoft.com/office/drawing/2014/main" id="{CF4FEE03-B4C6-4F4D-A1D4-03819E1087C9}"/>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a:extLst>
            <a:ext uri="{FF2B5EF4-FFF2-40B4-BE49-F238E27FC236}">
              <a16:creationId xmlns:a16="http://schemas.microsoft.com/office/drawing/2014/main" id="{E9A4ECEF-90DC-4D2C-8957-B802885F7D80}"/>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a:extLst>
            <a:ext uri="{FF2B5EF4-FFF2-40B4-BE49-F238E27FC236}">
              <a16:creationId xmlns:a16="http://schemas.microsoft.com/office/drawing/2014/main" id="{E131B6F5-4250-4626-AC47-719505C85EE2}"/>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a:extLst>
            <a:ext uri="{FF2B5EF4-FFF2-40B4-BE49-F238E27FC236}">
              <a16:creationId xmlns:a16="http://schemas.microsoft.com/office/drawing/2014/main" id="{528B28B7-4DEE-4F6C-8F12-8F91D78204DE}"/>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5" name="テキスト ボックス 624">
          <a:extLst>
            <a:ext uri="{FF2B5EF4-FFF2-40B4-BE49-F238E27FC236}">
              <a16:creationId xmlns:a16="http://schemas.microsoft.com/office/drawing/2014/main" id="{C1A7DAAB-E429-441B-ADA2-DF99FB168437}"/>
            </a:ext>
          </a:extLst>
        </xdr:cNvPr>
        <xdr:cNvSpPr txBox="1"/>
      </xdr:nvSpPr>
      <xdr:spPr>
        <a:xfrm>
          <a:off x="1090691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38603CCD-D842-469A-A46F-EED705DA46CE}"/>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a16="http://schemas.microsoft.com/office/drawing/2014/main" id="{7D9C2E45-A9E7-4B2A-85BB-03DAC7B161F8}"/>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628" name="直線コネクタ 627">
          <a:extLst>
            <a:ext uri="{FF2B5EF4-FFF2-40B4-BE49-F238E27FC236}">
              <a16:creationId xmlns:a16="http://schemas.microsoft.com/office/drawing/2014/main" id="{B5D83EF9-40EB-4810-AC1C-F964BD6C991B}"/>
            </a:ext>
          </a:extLst>
        </xdr:cNvPr>
        <xdr:cNvCxnSpPr/>
      </xdr:nvCxnSpPr>
      <xdr:spPr>
        <a:xfrm flipV="1">
          <a:off x="14699614" y="9317265"/>
          <a:ext cx="0" cy="138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9" name="【保健センター・保健所】&#10;有形固定資産減価償却率最小値テキスト">
          <a:extLst>
            <a:ext uri="{FF2B5EF4-FFF2-40B4-BE49-F238E27FC236}">
              <a16:creationId xmlns:a16="http://schemas.microsoft.com/office/drawing/2014/main" id="{35443537-5926-4AF2-8967-DD08901D37B7}"/>
            </a:ext>
          </a:extLst>
        </xdr:cNvPr>
        <xdr:cNvSpPr txBox="1"/>
      </xdr:nvSpPr>
      <xdr:spPr>
        <a:xfrm>
          <a:off x="14738350" y="107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0" name="直線コネクタ 629">
          <a:extLst>
            <a:ext uri="{FF2B5EF4-FFF2-40B4-BE49-F238E27FC236}">
              <a16:creationId xmlns:a16="http://schemas.microsoft.com/office/drawing/2014/main" id="{D320280E-B41B-4423-B934-E75CDE79D00B}"/>
            </a:ext>
          </a:extLst>
        </xdr:cNvPr>
        <xdr:cNvCxnSpPr/>
      </xdr:nvCxnSpPr>
      <xdr:spPr>
        <a:xfrm>
          <a:off x="14611350" y="107033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631" name="【保健センター・保健所】&#10;有形固定資産減価償却率最大値テキスト">
          <a:extLst>
            <a:ext uri="{FF2B5EF4-FFF2-40B4-BE49-F238E27FC236}">
              <a16:creationId xmlns:a16="http://schemas.microsoft.com/office/drawing/2014/main" id="{6602AD44-74E3-4414-A0F9-1BF680742EFA}"/>
            </a:ext>
          </a:extLst>
        </xdr:cNvPr>
        <xdr:cNvSpPr txBox="1"/>
      </xdr:nvSpPr>
      <xdr:spPr>
        <a:xfrm>
          <a:off x="14738350" y="9098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32" name="直線コネクタ 631">
          <a:extLst>
            <a:ext uri="{FF2B5EF4-FFF2-40B4-BE49-F238E27FC236}">
              <a16:creationId xmlns:a16="http://schemas.microsoft.com/office/drawing/2014/main" id="{E3279383-28F1-4C16-8954-C8FD5696C092}"/>
            </a:ext>
          </a:extLst>
        </xdr:cNvPr>
        <xdr:cNvCxnSpPr/>
      </xdr:nvCxnSpPr>
      <xdr:spPr>
        <a:xfrm>
          <a:off x="14611350" y="93172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74584</xdr:rowOff>
    </xdr:from>
    <xdr:ext cx="405111" cy="259045"/>
    <xdr:sp macro="" textlink="">
      <xdr:nvSpPr>
        <xdr:cNvPr id="633" name="【保健センター・保健所】&#10;有形固定資産減価償却率平均値テキスト">
          <a:extLst>
            <a:ext uri="{FF2B5EF4-FFF2-40B4-BE49-F238E27FC236}">
              <a16:creationId xmlns:a16="http://schemas.microsoft.com/office/drawing/2014/main" id="{F6996287-F35D-4057-80EE-F464E8E8BCF8}"/>
            </a:ext>
          </a:extLst>
        </xdr:cNvPr>
        <xdr:cNvSpPr txBox="1"/>
      </xdr:nvSpPr>
      <xdr:spPr>
        <a:xfrm>
          <a:off x="14738350" y="98218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634" name="フローチャート: 判断 633">
          <a:extLst>
            <a:ext uri="{FF2B5EF4-FFF2-40B4-BE49-F238E27FC236}">
              <a16:creationId xmlns:a16="http://schemas.microsoft.com/office/drawing/2014/main" id="{032F73CE-0BBD-4D8E-B8F9-516DF2A84D60}"/>
            </a:ext>
          </a:extLst>
        </xdr:cNvPr>
        <xdr:cNvSpPr/>
      </xdr:nvSpPr>
      <xdr:spPr>
        <a:xfrm>
          <a:off x="14649450" y="984340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635" name="フローチャート: 判断 634">
          <a:extLst>
            <a:ext uri="{FF2B5EF4-FFF2-40B4-BE49-F238E27FC236}">
              <a16:creationId xmlns:a16="http://schemas.microsoft.com/office/drawing/2014/main" id="{BDEC50CC-51B0-4C48-9D50-6899FBF3636D}"/>
            </a:ext>
          </a:extLst>
        </xdr:cNvPr>
        <xdr:cNvSpPr/>
      </xdr:nvSpPr>
      <xdr:spPr>
        <a:xfrm>
          <a:off x="13887450" y="982054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636" name="フローチャート: 判断 635">
          <a:extLst>
            <a:ext uri="{FF2B5EF4-FFF2-40B4-BE49-F238E27FC236}">
              <a16:creationId xmlns:a16="http://schemas.microsoft.com/office/drawing/2014/main" id="{ED19E178-ABDB-4CC1-A964-23635BCD5560}"/>
            </a:ext>
          </a:extLst>
        </xdr:cNvPr>
        <xdr:cNvSpPr/>
      </xdr:nvSpPr>
      <xdr:spPr>
        <a:xfrm>
          <a:off x="13093700" y="978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macro="" textlink="">
      <xdr:nvSpPr>
        <xdr:cNvPr id="637" name="フローチャート: 判断 636">
          <a:extLst>
            <a:ext uri="{FF2B5EF4-FFF2-40B4-BE49-F238E27FC236}">
              <a16:creationId xmlns:a16="http://schemas.microsoft.com/office/drawing/2014/main" id="{E9D8CBD6-2215-429F-96C5-D4CE56A42FF7}"/>
            </a:ext>
          </a:extLst>
        </xdr:cNvPr>
        <xdr:cNvSpPr/>
      </xdr:nvSpPr>
      <xdr:spPr>
        <a:xfrm>
          <a:off x="12299950" y="97617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macro="" textlink="">
      <xdr:nvSpPr>
        <xdr:cNvPr id="638" name="フローチャート: 判断 637">
          <a:extLst>
            <a:ext uri="{FF2B5EF4-FFF2-40B4-BE49-F238E27FC236}">
              <a16:creationId xmlns:a16="http://schemas.microsoft.com/office/drawing/2014/main" id="{3BB44310-AB1D-4F67-BF2A-C0E937FF70FC}"/>
            </a:ext>
          </a:extLst>
        </xdr:cNvPr>
        <xdr:cNvSpPr/>
      </xdr:nvSpPr>
      <xdr:spPr>
        <a:xfrm>
          <a:off x="11487150" y="97403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11A3E110-7D8D-4383-BD25-9CA820AC305A}"/>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A91C7C7A-D7BF-4103-864D-EFDBE9C37686}"/>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3A4FB5A-2417-4E0A-B579-F0FA2D7D9EC0}"/>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83B26356-2CC7-4E4F-AA63-08932DD61BFF}"/>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97B7ABA2-6F04-45FE-AD03-10F36E0BC963}"/>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30843</xdr:rowOff>
    </xdr:from>
    <xdr:to>
      <xdr:col>85</xdr:col>
      <xdr:colOff>177800</xdr:colOff>
      <xdr:row>59</xdr:row>
      <xdr:rowOff>132443</xdr:rowOff>
    </xdr:to>
    <xdr:sp macro="" textlink="">
      <xdr:nvSpPr>
        <xdr:cNvPr id="644" name="楕円 643">
          <a:extLst>
            <a:ext uri="{FF2B5EF4-FFF2-40B4-BE49-F238E27FC236}">
              <a16:creationId xmlns:a16="http://schemas.microsoft.com/office/drawing/2014/main" id="{5DF91A19-B067-434A-AD5D-266EB8887C3E}"/>
            </a:ext>
          </a:extLst>
        </xdr:cNvPr>
        <xdr:cNvSpPr/>
      </xdr:nvSpPr>
      <xdr:spPr>
        <a:xfrm>
          <a:off x="14649450" y="977809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53720</xdr:rowOff>
    </xdr:from>
    <xdr:ext cx="405111" cy="259045"/>
    <xdr:sp macro="" textlink="">
      <xdr:nvSpPr>
        <xdr:cNvPr id="645" name="【保健センター・保健所】&#10;有形固定資産減価償却率該当値テキスト">
          <a:extLst>
            <a:ext uri="{FF2B5EF4-FFF2-40B4-BE49-F238E27FC236}">
              <a16:creationId xmlns:a16="http://schemas.microsoft.com/office/drawing/2014/main" id="{41B84CFF-7010-4219-BA5C-93519943659C}"/>
            </a:ext>
          </a:extLst>
        </xdr:cNvPr>
        <xdr:cNvSpPr txBox="1"/>
      </xdr:nvSpPr>
      <xdr:spPr>
        <a:xfrm>
          <a:off x="14738350" y="963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168003</xdr:rowOff>
    </xdr:from>
    <xdr:to>
      <xdr:col>81</xdr:col>
      <xdr:colOff>101600</xdr:colOff>
      <xdr:row>59</xdr:row>
      <xdr:rowOff>98153</xdr:rowOff>
    </xdr:to>
    <xdr:sp macro="" textlink="">
      <xdr:nvSpPr>
        <xdr:cNvPr id="646" name="楕円 645">
          <a:extLst>
            <a:ext uri="{FF2B5EF4-FFF2-40B4-BE49-F238E27FC236}">
              <a16:creationId xmlns:a16="http://schemas.microsoft.com/office/drawing/2014/main" id="{D8B09CB1-EA77-499B-B24D-903539FC6448}"/>
            </a:ext>
          </a:extLst>
        </xdr:cNvPr>
        <xdr:cNvSpPr/>
      </xdr:nvSpPr>
      <xdr:spPr>
        <a:xfrm>
          <a:off x="13887450" y="97501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47353</xdr:rowOff>
    </xdr:from>
    <xdr:to>
      <xdr:col>85</xdr:col>
      <xdr:colOff>127000</xdr:colOff>
      <xdr:row>59</xdr:row>
      <xdr:rowOff>81643</xdr:rowOff>
    </xdr:to>
    <xdr:cxnSp macro="">
      <xdr:nvCxnSpPr>
        <xdr:cNvPr id="647" name="直線コネクタ 646">
          <a:extLst>
            <a:ext uri="{FF2B5EF4-FFF2-40B4-BE49-F238E27FC236}">
              <a16:creationId xmlns:a16="http://schemas.microsoft.com/office/drawing/2014/main" id="{76096267-4780-4727-A569-D8CA4A9CF9DC}"/>
            </a:ext>
          </a:extLst>
        </xdr:cNvPr>
        <xdr:cNvCxnSpPr/>
      </xdr:nvCxnSpPr>
      <xdr:spPr>
        <a:xfrm>
          <a:off x="13938250" y="9794603"/>
          <a:ext cx="762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63500</xdr:rowOff>
    </xdr:from>
    <xdr:to>
      <xdr:col>76</xdr:col>
      <xdr:colOff>165100</xdr:colOff>
      <xdr:row>58</xdr:row>
      <xdr:rowOff>165100</xdr:rowOff>
    </xdr:to>
    <xdr:sp macro="" textlink="">
      <xdr:nvSpPr>
        <xdr:cNvPr id="648" name="楕円 647">
          <a:extLst>
            <a:ext uri="{FF2B5EF4-FFF2-40B4-BE49-F238E27FC236}">
              <a16:creationId xmlns:a16="http://schemas.microsoft.com/office/drawing/2014/main" id="{649ABDEF-A1D7-41C8-832B-1CE1BE681251}"/>
            </a:ext>
          </a:extLst>
        </xdr:cNvPr>
        <xdr:cNvSpPr/>
      </xdr:nvSpPr>
      <xdr:spPr>
        <a:xfrm>
          <a:off x="13093700" y="964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114300</xdr:rowOff>
    </xdr:from>
    <xdr:to>
      <xdr:col>81</xdr:col>
      <xdr:colOff>50800</xdr:colOff>
      <xdr:row>59</xdr:row>
      <xdr:rowOff>47353</xdr:rowOff>
    </xdr:to>
    <xdr:cxnSp macro="">
      <xdr:nvCxnSpPr>
        <xdr:cNvPr id="649" name="直線コネクタ 648">
          <a:extLst>
            <a:ext uri="{FF2B5EF4-FFF2-40B4-BE49-F238E27FC236}">
              <a16:creationId xmlns:a16="http://schemas.microsoft.com/office/drawing/2014/main" id="{BB2D0105-6C84-43F3-BF90-1EBB687D0482}"/>
            </a:ext>
          </a:extLst>
        </xdr:cNvPr>
        <xdr:cNvCxnSpPr/>
      </xdr:nvCxnSpPr>
      <xdr:spPr>
        <a:xfrm>
          <a:off x="13144500" y="9696450"/>
          <a:ext cx="793750" cy="9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30843</xdr:rowOff>
    </xdr:from>
    <xdr:to>
      <xdr:col>72</xdr:col>
      <xdr:colOff>38100</xdr:colOff>
      <xdr:row>58</xdr:row>
      <xdr:rowOff>132443</xdr:rowOff>
    </xdr:to>
    <xdr:sp macro="" textlink="">
      <xdr:nvSpPr>
        <xdr:cNvPr id="650" name="楕円 649">
          <a:extLst>
            <a:ext uri="{FF2B5EF4-FFF2-40B4-BE49-F238E27FC236}">
              <a16:creationId xmlns:a16="http://schemas.microsoft.com/office/drawing/2014/main" id="{3B9029CE-9349-4E55-83A9-309CC15C6653}"/>
            </a:ext>
          </a:extLst>
        </xdr:cNvPr>
        <xdr:cNvSpPr/>
      </xdr:nvSpPr>
      <xdr:spPr>
        <a:xfrm>
          <a:off x="12299950" y="96129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81643</xdr:rowOff>
    </xdr:from>
    <xdr:to>
      <xdr:col>76</xdr:col>
      <xdr:colOff>114300</xdr:colOff>
      <xdr:row>58</xdr:row>
      <xdr:rowOff>114300</xdr:rowOff>
    </xdr:to>
    <xdr:cxnSp macro="">
      <xdr:nvCxnSpPr>
        <xdr:cNvPr id="651" name="直線コネクタ 650">
          <a:extLst>
            <a:ext uri="{FF2B5EF4-FFF2-40B4-BE49-F238E27FC236}">
              <a16:creationId xmlns:a16="http://schemas.microsoft.com/office/drawing/2014/main" id="{08CAF22B-D26E-4F20-A86A-76D6335CBCD2}"/>
            </a:ext>
          </a:extLst>
        </xdr:cNvPr>
        <xdr:cNvCxnSpPr/>
      </xdr:nvCxnSpPr>
      <xdr:spPr>
        <a:xfrm>
          <a:off x="12344400" y="9663793"/>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169635</xdr:rowOff>
    </xdr:from>
    <xdr:to>
      <xdr:col>67</xdr:col>
      <xdr:colOff>101600</xdr:colOff>
      <xdr:row>58</xdr:row>
      <xdr:rowOff>99785</xdr:rowOff>
    </xdr:to>
    <xdr:sp macro="" textlink="">
      <xdr:nvSpPr>
        <xdr:cNvPr id="652" name="楕円 651">
          <a:extLst>
            <a:ext uri="{FF2B5EF4-FFF2-40B4-BE49-F238E27FC236}">
              <a16:creationId xmlns:a16="http://schemas.microsoft.com/office/drawing/2014/main" id="{FB885220-9C52-4973-ABBD-D2F1CD4B9A1D}"/>
            </a:ext>
          </a:extLst>
        </xdr:cNvPr>
        <xdr:cNvSpPr/>
      </xdr:nvSpPr>
      <xdr:spPr>
        <a:xfrm>
          <a:off x="11487150" y="958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48985</xdr:rowOff>
    </xdr:from>
    <xdr:to>
      <xdr:col>71</xdr:col>
      <xdr:colOff>177800</xdr:colOff>
      <xdr:row>58</xdr:row>
      <xdr:rowOff>81643</xdr:rowOff>
    </xdr:to>
    <xdr:cxnSp macro="">
      <xdr:nvCxnSpPr>
        <xdr:cNvPr id="653" name="直線コネクタ 652">
          <a:extLst>
            <a:ext uri="{FF2B5EF4-FFF2-40B4-BE49-F238E27FC236}">
              <a16:creationId xmlns:a16="http://schemas.microsoft.com/office/drawing/2014/main" id="{BA47CBB0-64E6-4A91-BCF9-4B9128587FE0}"/>
            </a:ext>
          </a:extLst>
        </xdr:cNvPr>
        <xdr:cNvCxnSpPr/>
      </xdr:nvCxnSpPr>
      <xdr:spPr>
        <a:xfrm>
          <a:off x="11537950" y="9631135"/>
          <a:ext cx="80645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166024</xdr:rowOff>
    </xdr:from>
    <xdr:ext cx="405111" cy="259045"/>
    <xdr:sp macro="" textlink="">
      <xdr:nvSpPr>
        <xdr:cNvPr id="654" name="n_1aveValue【保健センター・保健所】&#10;有形固定資産減価償却率">
          <a:extLst>
            <a:ext uri="{FF2B5EF4-FFF2-40B4-BE49-F238E27FC236}">
              <a16:creationId xmlns:a16="http://schemas.microsoft.com/office/drawing/2014/main" id="{ED3F62F0-6383-495B-B6BF-8DA887D15D22}"/>
            </a:ext>
          </a:extLst>
        </xdr:cNvPr>
        <xdr:cNvSpPr txBox="1"/>
      </xdr:nvSpPr>
      <xdr:spPr>
        <a:xfrm>
          <a:off x="13742044" y="9913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135000</xdr:rowOff>
    </xdr:from>
    <xdr:ext cx="405111" cy="259045"/>
    <xdr:sp macro="" textlink="">
      <xdr:nvSpPr>
        <xdr:cNvPr id="655" name="n_2aveValue【保健センター・保健所】&#10;有形固定資産減価償却率">
          <a:extLst>
            <a:ext uri="{FF2B5EF4-FFF2-40B4-BE49-F238E27FC236}">
              <a16:creationId xmlns:a16="http://schemas.microsoft.com/office/drawing/2014/main" id="{ED10116D-9463-4178-B136-31DE1BB879E8}"/>
            </a:ext>
          </a:extLst>
        </xdr:cNvPr>
        <xdr:cNvSpPr txBox="1"/>
      </xdr:nvSpPr>
      <xdr:spPr>
        <a:xfrm>
          <a:off x="12960994" y="9882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107242</xdr:rowOff>
    </xdr:from>
    <xdr:ext cx="405111" cy="259045"/>
    <xdr:sp macro="" textlink="">
      <xdr:nvSpPr>
        <xdr:cNvPr id="656" name="n_3aveValue【保健センター・保健所】&#10;有形固定資産減価償却率">
          <a:extLst>
            <a:ext uri="{FF2B5EF4-FFF2-40B4-BE49-F238E27FC236}">
              <a16:creationId xmlns:a16="http://schemas.microsoft.com/office/drawing/2014/main" id="{2151DB0A-0CBE-4050-A3BC-3F385A604878}"/>
            </a:ext>
          </a:extLst>
        </xdr:cNvPr>
        <xdr:cNvSpPr txBox="1"/>
      </xdr:nvSpPr>
      <xdr:spPr>
        <a:xfrm>
          <a:off x="12167244" y="9854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79483</xdr:rowOff>
    </xdr:from>
    <xdr:ext cx="405111" cy="259045"/>
    <xdr:sp macro="" textlink="">
      <xdr:nvSpPr>
        <xdr:cNvPr id="657" name="n_4aveValue【保健センター・保健所】&#10;有形固定資産減価償却率">
          <a:extLst>
            <a:ext uri="{FF2B5EF4-FFF2-40B4-BE49-F238E27FC236}">
              <a16:creationId xmlns:a16="http://schemas.microsoft.com/office/drawing/2014/main" id="{D9078D70-19DC-41F5-BCF4-E5BC4FC8F54B}"/>
            </a:ext>
          </a:extLst>
        </xdr:cNvPr>
        <xdr:cNvSpPr txBox="1"/>
      </xdr:nvSpPr>
      <xdr:spPr>
        <a:xfrm>
          <a:off x="11354444" y="9826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114680</xdr:rowOff>
    </xdr:from>
    <xdr:ext cx="405111" cy="259045"/>
    <xdr:sp macro="" textlink="">
      <xdr:nvSpPr>
        <xdr:cNvPr id="658" name="n_1mainValue【保健センター・保健所】&#10;有形固定資産減価償却率">
          <a:extLst>
            <a:ext uri="{FF2B5EF4-FFF2-40B4-BE49-F238E27FC236}">
              <a16:creationId xmlns:a16="http://schemas.microsoft.com/office/drawing/2014/main" id="{D5D65CF6-404B-4A1E-8DA2-FE9B35F2043A}"/>
            </a:ext>
          </a:extLst>
        </xdr:cNvPr>
        <xdr:cNvSpPr txBox="1"/>
      </xdr:nvSpPr>
      <xdr:spPr>
        <a:xfrm>
          <a:off x="13742044" y="9531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10177</xdr:rowOff>
    </xdr:from>
    <xdr:ext cx="405111" cy="259045"/>
    <xdr:sp macro="" textlink="">
      <xdr:nvSpPr>
        <xdr:cNvPr id="659" name="n_2mainValue【保健センター・保健所】&#10;有形固定資産減価償却率">
          <a:extLst>
            <a:ext uri="{FF2B5EF4-FFF2-40B4-BE49-F238E27FC236}">
              <a16:creationId xmlns:a16="http://schemas.microsoft.com/office/drawing/2014/main" id="{646A7846-EB40-4BBC-A51D-91DC1923A1DD}"/>
            </a:ext>
          </a:extLst>
        </xdr:cNvPr>
        <xdr:cNvSpPr txBox="1"/>
      </xdr:nvSpPr>
      <xdr:spPr>
        <a:xfrm>
          <a:off x="12960994" y="942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148970</xdr:rowOff>
    </xdr:from>
    <xdr:ext cx="405111" cy="259045"/>
    <xdr:sp macro="" textlink="">
      <xdr:nvSpPr>
        <xdr:cNvPr id="660" name="n_3mainValue【保健センター・保健所】&#10;有形固定資産減価償却率">
          <a:extLst>
            <a:ext uri="{FF2B5EF4-FFF2-40B4-BE49-F238E27FC236}">
              <a16:creationId xmlns:a16="http://schemas.microsoft.com/office/drawing/2014/main" id="{4A511AB9-51C0-44A6-A116-3857D8720B25}"/>
            </a:ext>
          </a:extLst>
        </xdr:cNvPr>
        <xdr:cNvSpPr txBox="1"/>
      </xdr:nvSpPr>
      <xdr:spPr>
        <a:xfrm>
          <a:off x="12167244" y="940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116312</xdr:rowOff>
    </xdr:from>
    <xdr:ext cx="405111" cy="259045"/>
    <xdr:sp macro="" textlink="">
      <xdr:nvSpPr>
        <xdr:cNvPr id="661" name="n_4mainValue【保健センター・保健所】&#10;有形固定資産減価償却率">
          <a:extLst>
            <a:ext uri="{FF2B5EF4-FFF2-40B4-BE49-F238E27FC236}">
              <a16:creationId xmlns:a16="http://schemas.microsoft.com/office/drawing/2014/main" id="{806A05A6-B416-46CA-AE5D-8B621E0C49A2}"/>
            </a:ext>
          </a:extLst>
        </xdr:cNvPr>
        <xdr:cNvSpPr txBox="1"/>
      </xdr:nvSpPr>
      <xdr:spPr>
        <a:xfrm>
          <a:off x="11354444" y="9368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6932FEAB-8044-406A-B927-838A71350AF6}"/>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7D249B94-DC19-4B9F-9C89-B6820872B2BC}"/>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959009BB-5DBA-4434-ADB4-1DBC2FEEF7F5}"/>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86D89E14-3D1D-4FB4-97F3-9DBF8F2AB036}"/>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24DF2FB2-E72A-4324-95BA-11BB77071029}"/>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16B9E7BE-0332-4AE0-8BF3-0A899A671E96}"/>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0330BA45-41E8-4406-89A1-A6E9973421C4}"/>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5998849F-D354-4EE7-85AC-4664D1A0DAA9}"/>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C09513C0-D111-4590-A637-9AF313E183F0}"/>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BECAB19F-8A23-43BD-87C7-2F4C1122E54F}"/>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a:extLst>
            <a:ext uri="{FF2B5EF4-FFF2-40B4-BE49-F238E27FC236}">
              <a16:creationId xmlns:a16="http://schemas.microsoft.com/office/drawing/2014/main" id="{1E207619-6D62-48EB-94D6-DB57DD01F79D}"/>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a:extLst>
            <a:ext uri="{FF2B5EF4-FFF2-40B4-BE49-F238E27FC236}">
              <a16:creationId xmlns:a16="http://schemas.microsoft.com/office/drawing/2014/main" id="{E0058A67-D114-4521-85CE-3390F711277F}"/>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a:extLst>
            <a:ext uri="{FF2B5EF4-FFF2-40B4-BE49-F238E27FC236}">
              <a16:creationId xmlns:a16="http://schemas.microsoft.com/office/drawing/2014/main" id="{A00109AA-8239-4222-BC1B-626CE62703EF}"/>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a:extLst>
            <a:ext uri="{FF2B5EF4-FFF2-40B4-BE49-F238E27FC236}">
              <a16:creationId xmlns:a16="http://schemas.microsoft.com/office/drawing/2014/main" id="{504ECC47-FF8B-4620-8025-6CC49593C13B}"/>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a:extLst>
            <a:ext uri="{FF2B5EF4-FFF2-40B4-BE49-F238E27FC236}">
              <a16:creationId xmlns:a16="http://schemas.microsoft.com/office/drawing/2014/main" id="{A494E8FF-072D-492A-AAAE-2F4B8F4A13BE}"/>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a:extLst>
            <a:ext uri="{FF2B5EF4-FFF2-40B4-BE49-F238E27FC236}">
              <a16:creationId xmlns:a16="http://schemas.microsoft.com/office/drawing/2014/main" id="{8AF7981C-5E12-49DE-9211-406B2500410B}"/>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a:extLst>
            <a:ext uri="{FF2B5EF4-FFF2-40B4-BE49-F238E27FC236}">
              <a16:creationId xmlns:a16="http://schemas.microsoft.com/office/drawing/2014/main" id="{DE7581A2-D66A-4136-99D5-7591D3A9888B}"/>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a:extLst>
            <a:ext uri="{FF2B5EF4-FFF2-40B4-BE49-F238E27FC236}">
              <a16:creationId xmlns:a16="http://schemas.microsoft.com/office/drawing/2014/main" id="{A1C4C6ED-A2EA-4A00-8908-4F30DEB286E5}"/>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9BEE8483-DF00-41A0-AF70-52A720231577}"/>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5D0FA51C-C7D5-4BF9-81E3-0747E7084C6F}"/>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a:extLst>
            <a:ext uri="{FF2B5EF4-FFF2-40B4-BE49-F238E27FC236}">
              <a16:creationId xmlns:a16="http://schemas.microsoft.com/office/drawing/2014/main" id="{5F38E08C-1566-4D17-ACC8-0857EE313D37}"/>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683" name="直線コネクタ 682">
          <a:extLst>
            <a:ext uri="{FF2B5EF4-FFF2-40B4-BE49-F238E27FC236}">
              <a16:creationId xmlns:a16="http://schemas.microsoft.com/office/drawing/2014/main" id="{772F4BA2-BA0E-499E-99D1-BFE1988A4F08}"/>
            </a:ext>
          </a:extLst>
        </xdr:cNvPr>
        <xdr:cNvCxnSpPr/>
      </xdr:nvCxnSpPr>
      <xdr:spPr>
        <a:xfrm flipV="1">
          <a:off x="19951064" y="9208008"/>
          <a:ext cx="0" cy="1352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4" name="【保健センター・保健所】&#10;一人当たり面積最小値テキスト">
          <a:extLst>
            <a:ext uri="{FF2B5EF4-FFF2-40B4-BE49-F238E27FC236}">
              <a16:creationId xmlns:a16="http://schemas.microsoft.com/office/drawing/2014/main" id="{5A62DF68-A4AC-4336-AB35-99455222F565}"/>
            </a:ext>
          </a:extLst>
        </xdr:cNvPr>
        <xdr:cNvSpPr txBox="1"/>
      </xdr:nvSpPr>
      <xdr:spPr>
        <a:xfrm>
          <a:off x="19989800" y="1056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5" name="直線コネクタ 684">
          <a:extLst>
            <a:ext uri="{FF2B5EF4-FFF2-40B4-BE49-F238E27FC236}">
              <a16:creationId xmlns:a16="http://schemas.microsoft.com/office/drawing/2014/main" id="{E8C374FD-4EA6-4F82-A540-A08DB74A9C5A}"/>
            </a:ext>
          </a:extLst>
        </xdr:cNvPr>
        <xdr:cNvCxnSpPr/>
      </xdr:nvCxnSpPr>
      <xdr:spPr>
        <a:xfrm>
          <a:off x="19881850" y="105608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686" name="【保健センター・保健所】&#10;一人当たり面積最大値テキスト">
          <a:extLst>
            <a:ext uri="{FF2B5EF4-FFF2-40B4-BE49-F238E27FC236}">
              <a16:creationId xmlns:a16="http://schemas.microsoft.com/office/drawing/2014/main" id="{E9AAD128-0A8C-46AD-A5BB-4EE293929A2D}"/>
            </a:ext>
          </a:extLst>
        </xdr:cNvPr>
        <xdr:cNvSpPr txBox="1"/>
      </xdr:nvSpPr>
      <xdr:spPr>
        <a:xfrm>
          <a:off x="19989800" y="898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687" name="直線コネクタ 686">
          <a:extLst>
            <a:ext uri="{FF2B5EF4-FFF2-40B4-BE49-F238E27FC236}">
              <a16:creationId xmlns:a16="http://schemas.microsoft.com/office/drawing/2014/main" id="{ABB0D701-E570-4DC1-B6B1-B567120D5E70}"/>
            </a:ext>
          </a:extLst>
        </xdr:cNvPr>
        <xdr:cNvCxnSpPr/>
      </xdr:nvCxnSpPr>
      <xdr:spPr>
        <a:xfrm>
          <a:off x="19881850" y="92080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110507</xdr:rowOff>
    </xdr:from>
    <xdr:ext cx="469744" cy="259045"/>
    <xdr:sp macro="" textlink="">
      <xdr:nvSpPr>
        <xdr:cNvPr id="688" name="【保健センター・保健所】&#10;一人当たり面積平均値テキスト">
          <a:extLst>
            <a:ext uri="{FF2B5EF4-FFF2-40B4-BE49-F238E27FC236}">
              <a16:creationId xmlns:a16="http://schemas.microsoft.com/office/drawing/2014/main" id="{BABA77EC-9702-4BEB-A466-0E881169FC94}"/>
            </a:ext>
          </a:extLst>
        </xdr:cNvPr>
        <xdr:cNvSpPr txBox="1"/>
      </xdr:nvSpPr>
      <xdr:spPr>
        <a:xfrm>
          <a:off x="19989800" y="10353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9" name="フローチャート: 判断 688">
          <a:extLst>
            <a:ext uri="{FF2B5EF4-FFF2-40B4-BE49-F238E27FC236}">
              <a16:creationId xmlns:a16="http://schemas.microsoft.com/office/drawing/2014/main" id="{EA292782-74D9-456B-8F2B-CFF17FC89695}"/>
            </a:ext>
          </a:extLst>
        </xdr:cNvPr>
        <xdr:cNvSpPr/>
      </xdr:nvSpPr>
      <xdr:spPr>
        <a:xfrm>
          <a:off x="19900900" y="103746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90" name="フローチャート: 判断 689">
          <a:extLst>
            <a:ext uri="{FF2B5EF4-FFF2-40B4-BE49-F238E27FC236}">
              <a16:creationId xmlns:a16="http://schemas.microsoft.com/office/drawing/2014/main" id="{7BBC35CF-39BC-435C-B489-47E24C9F830F}"/>
            </a:ext>
          </a:extLst>
        </xdr:cNvPr>
        <xdr:cNvSpPr/>
      </xdr:nvSpPr>
      <xdr:spPr>
        <a:xfrm>
          <a:off x="19157950" y="103746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91" name="フローチャート: 判断 690">
          <a:extLst>
            <a:ext uri="{FF2B5EF4-FFF2-40B4-BE49-F238E27FC236}">
              <a16:creationId xmlns:a16="http://schemas.microsoft.com/office/drawing/2014/main" id="{E3C512A7-DE4A-4185-8FF6-7AF6394D6CA0}"/>
            </a:ext>
          </a:extLst>
        </xdr:cNvPr>
        <xdr:cNvSpPr/>
      </xdr:nvSpPr>
      <xdr:spPr>
        <a:xfrm>
          <a:off x="18345150" y="103700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692" name="フローチャート: 判断 691">
          <a:extLst>
            <a:ext uri="{FF2B5EF4-FFF2-40B4-BE49-F238E27FC236}">
              <a16:creationId xmlns:a16="http://schemas.microsoft.com/office/drawing/2014/main" id="{9D14F99D-E1B2-40F2-95AB-9F46346499D9}"/>
            </a:ext>
          </a:extLst>
        </xdr:cNvPr>
        <xdr:cNvSpPr/>
      </xdr:nvSpPr>
      <xdr:spPr>
        <a:xfrm>
          <a:off x="17551400" y="103700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93" name="フローチャート: 判断 692">
          <a:extLst>
            <a:ext uri="{FF2B5EF4-FFF2-40B4-BE49-F238E27FC236}">
              <a16:creationId xmlns:a16="http://schemas.microsoft.com/office/drawing/2014/main" id="{DD6B15B6-5772-48DC-9E69-998E5E263083}"/>
            </a:ext>
          </a:extLst>
        </xdr:cNvPr>
        <xdr:cNvSpPr/>
      </xdr:nvSpPr>
      <xdr:spPr>
        <a:xfrm>
          <a:off x="16757650" y="103746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E9D9D276-8B43-49E7-A030-1A7DBB56056F}"/>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9544CF32-7E5D-4D50-A53D-1DEB32E908D6}"/>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64E483A5-5EB9-476B-941C-5771591AD874}"/>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DD95763A-D83B-4FB5-94A2-BCE7222E8B35}"/>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22DBFF05-BDD1-41F3-8EC9-17D8561F8440}"/>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47498</xdr:rowOff>
    </xdr:from>
    <xdr:to>
      <xdr:col>116</xdr:col>
      <xdr:colOff>114300</xdr:colOff>
      <xdr:row>61</xdr:row>
      <xdr:rowOff>149098</xdr:rowOff>
    </xdr:to>
    <xdr:sp macro="" textlink="">
      <xdr:nvSpPr>
        <xdr:cNvPr id="699" name="楕円 698">
          <a:extLst>
            <a:ext uri="{FF2B5EF4-FFF2-40B4-BE49-F238E27FC236}">
              <a16:creationId xmlns:a16="http://schemas.microsoft.com/office/drawing/2014/main" id="{3F45978C-FCB3-4105-ADCA-E201CD8E0B7E}"/>
            </a:ext>
          </a:extLst>
        </xdr:cNvPr>
        <xdr:cNvSpPr/>
      </xdr:nvSpPr>
      <xdr:spPr>
        <a:xfrm>
          <a:off x="19900900" y="1012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70375</xdr:rowOff>
    </xdr:from>
    <xdr:ext cx="469744" cy="259045"/>
    <xdr:sp macro="" textlink="">
      <xdr:nvSpPr>
        <xdr:cNvPr id="700" name="【保健センター・保健所】&#10;一人当たり面積該当値テキスト">
          <a:extLst>
            <a:ext uri="{FF2B5EF4-FFF2-40B4-BE49-F238E27FC236}">
              <a16:creationId xmlns:a16="http://schemas.microsoft.com/office/drawing/2014/main" id="{9AC402DF-BDD2-46A3-BBD3-C6046AF87BEB}"/>
            </a:ext>
          </a:extLst>
        </xdr:cNvPr>
        <xdr:cNvSpPr txBox="1"/>
      </xdr:nvSpPr>
      <xdr:spPr>
        <a:xfrm>
          <a:off x="19989800" y="998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47498</xdr:rowOff>
    </xdr:from>
    <xdr:to>
      <xdr:col>112</xdr:col>
      <xdr:colOff>38100</xdr:colOff>
      <xdr:row>61</xdr:row>
      <xdr:rowOff>149098</xdr:rowOff>
    </xdr:to>
    <xdr:sp macro="" textlink="">
      <xdr:nvSpPr>
        <xdr:cNvPr id="701" name="楕円 700">
          <a:extLst>
            <a:ext uri="{FF2B5EF4-FFF2-40B4-BE49-F238E27FC236}">
              <a16:creationId xmlns:a16="http://schemas.microsoft.com/office/drawing/2014/main" id="{30BE2958-CD2D-4142-B02F-34EF44F7B1A5}"/>
            </a:ext>
          </a:extLst>
        </xdr:cNvPr>
        <xdr:cNvSpPr/>
      </xdr:nvSpPr>
      <xdr:spPr>
        <a:xfrm>
          <a:off x="19157950" y="101249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98298</xdr:rowOff>
    </xdr:from>
    <xdr:to>
      <xdr:col>116</xdr:col>
      <xdr:colOff>63500</xdr:colOff>
      <xdr:row>61</xdr:row>
      <xdr:rowOff>98298</xdr:rowOff>
    </xdr:to>
    <xdr:cxnSp macro="">
      <xdr:nvCxnSpPr>
        <xdr:cNvPr id="702" name="直線コネクタ 701">
          <a:extLst>
            <a:ext uri="{FF2B5EF4-FFF2-40B4-BE49-F238E27FC236}">
              <a16:creationId xmlns:a16="http://schemas.microsoft.com/office/drawing/2014/main" id="{4C92130A-DC4C-4076-B938-CBF8E673D2E2}"/>
            </a:ext>
          </a:extLst>
        </xdr:cNvPr>
        <xdr:cNvCxnSpPr/>
      </xdr:nvCxnSpPr>
      <xdr:spPr>
        <a:xfrm>
          <a:off x="19202400" y="10175748"/>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47498</xdr:rowOff>
    </xdr:from>
    <xdr:to>
      <xdr:col>107</xdr:col>
      <xdr:colOff>101600</xdr:colOff>
      <xdr:row>61</xdr:row>
      <xdr:rowOff>149098</xdr:rowOff>
    </xdr:to>
    <xdr:sp macro="" textlink="">
      <xdr:nvSpPr>
        <xdr:cNvPr id="703" name="楕円 702">
          <a:extLst>
            <a:ext uri="{FF2B5EF4-FFF2-40B4-BE49-F238E27FC236}">
              <a16:creationId xmlns:a16="http://schemas.microsoft.com/office/drawing/2014/main" id="{7C2215B7-D648-43E6-89C1-73DB3977DC7B}"/>
            </a:ext>
          </a:extLst>
        </xdr:cNvPr>
        <xdr:cNvSpPr/>
      </xdr:nvSpPr>
      <xdr:spPr>
        <a:xfrm>
          <a:off x="18345150" y="1012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98298</xdr:rowOff>
    </xdr:from>
    <xdr:to>
      <xdr:col>111</xdr:col>
      <xdr:colOff>177800</xdr:colOff>
      <xdr:row>61</xdr:row>
      <xdr:rowOff>98298</xdr:rowOff>
    </xdr:to>
    <xdr:cxnSp macro="">
      <xdr:nvCxnSpPr>
        <xdr:cNvPr id="704" name="直線コネクタ 703">
          <a:extLst>
            <a:ext uri="{FF2B5EF4-FFF2-40B4-BE49-F238E27FC236}">
              <a16:creationId xmlns:a16="http://schemas.microsoft.com/office/drawing/2014/main" id="{600F8901-B67C-4AAE-B93B-0F2EE2BA28C2}"/>
            </a:ext>
          </a:extLst>
        </xdr:cNvPr>
        <xdr:cNvCxnSpPr/>
      </xdr:nvCxnSpPr>
      <xdr:spPr>
        <a:xfrm>
          <a:off x="18395950" y="1017574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42926</xdr:rowOff>
    </xdr:from>
    <xdr:to>
      <xdr:col>102</xdr:col>
      <xdr:colOff>165100</xdr:colOff>
      <xdr:row>61</xdr:row>
      <xdr:rowOff>144526</xdr:rowOff>
    </xdr:to>
    <xdr:sp macro="" textlink="">
      <xdr:nvSpPr>
        <xdr:cNvPr id="705" name="楕円 704">
          <a:extLst>
            <a:ext uri="{FF2B5EF4-FFF2-40B4-BE49-F238E27FC236}">
              <a16:creationId xmlns:a16="http://schemas.microsoft.com/office/drawing/2014/main" id="{CA5C8D79-7CDF-4F7B-BC02-8A1EBD0928BA}"/>
            </a:ext>
          </a:extLst>
        </xdr:cNvPr>
        <xdr:cNvSpPr/>
      </xdr:nvSpPr>
      <xdr:spPr>
        <a:xfrm>
          <a:off x="17551400" y="1012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93726</xdr:rowOff>
    </xdr:from>
    <xdr:to>
      <xdr:col>107</xdr:col>
      <xdr:colOff>50800</xdr:colOff>
      <xdr:row>61</xdr:row>
      <xdr:rowOff>98298</xdr:rowOff>
    </xdr:to>
    <xdr:cxnSp macro="">
      <xdr:nvCxnSpPr>
        <xdr:cNvPr id="706" name="直線コネクタ 705">
          <a:extLst>
            <a:ext uri="{FF2B5EF4-FFF2-40B4-BE49-F238E27FC236}">
              <a16:creationId xmlns:a16="http://schemas.microsoft.com/office/drawing/2014/main" id="{F538E157-02BA-4C3F-A582-D3E39BEB6CF9}"/>
            </a:ext>
          </a:extLst>
        </xdr:cNvPr>
        <xdr:cNvCxnSpPr/>
      </xdr:nvCxnSpPr>
      <xdr:spPr>
        <a:xfrm>
          <a:off x="17602200" y="10171176"/>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42926</xdr:rowOff>
    </xdr:from>
    <xdr:to>
      <xdr:col>98</xdr:col>
      <xdr:colOff>38100</xdr:colOff>
      <xdr:row>61</xdr:row>
      <xdr:rowOff>144526</xdr:rowOff>
    </xdr:to>
    <xdr:sp macro="" textlink="">
      <xdr:nvSpPr>
        <xdr:cNvPr id="707" name="楕円 706">
          <a:extLst>
            <a:ext uri="{FF2B5EF4-FFF2-40B4-BE49-F238E27FC236}">
              <a16:creationId xmlns:a16="http://schemas.microsoft.com/office/drawing/2014/main" id="{C83781C6-168A-4BD1-A37D-5063DACB2B10}"/>
            </a:ext>
          </a:extLst>
        </xdr:cNvPr>
        <xdr:cNvSpPr/>
      </xdr:nvSpPr>
      <xdr:spPr>
        <a:xfrm>
          <a:off x="16757650" y="101203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93726</xdr:rowOff>
    </xdr:from>
    <xdr:to>
      <xdr:col>102</xdr:col>
      <xdr:colOff>114300</xdr:colOff>
      <xdr:row>61</xdr:row>
      <xdr:rowOff>93726</xdr:rowOff>
    </xdr:to>
    <xdr:cxnSp macro="">
      <xdr:nvCxnSpPr>
        <xdr:cNvPr id="708" name="直線コネクタ 707">
          <a:extLst>
            <a:ext uri="{FF2B5EF4-FFF2-40B4-BE49-F238E27FC236}">
              <a16:creationId xmlns:a16="http://schemas.microsoft.com/office/drawing/2014/main" id="{23873253-AC3C-4A59-A25A-A5C7C9F46CD9}"/>
            </a:ext>
          </a:extLst>
        </xdr:cNvPr>
        <xdr:cNvCxnSpPr/>
      </xdr:nvCxnSpPr>
      <xdr:spPr>
        <a:xfrm>
          <a:off x="16802100" y="1017117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53357</xdr:rowOff>
    </xdr:from>
    <xdr:ext cx="469744" cy="259045"/>
    <xdr:sp macro="" textlink="">
      <xdr:nvSpPr>
        <xdr:cNvPr id="709" name="n_1aveValue【保健センター・保健所】&#10;一人当たり面積">
          <a:extLst>
            <a:ext uri="{FF2B5EF4-FFF2-40B4-BE49-F238E27FC236}">
              <a16:creationId xmlns:a16="http://schemas.microsoft.com/office/drawing/2014/main" id="{8EC1D5A2-B41D-4F05-9DBF-4DA43EC96CC9}"/>
            </a:ext>
          </a:extLst>
        </xdr:cNvPr>
        <xdr:cNvSpPr txBox="1"/>
      </xdr:nvSpPr>
      <xdr:spPr>
        <a:xfrm>
          <a:off x="18980227" y="104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48785</xdr:rowOff>
    </xdr:from>
    <xdr:ext cx="469744" cy="259045"/>
    <xdr:sp macro="" textlink="">
      <xdr:nvSpPr>
        <xdr:cNvPr id="710" name="n_2aveValue【保健センター・保健所】&#10;一人当たり面積">
          <a:extLst>
            <a:ext uri="{FF2B5EF4-FFF2-40B4-BE49-F238E27FC236}">
              <a16:creationId xmlns:a16="http://schemas.microsoft.com/office/drawing/2014/main" id="{248F23C4-DDBA-467B-9510-6BEC10360ABB}"/>
            </a:ext>
          </a:extLst>
        </xdr:cNvPr>
        <xdr:cNvSpPr txBox="1"/>
      </xdr:nvSpPr>
      <xdr:spPr>
        <a:xfrm>
          <a:off x="18180127" y="1045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48785</xdr:rowOff>
    </xdr:from>
    <xdr:ext cx="469744" cy="259045"/>
    <xdr:sp macro="" textlink="">
      <xdr:nvSpPr>
        <xdr:cNvPr id="711" name="n_3aveValue【保健センター・保健所】&#10;一人当たり面積">
          <a:extLst>
            <a:ext uri="{FF2B5EF4-FFF2-40B4-BE49-F238E27FC236}">
              <a16:creationId xmlns:a16="http://schemas.microsoft.com/office/drawing/2014/main" id="{A55FD14B-9CE7-4B83-9444-923697D794B1}"/>
            </a:ext>
          </a:extLst>
        </xdr:cNvPr>
        <xdr:cNvSpPr txBox="1"/>
      </xdr:nvSpPr>
      <xdr:spPr>
        <a:xfrm>
          <a:off x="17386377" y="1045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712" name="n_4aveValue【保健センター・保健所】&#10;一人当たり面積">
          <a:extLst>
            <a:ext uri="{FF2B5EF4-FFF2-40B4-BE49-F238E27FC236}">
              <a16:creationId xmlns:a16="http://schemas.microsoft.com/office/drawing/2014/main" id="{1E430F2C-C0D4-49AA-80B4-97785F91146A}"/>
            </a:ext>
          </a:extLst>
        </xdr:cNvPr>
        <xdr:cNvSpPr txBox="1"/>
      </xdr:nvSpPr>
      <xdr:spPr>
        <a:xfrm>
          <a:off x="16592627" y="104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165625</xdr:rowOff>
    </xdr:from>
    <xdr:ext cx="469744" cy="259045"/>
    <xdr:sp macro="" textlink="">
      <xdr:nvSpPr>
        <xdr:cNvPr id="713" name="n_1mainValue【保健センター・保健所】&#10;一人当たり面積">
          <a:extLst>
            <a:ext uri="{FF2B5EF4-FFF2-40B4-BE49-F238E27FC236}">
              <a16:creationId xmlns:a16="http://schemas.microsoft.com/office/drawing/2014/main" id="{13AC5790-FE40-4D5F-B591-7D4458564730}"/>
            </a:ext>
          </a:extLst>
        </xdr:cNvPr>
        <xdr:cNvSpPr txBox="1"/>
      </xdr:nvSpPr>
      <xdr:spPr>
        <a:xfrm>
          <a:off x="18980227" y="9912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165625</xdr:rowOff>
    </xdr:from>
    <xdr:ext cx="469744" cy="259045"/>
    <xdr:sp macro="" textlink="">
      <xdr:nvSpPr>
        <xdr:cNvPr id="714" name="n_2mainValue【保健センター・保健所】&#10;一人当たり面積">
          <a:extLst>
            <a:ext uri="{FF2B5EF4-FFF2-40B4-BE49-F238E27FC236}">
              <a16:creationId xmlns:a16="http://schemas.microsoft.com/office/drawing/2014/main" id="{6C04A9BC-0770-453E-8E37-939B33D964CD}"/>
            </a:ext>
          </a:extLst>
        </xdr:cNvPr>
        <xdr:cNvSpPr txBox="1"/>
      </xdr:nvSpPr>
      <xdr:spPr>
        <a:xfrm>
          <a:off x="18180127" y="9912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161053</xdr:rowOff>
    </xdr:from>
    <xdr:ext cx="469744" cy="259045"/>
    <xdr:sp macro="" textlink="">
      <xdr:nvSpPr>
        <xdr:cNvPr id="715" name="n_3mainValue【保健センター・保健所】&#10;一人当たり面積">
          <a:extLst>
            <a:ext uri="{FF2B5EF4-FFF2-40B4-BE49-F238E27FC236}">
              <a16:creationId xmlns:a16="http://schemas.microsoft.com/office/drawing/2014/main" id="{BDABC944-5F55-4532-B66C-9E8D8AD879DB}"/>
            </a:ext>
          </a:extLst>
        </xdr:cNvPr>
        <xdr:cNvSpPr txBox="1"/>
      </xdr:nvSpPr>
      <xdr:spPr>
        <a:xfrm>
          <a:off x="17386377" y="990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161053</xdr:rowOff>
    </xdr:from>
    <xdr:ext cx="469744" cy="259045"/>
    <xdr:sp macro="" textlink="">
      <xdr:nvSpPr>
        <xdr:cNvPr id="716" name="n_4mainValue【保健センター・保健所】&#10;一人当たり面積">
          <a:extLst>
            <a:ext uri="{FF2B5EF4-FFF2-40B4-BE49-F238E27FC236}">
              <a16:creationId xmlns:a16="http://schemas.microsoft.com/office/drawing/2014/main" id="{86ABBA7E-7889-4213-8AA6-71F99DB9B271}"/>
            </a:ext>
          </a:extLst>
        </xdr:cNvPr>
        <xdr:cNvSpPr txBox="1"/>
      </xdr:nvSpPr>
      <xdr:spPr>
        <a:xfrm>
          <a:off x="16592627" y="990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749AF600-5600-461C-A2AF-43F959E5A18F}"/>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9BFA5A9E-7D7A-450F-80B9-05DAF2E5CCA6}"/>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1AC6D4B3-FDDC-4E1B-AB86-ED7A216CC25E}"/>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8D6AF492-D1D8-430A-B8EE-EC6B29A63B8B}"/>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738AB0B6-E824-489E-AAF2-C1E759AD8212}"/>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6BE3D22A-EF10-49F9-9422-8EA30AF92354}"/>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381FB260-2A02-46E4-9328-3A4050D9FB11}"/>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2D782708-E480-4A65-B288-A4CBF6D76030}"/>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B322F473-B990-47AC-9316-0711B9958B6D}"/>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A8C3534C-A471-420E-88A3-00A5146BB513}"/>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9871A8B9-28F2-467C-96C7-8F78BE6115FA}"/>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1F66AC4A-6DE1-486E-8FC4-E913A568D858}"/>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7F6AA0F2-2603-493B-8675-E837FF4C7727}"/>
            </a:ext>
          </a:extLst>
        </xdr:cNvPr>
        <xdr:cNvSpPr txBox="1"/>
      </xdr:nvSpPr>
      <xdr:spPr>
        <a:xfrm>
          <a:off x="107977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44301ED8-7403-4EED-9EED-444E55922A00}"/>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B35A4FBE-ABFF-4145-89F7-11050DD0D242}"/>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0AF38665-305E-407F-9208-0DBE3F1BF983}"/>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58CF2E53-B343-4B61-AA13-94E7B512D17B}"/>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8A315C28-C370-477B-AAF9-191A43E34E50}"/>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F85760FD-048F-45DB-8C68-FE0CD9E9267B}"/>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3CD4CCD7-7F15-4FC7-820A-38DDAA15CCDC}"/>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37C214AD-EB6D-4A64-8C87-ED22EDBD09D3}"/>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02E1E405-18BD-480D-B9E1-9A463DFE2D3E}"/>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CDFD5880-BE35-470B-BC8F-CA103FD0A3E0}"/>
            </a:ext>
          </a:extLst>
        </xdr:cNvPr>
        <xdr:cNvSpPr txBox="1"/>
      </xdr:nvSpPr>
      <xdr:spPr>
        <a:xfrm>
          <a:off x="1090691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632AE83B-BA9D-40E0-BF7D-7D8FE282D251}"/>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a:extLst>
            <a:ext uri="{FF2B5EF4-FFF2-40B4-BE49-F238E27FC236}">
              <a16:creationId xmlns:a16="http://schemas.microsoft.com/office/drawing/2014/main" id="{0A5A399B-E63D-4396-828B-5660661751D3}"/>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C1C778EA-498B-45A8-AB2C-E95BAEDDD5E7}"/>
            </a:ext>
          </a:extLst>
        </xdr:cNvPr>
        <xdr:cNvCxnSpPr/>
      </xdr:nvCxnSpPr>
      <xdr:spPr>
        <a:xfrm flipV="1">
          <a:off x="14699614" y="13012057"/>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消防施設】&#10;有形固定資産減価償却率最小値テキスト">
          <a:extLst>
            <a:ext uri="{FF2B5EF4-FFF2-40B4-BE49-F238E27FC236}">
              <a16:creationId xmlns:a16="http://schemas.microsoft.com/office/drawing/2014/main" id="{3B4E8A61-15FD-4954-9E32-E0572F6A1795}"/>
            </a:ext>
          </a:extLst>
        </xdr:cNvPr>
        <xdr:cNvSpPr txBox="1"/>
      </xdr:nvSpPr>
      <xdr:spPr>
        <a:xfrm>
          <a:off x="1473835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733A458C-857A-48F9-8255-46320723CC77}"/>
            </a:ext>
          </a:extLst>
        </xdr:cNvPr>
        <xdr:cNvCxnSpPr/>
      </xdr:nvCxnSpPr>
      <xdr:spPr>
        <a:xfrm>
          <a:off x="146113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745" name="【消防施設】&#10;有形固定資産減価償却率最大値テキスト">
          <a:extLst>
            <a:ext uri="{FF2B5EF4-FFF2-40B4-BE49-F238E27FC236}">
              <a16:creationId xmlns:a16="http://schemas.microsoft.com/office/drawing/2014/main" id="{45E71E0A-F95F-44C6-AD5E-F7B53687FB5F}"/>
            </a:ext>
          </a:extLst>
        </xdr:cNvPr>
        <xdr:cNvSpPr txBox="1"/>
      </xdr:nvSpPr>
      <xdr:spPr>
        <a:xfrm>
          <a:off x="14738350" y="12793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46" name="直線コネクタ 745">
          <a:extLst>
            <a:ext uri="{FF2B5EF4-FFF2-40B4-BE49-F238E27FC236}">
              <a16:creationId xmlns:a16="http://schemas.microsoft.com/office/drawing/2014/main" id="{29846AC8-7641-47A8-A454-09FDD4C0A8B5}"/>
            </a:ext>
          </a:extLst>
        </xdr:cNvPr>
        <xdr:cNvCxnSpPr/>
      </xdr:nvCxnSpPr>
      <xdr:spPr>
        <a:xfrm>
          <a:off x="14611350" y="130120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macro="" textlink="">
      <xdr:nvSpPr>
        <xdr:cNvPr id="747" name="【消防施設】&#10;有形固定資産減価償却率平均値テキスト">
          <a:extLst>
            <a:ext uri="{FF2B5EF4-FFF2-40B4-BE49-F238E27FC236}">
              <a16:creationId xmlns:a16="http://schemas.microsoft.com/office/drawing/2014/main" id="{A8626839-8D02-4A7C-B762-975F25AE4A4C}"/>
            </a:ext>
          </a:extLst>
        </xdr:cNvPr>
        <xdr:cNvSpPr txBox="1"/>
      </xdr:nvSpPr>
      <xdr:spPr>
        <a:xfrm>
          <a:off x="14738350" y="137766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748" name="フローチャート: 判断 747">
          <a:extLst>
            <a:ext uri="{FF2B5EF4-FFF2-40B4-BE49-F238E27FC236}">
              <a16:creationId xmlns:a16="http://schemas.microsoft.com/office/drawing/2014/main" id="{393B2259-D156-4BD4-9F2A-51FF98B70E89}"/>
            </a:ext>
          </a:extLst>
        </xdr:cNvPr>
        <xdr:cNvSpPr/>
      </xdr:nvSpPr>
      <xdr:spPr>
        <a:xfrm>
          <a:off x="14649450" y="1379818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749" name="フローチャート: 判断 748">
          <a:extLst>
            <a:ext uri="{FF2B5EF4-FFF2-40B4-BE49-F238E27FC236}">
              <a16:creationId xmlns:a16="http://schemas.microsoft.com/office/drawing/2014/main" id="{4BA40B3B-45E0-4D87-8B1D-9BFA390FC373}"/>
            </a:ext>
          </a:extLst>
        </xdr:cNvPr>
        <xdr:cNvSpPr/>
      </xdr:nvSpPr>
      <xdr:spPr>
        <a:xfrm>
          <a:off x="13887450" y="137818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750" name="フローチャート: 判断 749">
          <a:extLst>
            <a:ext uri="{FF2B5EF4-FFF2-40B4-BE49-F238E27FC236}">
              <a16:creationId xmlns:a16="http://schemas.microsoft.com/office/drawing/2014/main" id="{E8D38975-F30D-4CEE-8C75-FD68356923B1}"/>
            </a:ext>
          </a:extLst>
        </xdr:cNvPr>
        <xdr:cNvSpPr/>
      </xdr:nvSpPr>
      <xdr:spPr>
        <a:xfrm>
          <a:off x="13093700" y="137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751" name="フローチャート: 判断 750">
          <a:extLst>
            <a:ext uri="{FF2B5EF4-FFF2-40B4-BE49-F238E27FC236}">
              <a16:creationId xmlns:a16="http://schemas.microsoft.com/office/drawing/2014/main" id="{9D0F7E51-3851-4F79-A69C-EA127D940DF0}"/>
            </a:ext>
          </a:extLst>
        </xdr:cNvPr>
        <xdr:cNvSpPr/>
      </xdr:nvSpPr>
      <xdr:spPr>
        <a:xfrm>
          <a:off x="12299950" y="138030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752" name="フローチャート: 判断 751">
          <a:extLst>
            <a:ext uri="{FF2B5EF4-FFF2-40B4-BE49-F238E27FC236}">
              <a16:creationId xmlns:a16="http://schemas.microsoft.com/office/drawing/2014/main" id="{9AB5F930-CC01-472E-BB7B-4293541AAABB}"/>
            </a:ext>
          </a:extLst>
        </xdr:cNvPr>
        <xdr:cNvSpPr/>
      </xdr:nvSpPr>
      <xdr:spPr>
        <a:xfrm>
          <a:off x="11487150" y="137932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E9AFA0A5-AAA2-4F3E-87AE-8E80E5EC19F9}"/>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C22DBC19-E709-4BF0-B75F-474DF783DA58}"/>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B60EDE06-FE5E-4286-A7F4-A3C91E6F2FCA}"/>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15482BA6-78D7-4A9D-8F53-EF29D50D0D55}"/>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435DE35B-48AF-4A80-8E6F-51274A6A6D0D}"/>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47716</xdr:rowOff>
    </xdr:from>
    <xdr:to>
      <xdr:col>85</xdr:col>
      <xdr:colOff>177800</xdr:colOff>
      <xdr:row>83</xdr:row>
      <xdr:rowOff>149316</xdr:rowOff>
    </xdr:to>
    <xdr:sp macro="" textlink="">
      <xdr:nvSpPr>
        <xdr:cNvPr id="758" name="楕円 757">
          <a:extLst>
            <a:ext uri="{FF2B5EF4-FFF2-40B4-BE49-F238E27FC236}">
              <a16:creationId xmlns:a16="http://schemas.microsoft.com/office/drawing/2014/main" id="{7E2D13E1-8047-4996-9C4D-DB194FE4F23E}"/>
            </a:ext>
          </a:extLst>
        </xdr:cNvPr>
        <xdr:cNvSpPr/>
      </xdr:nvSpPr>
      <xdr:spPr>
        <a:xfrm>
          <a:off x="14649450" y="1375736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70593</xdr:rowOff>
    </xdr:from>
    <xdr:ext cx="405111" cy="259045"/>
    <xdr:sp macro="" textlink="">
      <xdr:nvSpPr>
        <xdr:cNvPr id="759" name="【消防施設】&#10;有形固定資産減価償却率該当値テキスト">
          <a:extLst>
            <a:ext uri="{FF2B5EF4-FFF2-40B4-BE49-F238E27FC236}">
              <a16:creationId xmlns:a16="http://schemas.microsoft.com/office/drawing/2014/main" id="{6456D344-2338-4EE5-A79D-DC44A119C013}"/>
            </a:ext>
          </a:extLst>
        </xdr:cNvPr>
        <xdr:cNvSpPr txBox="1"/>
      </xdr:nvSpPr>
      <xdr:spPr>
        <a:xfrm>
          <a:off x="14738350" y="1361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41184</xdr:rowOff>
    </xdr:from>
    <xdr:to>
      <xdr:col>81</xdr:col>
      <xdr:colOff>101600</xdr:colOff>
      <xdr:row>83</xdr:row>
      <xdr:rowOff>142784</xdr:rowOff>
    </xdr:to>
    <xdr:sp macro="" textlink="">
      <xdr:nvSpPr>
        <xdr:cNvPr id="760" name="楕円 759">
          <a:extLst>
            <a:ext uri="{FF2B5EF4-FFF2-40B4-BE49-F238E27FC236}">
              <a16:creationId xmlns:a16="http://schemas.microsoft.com/office/drawing/2014/main" id="{0FFAE483-AA78-4BB3-BDEE-8ADD7DC75C43}"/>
            </a:ext>
          </a:extLst>
        </xdr:cNvPr>
        <xdr:cNvSpPr/>
      </xdr:nvSpPr>
      <xdr:spPr>
        <a:xfrm>
          <a:off x="13887450" y="1375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91984</xdr:rowOff>
    </xdr:from>
    <xdr:to>
      <xdr:col>85</xdr:col>
      <xdr:colOff>127000</xdr:colOff>
      <xdr:row>83</xdr:row>
      <xdr:rowOff>98516</xdr:rowOff>
    </xdr:to>
    <xdr:cxnSp macro="">
      <xdr:nvCxnSpPr>
        <xdr:cNvPr id="761" name="直線コネクタ 760">
          <a:extLst>
            <a:ext uri="{FF2B5EF4-FFF2-40B4-BE49-F238E27FC236}">
              <a16:creationId xmlns:a16="http://schemas.microsoft.com/office/drawing/2014/main" id="{49AFA863-2259-46DD-A93F-9239CCD3FCBF}"/>
            </a:ext>
          </a:extLst>
        </xdr:cNvPr>
        <xdr:cNvCxnSpPr/>
      </xdr:nvCxnSpPr>
      <xdr:spPr>
        <a:xfrm>
          <a:off x="13938250" y="13801634"/>
          <a:ext cx="762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5262</xdr:rowOff>
    </xdr:from>
    <xdr:to>
      <xdr:col>76</xdr:col>
      <xdr:colOff>165100</xdr:colOff>
      <xdr:row>83</xdr:row>
      <xdr:rowOff>106862</xdr:rowOff>
    </xdr:to>
    <xdr:sp macro="" textlink="">
      <xdr:nvSpPr>
        <xdr:cNvPr id="762" name="楕円 761">
          <a:extLst>
            <a:ext uri="{FF2B5EF4-FFF2-40B4-BE49-F238E27FC236}">
              <a16:creationId xmlns:a16="http://schemas.microsoft.com/office/drawing/2014/main" id="{4DE8D352-5D54-4D82-880C-534922AE5389}"/>
            </a:ext>
          </a:extLst>
        </xdr:cNvPr>
        <xdr:cNvSpPr/>
      </xdr:nvSpPr>
      <xdr:spPr>
        <a:xfrm>
          <a:off x="13093700" y="1371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56062</xdr:rowOff>
    </xdr:from>
    <xdr:to>
      <xdr:col>81</xdr:col>
      <xdr:colOff>50800</xdr:colOff>
      <xdr:row>83</xdr:row>
      <xdr:rowOff>91984</xdr:rowOff>
    </xdr:to>
    <xdr:cxnSp macro="">
      <xdr:nvCxnSpPr>
        <xdr:cNvPr id="763" name="直線コネクタ 762">
          <a:extLst>
            <a:ext uri="{FF2B5EF4-FFF2-40B4-BE49-F238E27FC236}">
              <a16:creationId xmlns:a16="http://schemas.microsoft.com/office/drawing/2014/main" id="{5CAE163D-0DF4-412C-8CF9-7FFF9B2805EB}"/>
            </a:ext>
          </a:extLst>
        </xdr:cNvPr>
        <xdr:cNvCxnSpPr/>
      </xdr:nvCxnSpPr>
      <xdr:spPr>
        <a:xfrm>
          <a:off x="13144500" y="13765712"/>
          <a:ext cx="79375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145687</xdr:rowOff>
    </xdr:from>
    <xdr:to>
      <xdr:col>72</xdr:col>
      <xdr:colOff>38100</xdr:colOff>
      <xdr:row>83</xdr:row>
      <xdr:rowOff>75837</xdr:rowOff>
    </xdr:to>
    <xdr:sp macro="" textlink="">
      <xdr:nvSpPr>
        <xdr:cNvPr id="764" name="楕円 763">
          <a:extLst>
            <a:ext uri="{FF2B5EF4-FFF2-40B4-BE49-F238E27FC236}">
              <a16:creationId xmlns:a16="http://schemas.microsoft.com/office/drawing/2014/main" id="{E7A7E968-5929-4C39-A0BA-CEBBAF2CE509}"/>
            </a:ext>
          </a:extLst>
        </xdr:cNvPr>
        <xdr:cNvSpPr/>
      </xdr:nvSpPr>
      <xdr:spPr>
        <a:xfrm>
          <a:off x="12299950" y="1369023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25037</xdr:rowOff>
    </xdr:from>
    <xdr:to>
      <xdr:col>76</xdr:col>
      <xdr:colOff>114300</xdr:colOff>
      <xdr:row>83</xdr:row>
      <xdr:rowOff>56062</xdr:rowOff>
    </xdr:to>
    <xdr:cxnSp macro="">
      <xdr:nvCxnSpPr>
        <xdr:cNvPr id="765" name="直線コネクタ 764">
          <a:extLst>
            <a:ext uri="{FF2B5EF4-FFF2-40B4-BE49-F238E27FC236}">
              <a16:creationId xmlns:a16="http://schemas.microsoft.com/office/drawing/2014/main" id="{78B0F018-DBBA-4DD9-BF57-B79A9161981F}"/>
            </a:ext>
          </a:extLst>
        </xdr:cNvPr>
        <xdr:cNvCxnSpPr/>
      </xdr:nvCxnSpPr>
      <xdr:spPr>
        <a:xfrm>
          <a:off x="12344400" y="13734687"/>
          <a:ext cx="8001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117929</xdr:rowOff>
    </xdr:from>
    <xdr:to>
      <xdr:col>67</xdr:col>
      <xdr:colOff>101600</xdr:colOff>
      <xdr:row>83</xdr:row>
      <xdr:rowOff>48079</xdr:rowOff>
    </xdr:to>
    <xdr:sp macro="" textlink="">
      <xdr:nvSpPr>
        <xdr:cNvPr id="766" name="楕円 765">
          <a:extLst>
            <a:ext uri="{FF2B5EF4-FFF2-40B4-BE49-F238E27FC236}">
              <a16:creationId xmlns:a16="http://schemas.microsoft.com/office/drawing/2014/main" id="{B1BF30E4-D1C5-431E-BA22-4CF3BEA2CDB4}"/>
            </a:ext>
          </a:extLst>
        </xdr:cNvPr>
        <xdr:cNvSpPr/>
      </xdr:nvSpPr>
      <xdr:spPr>
        <a:xfrm>
          <a:off x="11487150" y="136624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168729</xdr:rowOff>
    </xdr:from>
    <xdr:to>
      <xdr:col>71</xdr:col>
      <xdr:colOff>177800</xdr:colOff>
      <xdr:row>83</xdr:row>
      <xdr:rowOff>25037</xdr:rowOff>
    </xdr:to>
    <xdr:cxnSp macro="">
      <xdr:nvCxnSpPr>
        <xdr:cNvPr id="767" name="直線コネクタ 766">
          <a:extLst>
            <a:ext uri="{FF2B5EF4-FFF2-40B4-BE49-F238E27FC236}">
              <a16:creationId xmlns:a16="http://schemas.microsoft.com/office/drawing/2014/main" id="{47A506C7-FE13-439F-901B-910C2D33A17A}"/>
            </a:ext>
          </a:extLst>
        </xdr:cNvPr>
        <xdr:cNvCxnSpPr/>
      </xdr:nvCxnSpPr>
      <xdr:spPr>
        <a:xfrm>
          <a:off x="11537950" y="13706929"/>
          <a:ext cx="80645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macro="" textlink="">
      <xdr:nvSpPr>
        <xdr:cNvPr id="768" name="n_1aveValue【消防施設】&#10;有形固定資産減価償却率">
          <a:extLst>
            <a:ext uri="{FF2B5EF4-FFF2-40B4-BE49-F238E27FC236}">
              <a16:creationId xmlns:a16="http://schemas.microsoft.com/office/drawing/2014/main" id="{776B8FFD-7320-4156-A8A6-28E11B9E56C7}"/>
            </a:ext>
          </a:extLst>
        </xdr:cNvPr>
        <xdr:cNvSpPr txBox="1"/>
      </xdr:nvSpPr>
      <xdr:spPr>
        <a:xfrm>
          <a:off x="13742044" y="13874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769" name="n_2aveValue【消防施設】&#10;有形固定資産減価償却率">
          <a:extLst>
            <a:ext uri="{FF2B5EF4-FFF2-40B4-BE49-F238E27FC236}">
              <a16:creationId xmlns:a16="http://schemas.microsoft.com/office/drawing/2014/main" id="{475EC9B5-31FF-49C6-A83D-E04A7C6FB6DF}"/>
            </a:ext>
          </a:extLst>
        </xdr:cNvPr>
        <xdr:cNvSpPr txBox="1"/>
      </xdr:nvSpPr>
      <xdr:spPr>
        <a:xfrm>
          <a:off x="12960994" y="13856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14713</xdr:rowOff>
    </xdr:from>
    <xdr:ext cx="405111" cy="259045"/>
    <xdr:sp macro="" textlink="">
      <xdr:nvSpPr>
        <xdr:cNvPr id="770" name="n_3aveValue【消防施設】&#10;有形固定資産減価償却率">
          <a:extLst>
            <a:ext uri="{FF2B5EF4-FFF2-40B4-BE49-F238E27FC236}">
              <a16:creationId xmlns:a16="http://schemas.microsoft.com/office/drawing/2014/main" id="{BC28CD95-FF75-44B0-B6EB-3967583AD114}"/>
            </a:ext>
          </a:extLst>
        </xdr:cNvPr>
        <xdr:cNvSpPr txBox="1"/>
      </xdr:nvSpPr>
      <xdr:spPr>
        <a:xfrm>
          <a:off x="12167244" y="1388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4915</xdr:rowOff>
    </xdr:from>
    <xdr:ext cx="405111" cy="259045"/>
    <xdr:sp macro="" textlink="">
      <xdr:nvSpPr>
        <xdr:cNvPr id="771" name="n_4aveValue【消防施設】&#10;有形固定資産減価償却率">
          <a:extLst>
            <a:ext uri="{FF2B5EF4-FFF2-40B4-BE49-F238E27FC236}">
              <a16:creationId xmlns:a16="http://schemas.microsoft.com/office/drawing/2014/main" id="{B677C55A-C2F6-45EB-9034-3A217ADBAF48}"/>
            </a:ext>
          </a:extLst>
        </xdr:cNvPr>
        <xdr:cNvSpPr txBox="1"/>
      </xdr:nvSpPr>
      <xdr:spPr>
        <a:xfrm>
          <a:off x="11354444" y="1387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159311</xdr:rowOff>
    </xdr:from>
    <xdr:ext cx="405111" cy="259045"/>
    <xdr:sp macro="" textlink="">
      <xdr:nvSpPr>
        <xdr:cNvPr id="772" name="n_1mainValue【消防施設】&#10;有形固定資産減価償却率">
          <a:extLst>
            <a:ext uri="{FF2B5EF4-FFF2-40B4-BE49-F238E27FC236}">
              <a16:creationId xmlns:a16="http://schemas.microsoft.com/office/drawing/2014/main" id="{CC9EAE1C-707E-4CC8-91A9-6552E434498D}"/>
            </a:ext>
          </a:extLst>
        </xdr:cNvPr>
        <xdr:cNvSpPr txBox="1"/>
      </xdr:nvSpPr>
      <xdr:spPr>
        <a:xfrm>
          <a:off x="13742044" y="13538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123389</xdr:rowOff>
    </xdr:from>
    <xdr:ext cx="405111" cy="259045"/>
    <xdr:sp macro="" textlink="">
      <xdr:nvSpPr>
        <xdr:cNvPr id="773" name="n_2mainValue【消防施設】&#10;有形固定資産減価償却率">
          <a:extLst>
            <a:ext uri="{FF2B5EF4-FFF2-40B4-BE49-F238E27FC236}">
              <a16:creationId xmlns:a16="http://schemas.microsoft.com/office/drawing/2014/main" id="{8686B2D8-521D-4F8A-916A-02C9DA3E9CE9}"/>
            </a:ext>
          </a:extLst>
        </xdr:cNvPr>
        <xdr:cNvSpPr txBox="1"/>
      </xdr:nvSpPr>
      <xdr:spPr>
        <a:xfrm>
          <a:off x="12960994" y="13502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92364</xdr:rowOff>
    </xdr:from>
    <xdr:ext cx="405111" cy="259045"/>
    <xdr:sp macro="" textlink="">
      <xdr:nvSpPr>
        <xdr:cNvPr id="774" name="n_3mainValue【消防施設】&#10;有形固定資産減価償却率">
          <a:extLst>
            <a:ext uri="{FF2B5EF4-FFF2-40B4-BE49-F238E27FC236}">
              <a16:creationId xmlns:a16="http://schemas.microsoft.com/office/drawing/2014/main" id="{85A6045C-E8DF-4412-8B94-8460B0A7FA91}"/>
            </a:ext>
          </a:extLst>
        </xdr:cNvPr>
        <xdr:cNvSpPr txBox="1"/>
      </xdr:nvSpPr>
      <xdr:spPr>
        <a:xfrm>
          <a:off x="12167244" y="13471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64606</xdr:rowOff>
    </xdr:from>
    <xdr:ext cx="405111" cy="259045"/>
    <xdr:sp macro="" textlink="">
      <xdr:nvSpPr>
        <xdr:cNvPr id="775" name="n_4mainValue【消防施設】&#10;有形固定資産減価償却率">
          <a:extLst>
            <a:ext uri="{FF2B5EF4-FFF2-40B4-BE49-F238E27FC236}">
              <a16:creationId xmlns:a16="http://schemas.microsoft.com/office/drawing/2014/main" id="{5C24B07D-E071-492D-AC09-8E675525E6D1}"/>
            </a:ext>
          </a:extLst>
        </xdr:cNvPr>
        <xdr:cNvSpPr txBox="1"/>
      </xdr:nvSpPr>
      <xdr:spPr>
        <a:xfrm>
          <a:off x="11354444" y="13444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94F45373-72AE-4DC2-99CF-5C02A40303C7}"/>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FB0B7A50-D468-434D-A3C1-C006A172A43D}"/>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F85D9D3C-FE69-4DC7-BCCF-859F15002BC6}"/>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2EE7FD7B-E837-40E6-9010-19136334C994}"/>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0D1864EB-5432-4754-BCFE-18F95D9ADC62}"/>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A99B05E4-4486-451B-B460-0A58F5691D14}"/>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AAEFA609-80A7-4784-8B41-41552CDBDD8A}"/>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4AAA8095-6857-497A-BC0E-32D7E6977B5D}"/>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36B1D1CF-960F-45CA-9B3B-E66F2CBDAE7A}"/>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8FE39F15-A3C9-4D9F-BF07-65CE2E320E31}"/>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a:extLst>
            <a:ext uri="{FF2B5EF4-FFF2-40B4-BE49-F238E27FC236}">
              <a16:creationId xmlns:a16="http://schemas.microsoft.com/office/drawing/2014/main" id="{231BE6A2-2D15-4A92-A4BD-D787ECE92D5E}"/>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a:extLst>
            <a:ext uri="{FF2B5EF4-FFF2-40B4-BE49-F238E27FC236}">
              <a16:creationId xmlns:a16="http://schemas.microsoft.com/office/drawing/2014/main" id="{8843536B-E037-4961-9880-BC7898487488}"/>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a:extLst>
            <a:ext uri="{FF2B5EF4-FFF2-40B4-BE49-F238E27FC236}">
              <a16:creationId xmlns:a16="http://schemas.microsoft.com/office/drawing/2014/main" id="{D967E122-83DA-4AA0-8425-826D55C4FAF3}"/>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a:extLst>
            <a:ext uri="{FF2B5EF4-FFF2-40B4-BE49-F238E27FC236}">
              <a16:creationId xmlns:a16="http://schemas.microsoft.com/office/drawing/2014/main" id="{C2172F9D-A28F-4F44-9F4D-9E5119088614}"/>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a:extLst>
            <a:ext uri="{FF2B5EF4-FFF2-40B4-BE49-F238E27FC236}">
              <a16:creationId xmlns:a16="http://schemas.microsoft.com/office/drawing/2014/main" id="{785FE1EC-993E-4B41-A139-7396395D4DC7}"/>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a:extLst>
            <a:ext uri="{FF2B5EF4-FFF2-40B4-BE49-F238E27FC236}">
              <a16:creationId xmlns:a16="http://schemas.microsoft.com/office/drawing/2014/main" id="{43328151-A24B-4A65-B06B-E2E2EB2771B0}"/>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a:extLst>
            <a:ext uri="{FF2B5EF4-FFF2-40B4-BE49-F238E27FC236}">
              <a16:creationId xmlns:a16="http://schemas.microsoft.com/office/drawing/2014/main" id="{074C8F5D-674A-4098-824D-7E354895278D}"/>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a:extLst>
            <a:ext uri="{FF2B5EF4-FFF2-40B4-BE49-F238E27FC236}">
              <a16:creationId xmlns:a16="http://schemas.microsoft.com/office/drawing/2014/main" id="{A3489F00-A41D-4DE1-B717-57F28A4D403B}"/>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55245CD6-FBBE-46DE-B26B-57218FC386C7}"/>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C99C4A22-BCA1-4668-B737-B5AF7F4AE7BA}"/>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4A75F793-ABEB-4CAF-92AC-3072AC6AC758}"/>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97" name="直線コネクタ 796">
          <a:extLst>
            <a:ext uri="{FF2B5EF4-FFF2-40B4-BE49-F238E27FC236}">
              <a16:creationId xmlns:a16="http://schemas.microsoft.com/office/drawing/2014/main" id="{5A0EE5DA-F43D-4F6D-999F-0B96DFA9442A}"/>
            </a:ext>
          </a:extLst>
        </xdr:cNvPr>
        <xdr:cNvCxnSpPr/>
      </xdr:nvCxnSpPr>
      <xdr:spPr>
        <a:xfrm flipV="1">
          <a:off x="19951064" y="12986258"/>
          <a:ext cx="0" cy="1243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8" name="【消防施設】&#10;一人当たり面積最小値テキスト">
          <a:extLst>
            <a:ext uri="{FF2B5EF4-FFF2-40B4-BE49-F238E27FC236}">
              <a16:creationId xmlns:a16="http://schemas.microsoft.com/office/drawing/2014/main" id="{F27FA116-0CD5-4DBE-8B67-CA8A3A944151}"/>
            </a:ext>
          </a:extLst>
        </xdr:cNvPr>
        <xdr:cNvSpPr txBox="1"/>
      </xdr:nvSpPr>
      <xdr:spPr>
        <a:xfrm>
          <a:off x="19989800" y="14233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9" name="直線コネクタ 798">
          <a:extLst>
            <a:ext uri="{FF2B5EF4-FFF2-40B4-BE49-F238E27FC236}">
              <a16:creationId xmlns:a16="http://schemas.microsoft.com/office/drawing/2014/main" id="{40420B82-D05F-4C4E-A46E-8BB5EDD8F86B}"/>
            </a:ext>
          </a:extLst>
        </xdr:cNvPr>
        <xdr:cNvCxnSpPr/>
      </xdr:nvCxnSpPr>
      <xdr:spPr>
        <a:xfrm>
          <a:off x="19881850" y="142293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800" name="【消防施設】&#10;一人当たり面積最大値テキスト">
          <a:extLst>
            <a:ext uri="{FF2B5EF4-FFF2-40B4-BE49-F238E27FC236}">
              <a16:creationId xmlns:a16="http://schemas.microsoft.com/office/drawing/2014/main" id="{09C4CE6C-53A9-4B8A-AB0E-2E2875DBA1AD}"/>
            </a:ext>
          </a:extLst>
        </xdr:cNvPr>
        <xdr:cNvSpPr txBox="1"/>
      </xdr:nvSpPr>
      <xdr:spPr>
        <a:xfrm>
          <a:off x="19989800" y="1276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801" name="直線コネクタ 800">
          <a:extLst>
            <a:ext uri="{FF2B5EF4-FFF2-40B4-BE49-F238E27FC236}">
              <a16:creationId xmlns:a16="http://schemas.microsoft.com/office/drawing/2014/main" id="{3A405083-06B5-47F1-AF72-67359DA7A0DF}"/>
            </a:ext>
          </a:extLst>
        </xdr:cNvPr>
        <xdr:cNvCxnSpPr/>
      </xdr:nvCxnSpPr>
      <xdr:spPr>
        <a:xfrm>
          <a:off x="19881850" y="129862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51325</xdr:rowOff>
    </xdr:from>
    <xdr:ext cx="469744" cy="259045"/>
    <xdr:sp macro="" textlink="">
      <xdr:nvSpPr>
        <xdr:cNvPr id="802" name="【消防施設】&#10;一人当たり面積平均値テキスト">
          <a:extLst>
            <a:ext uri="{FF2B5EF4-FFF2-40B4-BE49-F238E27FC236}">
              <a16:creationId xmlns:a16="http://schemas.microsoft.com/office/drawing/2014/main" id="{11C1647E-DADC-4638-A5F5-CAE619D15917}"/>
            </a:ext>
          </a:extLst>
        </xdr:cNvPr>
        <xdr:cNvSpPr txBox="1"/>
      </xdr:nvSpPr>
      <xdr:spPr>
        <a:xfrm>
          <a:off x="19989800" y="13760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803" name="フローチャート: 判断 802">
          <a:extLst>
            <a:ext uri="{FF2B5EF4-FFF2-40B4-BE49-F238E27FC236}">
              <a16:creationId xmlns:a16="http://schemas.microsoft.com/office/drawing/2014/main" id="{BD420C80-2912-46D5-90D9-8C3811385B3D}"/>
            </a:ext>
          </a:extLst>
        </xdr:cNvPr>
        <xdr:cNvSpPr/>
      </xdr:nvSpPr>
      <xdr:spPr>
        <a:xfrm>
          <a:off x="19900900" y="1390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804" name="フローチャート: 判断 803">
          <a:extLst>
            <a:ext uri="{FF2B5EF4-FFF2-40B4-BE49-F238E27FC236}">
              <a16:creationId xmlns:a16="http://schemas.microsoft.com/office/drawing/2014/main" id="{ACEA0476-4CCE-41C4-BE82-08C52A0353CB}"/>
            </a:ext>
          </a:extLst>
        </xdr:cNvPr>
        <xdr:cNvSpPr/>
      </xdr:nvSpPr>
      <xdr:spPr>
        <a:xfrm>
          <a:off x="19157950" y="139169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805" name="フローチャート: 判断 804">
          <a:extLst>
            <a:ext uri="{FF2B5EF4-FFF2-40B4-BE49-F238E27FC236}">
              <a16:creationId xmlns:a16="http://schemas.microsoft.com/office/drawing/2014/main" id="{65CF7F2C-B29F-479F-AA64-3A3887B75E73}"/>
            </a:ext>
          </a:extLst>
        </xdr:cNvPr>
        <xdr:cNvSpPr/>
      </xdr:nvSpPr>
      <xdr:spPr>
        <a:xfrm>
          <a:off x="18345150" y="1391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806" name="フローチャート: 判断 805">
          <a:extLst>
            <a:ext uri="{FF2B5EF4-FFF2-40B4-BE49-F238E27FC236}">
              <a16:creationId xmlns:a16="http://schemas.microsoft.com/office/drawing/2014/main" id="{1F90C6F0-9EAA-4510-B97C-2E92E86B7576}"/>
            </a:ext>
          </a:extLst>
        </xdr:cNvPr>
        <xdr:cNvSpPr/>
      </xdr:nvSpPr>
      <xdr:spPr>
        <a:xfrm>
          <a:off x="17551400" y="139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807" name="フローチャート: 判断 806">
          <a:extLst>
            <a:ext uri="{FF2B5EF4-FFF2-40B4-BE49-F238E27FC236}">
              <a16:creationId xmlns:a16="http://schemas.microsoft.com/office/drawing/2014/main" id="{AC106833-0C6D-49D5-AFA5-FE9C69708430}"/>
            </a:ext>
          </a:extLst>
        </xdr:cNvPr>
        <xdr:cNvSpPr/>
      </xdr:nvSpPr>
      <xdr:spPr>
        <a:xfrm>
          <a:off x="16757650" y="139306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4EF0A1A6-26DA-4146-8D20-08227D658F78}"/>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BBDDDC32-4264-40D4-9708-3290D0EA56EF}"/>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89357B0A-40D1-4D1F-93A0-66C592581977}"/>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4B56E90B-71F1-4063-8BDF-19C8E9BE8837}"/>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95CFFE7E-2BC3-4C9B-A421-F45CB7BA0200}"/>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30735</xdr:rowOff>
    </xdr:from>
    <xdr:to>
      <xdr:col>116</xdr:col>
      <xdr:colOff>114300</xdr:colOff>
      <xdr:row>85</xdr:row>
      <xdr:rowOff>132335</xdr:rowOff>
    </xdr:to>
    <xdr:sp macro="" textlink="">
      <xdr:nvSpPr>
        <xdr:cNvPr id="813" name="楕円 812">
          <a:extLst>
            <a:ext uri="{FF2B5EF4-FFF2-40B4-BE49-F238E27FC236}">
              <a16:creationId xmlns:a16="http://schemas.microsoft.com/office/drawing/2014/main" id="{45DA282E-8C06-4A10-9BEC-1EB0FB7BAA12}"/>
            </a:ext>
          </a:extLst>
        </xdr:cNvPr>
        <xdr:cNvSpPr/>
      </xdr:nvSpPr>
      <xdr:spPr>
        <a:xfrm>
          <a:off x="19900900" y="1407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117112</xdr:rowOff>
    </xdr:from>
    <xdr:ext cx="469744" cy="259045"/>
    <xdr:sp macro="" textlink="">
      <xdr:nvSpPr>
        <xdr:cNvPr id="814" name="【消防施設】&#10;一人当たり面積該当値テキスト">
          <a:extLst>
            <a:ext uri="{FF2B5EF4-FFF2-40B4-BE49-F238E27FC236}">
              <a16:creationId xmlns:a16="http://schemas.microsoft.com/office/drawing/2014/main" id="{7C7CD46D-DFDF-491F-AE9E-B0C6B81B24EC}"/>
            </a:ext>
          </a:extLst>
        </xdr:cNvPr>
        <xdr:cNvSpPr txBox="1"/>
      </xdr:nvSpPr>
      <xdr:spPr>
        <a:xfrm>
          <a:off x="19989800" y="13991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39878</xdr:rowOff>
    </xdr:from>
    <xdr:to>
      <xdr:col>112</xdr:col>
      <xdr:colOff>38100</xdr:colOff>
      <xdr:row>85</xdr:row>
      <xdr:rowOff>141478</xdr:rowOff>
    </xdr:to>
    <xdr:sp macro="" textlink="">
      <xdr:nvSpPr>
        <xdr:cNvPr id="815" name="楕円 814">
          <a:extLst>
            <a:ext uri="{FF2B5EF4-FFF2-40B4-BE49-F238E27FC236}">
              <a16:creationId xmlns:a16="http://schemas.microsoft.com/office/drawing/2014/main" id="{9540BFA5-EEBD-4B55-B8D8-7AC6163D19C4}"/>
            </a:ext>
          </a:extLst>
        </xdr:cNvPr>
        <xdr:cNvSpPr/>
      </xdr:nvSpPr>
      <xdr:spPr>
        <a:xfrm>
          <a:off x="19157950" y="140797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81535</xdr:rowOff>
    </xdr:from>
    <xdr:to>
      <xdr:col>116</xdr:col>
      <xdr:colOff>63500</xdr:colOff>
      <xdr:row>85</xdr:row>
      <xdr:rowOff>90678</xdr:rowOff>
    </xdr:to>
    <xdr:cxnSp macro="">
      <xdr:nvCxnSpPr>
        <xdr:cNvPr id="816" name="直線コネクタ 815">
          <a:extLst>
            <a:ext uri="{FF2B5EF4-FFF2-40B4-BE49-F238E27FC236}">
              <a16:creationId xmlns:a16="http://schemas.microsoft.com/office/drawing/2014/main" id="{AB28D1C7-66F3-4E4F-B887-86B48FB11EC5}"/>
            </a:ext>
          </a:extLst>
        </xdr:cNvPr>
        <xdr:cNvCxnSpPr/>
      </xdr:nvCxnSpPr>
      <xdr:spPr>
        <a:xfrm flipV="1">
          <a:off x="19202400" y="14121385"/>
          <a:ext cx="7493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151892</xdr:rowOff>
    </xdr:from>
    <xdr:to>
      <xdr:col>107</xdr:col>
      <xdr:colOff>101600</xdr:colOff>
      <xdr:row>85</xdr:row>
      <xdr:rowOff>82042</xdr:rowOff>
    </xdr:to>
    <xdr:sp macro="" textlink="">
      <xdr:nvSpPr>
        <xdr:cNvPr id="817" name="楕円 816">
          <a:extLst>
            <a:ext uri="{FF2B5EF4-FFF2-40B4-BE49-F238E27FC236}">
              <a16:creationId xmlns:a16="http://schemas.microsoft.com/office/drawing/2014/main" id="{AB3B329A-BB90-4DC0-9DD5-B0B0D8A08071}"/>
            </a:ext>
          </a:extLst>
        </xdr:cNvPr>
        <xdr:cNvSpPr/>
      </xdr:nvSpPr>
      <xdr:spPr>
        <a:xfrm>
          <a:off x="18345150" y="140266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31242</xdr:rowOff>
    </xdr:from>
    <xdr:to>
      <xdr:col>111</xdr:col>
      <xdr:colOff>177800</xdr:colOff>
      <xdr:row>85</xdr:row>
      <xdr:rowOff>90678</xdr:rowOff>
    </xdr:to>
    <xdr:cxnSp macro="">
      <xdr:nvCxnSpPr>
        <xdr:cNvPr id="818" name="直線コネクタ 817">
          <a:extLst>
            <a:ext uri="{FF2B5EF4-FFF2-40B4-BE49-F238E27FC236}">
              <a16:creationId xmlns:a16="http://schemas.microsoft.com/office/drawing/2014/main" id="{B4AFDF89-2A13-4C04-B894-5BE5B8FE706E}"/>
            </a:ext>
          </a:extLst>
        </xdr:cNvPr>
        <xdr:cNvCxnSpPr/>
      </xdr:nvCxnSpPr>
      <xdr:spPr>
        <a:xfrm>
          <a:off x="18395950" y="14071092"/>
          <a:ext cx="80645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17018</xdr:rowOff>
    </xdr:from>
    <xdr:to>
      <xdr:col>102</xdr:col>
      <xdr:colOff>165100</xdr:colOff>
      <xdr:row>85</xdr:row>
      <xdr:rowOff>118618</xdr:rowOff>
    </xdr:to>
    <xdr:sp macro="" textlink="">
      <xdr:nvSpPr>
        <xdr:cNvPr id="819" name="楕円 818">
          <a:extLst>
            <a:ext uri="{FF2B5EF4-FFF2-40B4-BE49-F238E27FC236}">
              <a16:creationId xmlns:a16="http://schemas.microsoft.com/office/drawing/2014/main" id="{A4348858-B18F-44D9-AE1A-2E410252512E}"/>
            </a:ext>
          </a:extLst>
        </xdr:cNvPr>
        <xdr:cNvSpPr/>
      </xdr:nvSpPr>
      <xdr:spPr>
        <a:xfrm>
          <a:off x="17551400" y="1405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31242</xdr:rowOff>
    </xdr:from>
    <xdr:to>
      <xdr:col>107</xdr:col>
      <xdr:colOff>50800</xdr:colOff>
      <xdr:row>85</xdr:row>
      <xdr:rowOff>67818</xdr:rowOff>
    </xdr:to>
    <xdr:cxnSp macro="">
      <xdr:nvCxnSpPr>
        <xdr:cNvPr id="820" name="直線コネクタ 819">
          <a:extLst>
            <a:ext uri="{FF2B5EF4-FFF2-40B4-BE49-F238E27FC236}">
              <a16:creationId xmlns:a16="http://schemas.microsoft.com/office/drawing/2014/main" id="{79093F90-9F53-4A68-BEE0-9832957B3EE1}"/>
            </a:ext>
          </a:extLst>
        </xdr:cNvPr>
        <xdr:cNvCxnSpPr/>
      </xdr:nvCxnSpPr>
      <xdr:spPr>
        <a:xfrm flipV="1">
          <a:off x="17602200" y="14071092"/>
          <a:ext cx="79375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17018</xdr:rowOff>
    </xdr:from>
    <xdr:to>
      <xdr:col>98</xdr:col>
      <xdr:colOff>38100</xdr:colOff>
      <xdr:row>85</xdr:row>
      <xdr:rowOff>118618</xdr:rowOff>
    </xdr:to>
    <xdr:sp macro="" textlink="">
      <xdr:nvSpPr>
        <xdr:cNvPr id="821" name="楕円 820">
          <a:extLst>
            <a:ext uri="{FF2B5EF4-FFF2-40B4-BE49-F238E27FC236}">
              <a16:creationId xmlns:a16="http://schemas.microsoft.com/office/drawing/2014/main" id="{B5BB4477-B86C-4E51-9925-2826A92465AD}"/>
            </a:ext>
          </a:extLst>
        </xdr:cNvPr>
        <xdr:cNvSpPr/>
      </xdr:nvSpPr>
      <xdr:spPr>
        <a:xfrm>
          <a:off x="16757650" y="140568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67818</xdr:rowOff>
    </xdr:from>
    <xdr:to>
      <xdr:col>102</xdr:col>
      <xdr:colOff>114300</xdr:colOff>
      <xdr:row>85</xdr:row>
      <xdr:rowOff>67818</xdr:rowOff>
    </xdr:to>
    <xdr:cxnSp macro="">
      <xdr:nvCxnSpPr>
        <xdr:cNvPr id="822" name="直線コネクタ 821">
          <a:extLst>
            <a:ext uri="{FF2B5EF4-FFF2-40B4-BE49-F238E27FC236}">
              <a16:creationId xmlns:a16="http://schemas.microsoft.com/office/drawing/2014/main" id="{2E9933CC-EA86-45A3-8980-011F4242311E}"/>
            </a:ext>
          </a:extLst>
        </xdr:cNvPr>
        <xdr:cNvCxnSpPr/>
      </xdr:nvCxnSpPr>
      <xdr:spPr>
        <a:xfrm>
          <a:off x="16802100" y="1410766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823" name="n_1aveValue【消防施設】&#10;一人当たり面積">
          <a:extLst>
            <a:ext uri="{FF2B5EF4-FFF2-40B4-BE49-F238E27FC236}">
              <a16:creationId xmlns:a16="http://schemas.microsoft.com/office/drawing/2014/main" id="{A0DBE634-D0EC-442D-8436-8ABFA8919D9A}"/>
            </a:ext>
          </a:extLst>
        </xdr:cNvPr>
        <xdr:cNvSpPr txBox="1"/>
      </xdr:nvSpPr>
      <xdr:spPr>
        <a:xfrm>
          <a:off x="18980227" y="1370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824" name="n_2aveValue【消防施設】&#10;一人当たり面積">
          <a:extLst>
            <a:ext uri="{FF2B5EF4-FFF2-40B4-BE49-F238E27FC236}">
              <a16:creationId xmlns:a16="http://schemas.microsoft.com/office/drawing/2014/main" id="{B61B962C-D120-4DCE-A5E0-5AD9931FF1D9}"/>
            </a:ext>
          </a:extLst>
        </xdr:cNvPr>
        <xdr:cNvSpPr txBox="1"/>
      </xdr:nvSpPr>
      <xdr:spPr>
        <a:xfrm>
          <a:off x="18180127" y="1370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825" name="n_3aveValue【消防施設】&#10;一人当たり面積">
          <a:extLst>
            <a:ext uri="{FF2B5EF4-FFF2-40B4-BE49-F238E27FC236}">
              <a16:creationId xmlns:a16="http://schemas.microsoft.com/office/drawing/2014/main" id="{AD7D9DD8-F738-4FC6-8022-59F6D9F65EAB}"/>
            </a:ext>
          </a:extLst>
        </xdr:cNvPr>
        <xdr:cNvSpPr txBox="1"/>
      </xdr:nvSpPr>
      <xdr:spPr>
        <a:xfrm>
          <a:off x="17386377" y="13707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826" name="n_4aveValue【消防施設】&#10;一人当たり面積">
          <a:extLst>
            <a:ext uri="{FF2B5EF4-FFF2-40B4-BE49-F238E27FC236}">
              <a16:creationId xmlns:a16="http://schemas.microsoft.com/office/drawing/2014/main" id="{175B49DF-0CF7-456D-A110-20FE946B6F52}"/>
            </a:ext>
          </a:extLst>
        </xdr:cNvPr>
        <xdr:cNvSpPr txBox="1"/>
      </xdr:nvSpPr>
      <xdr:spPr>
        <a:xfrm>
          <a:off x="16592627" y="1371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132605</xdr:rowOff>
    </xdr:from>
    <xdr:ext cx="469744" cy="259045"/>
    <xdr:sp macro="" textlink="">
      <xdr:nvSpPr>
        <xdr:cNvPr id="827" name="n_1mainValue【消防施設】&#10;一人当たり面積">
          <a:extLst>
            <a:ext uri="{FF2B5EF4-FFF2-40B4-BE49-F238E27FC236}">
              <a16:creationId xmlns:a16="http://schemas.microsoft.com/office/drawing/2014/main" id="{13F8CEAD-586B-4B37-BBC8-00AF14FA0ECA}"/>
            </a:ext>
          </a:extLst>
        </xdr:cNvPr>
        <xdr:cNvSpPr txBox="1"/>
      </xdr:nvSpPr>
      <xdr:spPr>
        <a:xfrm>
          <a:off x="18980227" y="1417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73169</xdr:rowOff>
    </xdr:from>
    <xdr:ext cx="469744" cy="259045"/>
    <xdr:sp macro="" textlink="">
      <xdr:nvSpPr>
        <xdr:cNvPr id="828" name="n_2mainValue【消防施設】&#10;一人当たり面積">
          <a:extLst>
            <a:ext uri="{FF2B5EF4-FFF2-40B4-BE49-F238E27FC236}">
              <a16:creationId xmlns:a16="http://schemas.microsoft.com/office/drawing/2014/main" id="{60F0CB9E-9B6B-4A9A-85C7-608AD905E104}"/>
            </a:ext>
          </a:extLst>
        </xdr:cNvPr>
        <xdr:cNvSpPr txBox="1"/>
      </xdr:nvSpPr>
      <xdr:spPr>
        <a:xfrm>
          <a:off x="18180127" y="1411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109745</xdr:rowOff>
    </xdr:from>
    <xdr:ext cx="469744" cy="259045"/>
    <xdr:sp macro="" textlink="">
      <xdr:nvSpPr>
        <xdr:cNvPr id="829" name="n_3mainValue【消防施設】&#10;一人当たり面積">
          <a:extLst>
            <a:ext uri="{FF2B5EF4-FFF2-40B4-BE49-F238E27FC236}">
              <a16:creationId xmlns:a16="http://schemas.microsoft.com/office/drawing/2014/main" id="{01EE67C6-6351-42FD-A504-50BA881094DA}"/>
            </a:ext>
          </a:extLst>
        </xdr:cNvPr>
        <xdr:cNvSpPr txBox="1"/>
      </xdr:nvSpPr>
      <xdr:spPr>
        <a:xfrm>
          <a:off x="17386377" y="14149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109745</xdr:rowOff>
    </xdr:from>
    <xdr:ext cx="469744" cy="259045"/>
    <xdr:sp macro="" textlink="">
      <xdr:nvSpPr>
        <xdr:cNvPr id="830" name="n_4mainValue【消防施設】&#10;一人当たり面積">
          <a:extLst>
            <a:ext uri="{FF2B5EF4-FFF2-40B4-BE49-F238E27FC236}">
              <a16:creationId xmlns:a16="http://schemas.microsoft.com/office/drawing/2014/main" id="{C26A7C76-97FD-41B6-A70C-BC647D887657}"/>
            </a:ext>
          </a:extLst>
        </xdr:cNvPr>
        <xdr:cNvSpPr txBox="1"/>
      </xdr:nvSpPr>
      <xdr:spPr>
        <a:xfrm>
          <a:off x="16592627" y="14149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3B5CFE98-AE5F-4DB9-8610-6AEE615939DE}"/>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5CB51B63-DD79-43F8-A41F-C5A63EC9DB46}"/>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2525B32F-603B-4199-B6F6-73370530B2A1}"/>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CD378DFE-0A66-46FE-90C8-FD00508F0324}"/>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28C4735D-57D5-4308-A86F-9588C22E52D5}"/>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7A3F2A2A-7763-49BC-9676-16000269D33D}"/>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FBCF20AA-8711-4A25-9C0C-519A9B7E30C5}"/>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1BE8D436-167F-4F92-92AD-F42D0990C99E}"/>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EB2C809C-EA92-4467-8762-3FA93D6B4407}"/>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42DB9075-6F37-4935-83FA-1ABE664A94DA}"/>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75A90E9F-AB60-4352-8FCA-CB07955E16A3}"/>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a:extLst>
            <a:ext uri="{FF2B5EF4-FFF2-40B4-BE49-F238E27FC236}">
              <a16:creationId xmlns:a16="http://schemas.microsoft.com/office/drawing/2014/main" id="{285D65FC-7D10-4D06-AD72-602AE1F76811}"/>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a:extLst>
            <a:ext uri="{FF2B5EF4-FFF2-40B4-BE49-F238E27FC236}">
              <a16:creationId xmlns:a16="http://schemas.microsoft.com/office/drawing/2014/main" id="{288D67DF-D98D-487A-997D-24E49B051A16}"/>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a:extLst>
            <a:ext uri="{FF2B5EF4-FFF2-40B4-BE49-F238E27FC236}">
              <a16:creationId xmlns:a16="http://schemas.microsoft.com/office/drawing/2014/main" id="{B6555732-0E59-4DC8-9B2E-92090596ADAB}"/>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a:extLst>
            <a:ext uri="{FF2B5EF4-FFF2-40B4-BE49-F238E27FC236}">
              <a16:creationId xmlns:a16="http://schemas.microsoft.com/office/drawing/2014/main" id="{E875559C-2DFA-417F-A894-1FEDA693B9A4}"/>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a:extLst>
            <a:ext uri="{FF2B5EF4-FFF2-40B4-BE49-F238E27FC236}">
              <a16:creationId xmlns:a16="http://schemas.microsoft.com/office/drawing/2014/main" id="{B4B00A97-CBEB-4B9B-ADD7-2CDA3B73D774}"/>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a:extLst>
            <a:ext uri="{FF2B5EF4-FFF2-40B4-BE49-F238E27FC236}">
              <a16:creationId xmlns:a16="http://schemas.microsoft.com/office/drawing/2014/main" id="{FFF9C32B-FAA0-449A-86A2-413EC7DFB163}"/>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a:extLst>
            <a:ext uri="{FF2B5EF4-FFF2-40B4-BE49-F238E27FC236}">
              <a16:creationId xmlns:a16="http://schemas.microsoft.com/office/drawing/2014/main" id="{216DF1B5-CB68-4112-932F-C591E4A49AA6}"/>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a:extLst>
            <a:ext uri="{FF2B5EF4-FFF2-40B4-BE49-F238E27FC236}">
              <a16:creationId xmlns:a16="http://schemas.microsoft.com/office/drawing/2014/main" id="{B8DB8BAD-8568-4C18-A71B-8BD73145ADD5}"/>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a:extLst>
            <a:ext uri="{FF2B5EF4-FFF2-40B4-BE49-F238E27FC236}">
              <a16:creationId xmlns:a16="http://schemas.microsoft.com/office/drawing/2014/main" id="{D3007545-CAF4-4B80-9FC3-7CAB391B93B8}"/>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a:extLst>
            <a:ext uri="{FF2B5EF4-FFF2-40B4-BE49-F238E27FC236}">
              <a16:creationId xmlns:a16="http://schemas.microsoft.com/office/drawing/2014/main" id="{8CB340A9-6D2A-47B9-9091-680E74F829D3}"/>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a:extLst>
            <a:ext uri="{FF2B5EF4-FFF2-40B4-BE49-F238E27FC236}">
              <a16:creationId xmlns:a16="http://schemas.microsoft.com/office/drawing/2014/main" id="{09206392-3806-4787-A88C-E08E2C21B09C}"/>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a:extLst>
            <a:ext uri="{FF2B5EF4-FFF2-40B4-BE49-F238E27FC236}">
              <a16:creationId xmlns:a16="http://schemas.microsoft.com/office/drawing/2014/main" id="{262EC536-9CF0-44FD-B704-53FABD363BC6}"/>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D938B8FA-06D8-4813-82CA-6A9EA46FC8AD}"/>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a:extLst>
            <a:ext uri="{FF2B5EF4-FFF2-40B4-BE49-F238E27FC236}">
              <a16:creationId xmlns:a16="http://schemas.microsoft.com/office/drawing/2014/main" id="{088B4B21-15DE-47B3-B238-C46FF09E57A7}"/>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856" name="直線コネクタ 855">
          <a:extLst>
            <a:ext uri="{FF2B5EF4-FFF2-40B4-BE49-F238E27FC236}">
              <a16:creationId xmlns:a16="http://schemas.microsoft.com/office/drawing/2014/main" id="{B47D3CE5-6BB8-440A-B76C-317F90260925}"/>
            </a:ext>
          </a:extLst>
        </xdr:cNvPr>
        <xdr:cNvCxnSpPr/>
      </xdr:nvCxnSpPr>
      <xdr:spPr>
        <a:xfrm flipV="1">
          <a:off x="14699614" y="165190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57" name="【庁舎】&#10;有形固定資産減価償却率最小値テキスト">
          <a:extLst>
            <a:ext uri="{FF2B5EF4-FFF2-40B4-BE49-F238E27FC236}">
              <a16:creationId xmlns:a16="http://schemas.microsoft.com/office/drawing/2014/main" id="{9281062C-BAF7-47D3-BA4D-E258E415E941}"/>
            </a:ext>
          </a:extLst>
        </xdr:cNvPr>
        <xdr:cNvSpPr txBox="1"/>
      </xdr:nvSpPr>
      <xdr:spPr>
        <a:xfrm>
          <a:off x="14738350" y="18079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58" name="直線コネクタ 857">
          <a:extLst>
            <a:ext uri="{FF2B5EF4-FFF2-40B4-BE49-F238E27FC236}">
              <a16:creationId xmlns:a16="http://schemas.microsoft.com/office/drawing/2014/main" id="{06851081-0DC7-4B0D-ACA5-C1A6D6F3818C}"/>
            </a:ext>
          </a:extLst>
        </xdr:cNvPr>
        <xdr:cNvCxnSpPr/>
      </xdr:nvCxnSpPr>
      <xdr:spPr>
        <a:xfrm>
          <a:off x="14611350" y="180751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59" name="【庁舎】&#10;有形固定資産減価償却率最大値テキスト">
          <a:extLst>
            <a:ext uri="{FF2B5EF4-FFF2-40B4-BE49-F238E27FC236}">
              <a16:creationId xmlns:a16="http://schemas.microsoft.com/office/drawing/2014/main" id="{9579F39F-0D0B-411A-8A28-E20740EE5601}"/>
            </a:ext>
          </a:extLst>
        </xdr:cNvPr>
        <xdr:cNvSpPr txBox="1"/>
      </xdr:nvSpPr>
      <xdr:spPr>
        <a:xfrm>
          <a:off x="14738350" y="16294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0" name="直線コネクタ 859">
          <a:extLst>
            <a:ext uri="{FF2B5EF4-FFF2-40B4-BE49-F238E27FC236}">
              <a16:creationId xmlns:a16="http://schemas.microsoft.com/office/drawing/2014/main" id="{9885E818-1A4F-40E1-BAD0-3A63AEE7B3F0}"/>
            </a:ext>
          </a:extLst>
        </xdr:cNvPr>
        <xdr:cNvCxnSpPr/>
      </xdr:nvCxnSpPr>
      <xdr:spPr>
        <a:xfrm>
          <a:off x="14611350" y="165190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861" name="【庁舎】&#10;有形固定資産減価償却率平均値テキスト">
          <a:extLst>
            <a:ext uri="{FF2B5EF4-FFF2-40B4-BE49-F238E27FC236}">
              <a16:creationId xmlns:a16="http://schemas.microsoft.com/office/drawing/2014/main" id="{A75675BC-1838-420D-AAFA-C2150DFF6BA0}"/>
            </a:ext>
          </a:extLst>
        </xdr:cNvPr>
        <xdr:cNvSpPr txBox="1"/>
      </xdr:nvSpPr>
      <xdr:spPr>
        <a:xfrm>
          <a:off x="14738350" y="171067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862" name="フローチャート: 判断 861">
          <a:extLst>
            <a:ext uri="{FF2B5EF4-FFF2-40B4-BE49-F238E27FC236}">
              <a16:creationId xmlns:a16="http://schemas.microsoft.com/office/drawing/2014/main" id="{5E8A5EE8-AC93-4903-BE95-D135DB47140C}"/>
            </a:ext>
          </a:extLst>
        </xdr:cNvPr>
        <xdr:cNvSpPr/>
      </xdr:nvSpPr>
      <xdr:spPr>
        <a:xfrm>
          <a:off x="14649450" y="1725530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863" name="フローチャート: 判断 862">
          <a:extLst>
            <a:ext uri="{FF2B5EF4-FFF2-40B4-BE49-F238E27FC236}">
              <a16:creationId xmlns:a16="http://schemas.microsoft.com/office/drawing/2014/main" id="{2F70795F-C8C6-4403-A56C-F4F3A18E6707}"/>
            </a:ext>
          </a:extLst>
        </xdr:cNvPr>
        <xdr:cNvSpPr/>
      </xdr:nvSpPr>
      <xdr:spPr>
        <a:xfrm>
          <a:off x="13887450" y="1727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64" name="フローチャート: 判断 863">
          <a:extLst>
            <a:ext uri="{FF2B5EF4-FFF2-40B4-BE49-F238E27FC236}">
              <a16:creationId xmlns:a16="http://schemas.microsoft.com/office/drawing/2014/main" id="{060BDDA4-290F-44E9-8A17-2C7F9BD75933}"/>
            </a:ext>
          </a:extLst>
        </xdr:cNvPr>
        <xdr:cNvSpPr/>
      </xdr:nvSpPr>
      <xdr:spPr>
        <a:xfrm>
          <a:off x="13093700" y="173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65" name="フローチャート: 判断 864">
          <a:extLst>
            <a:ext uri="{FF2B5EF4-FFF2-40B4-BE49-F238E27FC236}">
              <a16:creationId xmlns:a16="http://schemas.microsoft.com/office/drawing/2014/main" id="{06DC5429-7A65-4735-8EB2-C8C8E16E1687}"/>
            </a:ext>
          </a:extLst>
        </xdr:cNvPr>
        <xdr:cNvSpPr/>
      </xdr:nvSpPr>
      <xdr:spPr>
        <a:xfrm>
          <a:off x="12299950" y="1734838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866" name="フローチャート: 判断 865">
          <a:extLst>
            <a:ext uri="{FF2B5EF4-FFF2-40B4-BE49-F238E27FC236}">
              <a16:creationId xmlns:a16="http://schemas.microsoft.com/office/drawing/2014/main" id="{2712E945-F98B-4174-8269-D7609811CC93}"/>
            </a:ext>
          </a:extLst>
        </xdr:cNvPr>
        <xdr:cNvSpPr/>
      </xdr:nvSpPr>
      <xdr:spPr>
        <a:xfrm>
          <a:off x="11487150" y="1735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A1DE237E-000D-4BF1-8950-5C60C2859653}"/>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194BB661-1B53-4E7B-BCBF-12E42AF760A1}"/>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AA370B67-30B3-42A3-9463-EAF3E0F92920}"/>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2A439AC4-AD3C-4123-8FC9-EE1C897375EB}"/>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62B9F8EA-9AB2-4C66-8B91-9C12D7BC2EE1}"/>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46627</xdr:rowOff>
    </xdr:from>
    <xdr:to>
      <xdr:col>85</xdr:col>
      <xdr:colOff>177800</xdr:colOff>
      <xdr:row>105</xdr:row>
      <xdr:rowOff>148227</xdr:rowOff>
    </xdr:to>
    <xdr:sp macro="" textlink="">
      <xdr:nvSpPr>
        <xdr:cNvPr id="872" name="楕円 871">
          <a:extLst>
            <a:ext uri="{FF2B5EF4-FFF2-40B4-BE49-F238E27FC236}">
              <a16:creationId xmlns:a16="http://schemas.microsoft.com/office/drawing/2014/main" id="{5A7F4D37-8982-438C-A75B-01A952971B2F}"/>
            </a:ext>
          </a:extLst>
        </xdr:cNvPr>
        <xdr:cNvSpPr/>
      </xdr:nvSpPr>
      <xdr:spPr>
        <a:xfrm>
          <a:off x="14649450" y="1747737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25054</xdr:rowOff>
    </xdr:from>
    <xdr:ext cx="405111" cy="259045"/>
    <xdr:sp macro="" textlink="">
      <xdr:nvSpPr>
        <xdr:cNvPr id="873" name="【庁舎】&#10;有形固定資産減価償却率該当値テキスト">
          <a:extLst>
            <a:ext uri="{FF2B5EF4-FFF2-40B4-BE49-F238E27FC236}">
              <a16:creationId xmlns:a16="http://schemas.microsoft.com/office/drawing/2014/main" id="{FE60A83C-4CDC-4231-898D-357852AC7A1B}"/>
            </a:ext>
          </a:extLst>
        </xdr:cNvPr>
        <xdr:cNvSpPr txBox="1"/>
      </xdr:nvSpPr>
      <xdr:spPr>
        <a:xfrm>
          <a:off x="14738350" y="17455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56424</xdr:rowOff>
    </xdr:from>
    <xdr:to>
      <xdr:col>81</xdr:col>
      <xdr:colOff>101600</xdr:colOff>
      <xdr:row>105</xdr:row>
      <xdr:rowOff>158024</xdr:rowOff>
    </xdr:to>
    <xdr:sp macro="" textlink="">
      <xdr:nvSpPr>
        <xdr:cNvPr id="874" name="楕円 873">
          <a:extLst>
            <a:ext uri="{FF2B5EF4-FFF2-40B4-BE49-F238E27FC236}">
              <a16:creationId xmlns:a16="http://schemas.microsoft.com/office/drawing/2014/main" id="{C50D4C33-3CAB-4544-8C4F-A06BC21AE992}"/>
            </a:ext>
          </a:extLst>
        </xdr:cNvPr>
        <xdr:cNvSpPr/>
      </xdr:nvSpPr>
      <xdr:spPr>
        <a:xfrm>
          <a:off x="13887450" y="1748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97427</xdr:rowOff>
    </xdr:from>
    <xdr:to>
      <xdr:col>85</xdr:col>
      <xdr:colOff>127000</xdr:colOff>
      <xdr:row>105</xdr:row>
      <xdr:rowOff>107224</xdr:rowOff>
    </xdr:to>
    <xdr:cxnSp macro="">
      <xdr:nvCxnSpPr>
        <xdr:cNvPr id="875" name="直線コネクタ 874">
          <a:extLst>
            <a:ext uri="{FF2B5EF4-FFF2-40B4-BE49-F238E27FC236}">
              <a16:creationId xmlns:a16="http://schemas.microsoft.com/office/drawing/2014/main" id="{6DCA14DD-3F70-447E-8D46-0D0A8BA4B31B}"/>
            </a:ext>
          </a:extLst>
        </xdr:cNvPr>
        <xdr:cNvCxnSpPr/>
      </xdr:nvCxnSpPr>
      <xdr:spPr>
        <a:xfrm flipV="1">
          <a:off x="13938250" y="17528177"/>
          <a:ext cx="762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17236</xdr:rowOff>
    </xdr:from>
    <xdr:to>
      <xdr:col>76</xdr:col>
      <xdr:colOff>165100</xdr:colOff>
      <xdr:row>105</xdr:row>
      <xdr:rowOff>118836</xdr:rowOff>
    </xdr:to>
    <xdr:sp macro="" textlink="">
      <xdr:nvSpPr>
        <xdr:cNvPr id="876" name="楕円 875">
          <a:extLst>
            <a:ext uri="{FF2B5EF4-FFF2-40B4-BE49-F238E27FC236}">
              <a16:creationId xmlns:a16="http://schemas.microsoft.com/office/drawing/2014/main" id="{63DCF6EC-7D00-4B80-9FD1-96894B95E055}"/>
            </a:ext>
          </a:extLst>
        </xdr:cNvPr>
        <xdr:cNvSpPr/>
      </xdr:nvSpPr>
      <xdr:spPr>
        <a:xfrm>
          <a:off x="13093700" y="1744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68036</xdr:rowOff>
    </xdr:from>
    <xdr:to>
      <xdr:col>81</xdr:col>
      <xdr:colOff>50800</xdr:colOff>
      <xdr:row>105</xdr:row>
      <xdr:rowOff>107224</xdr:rowOff>
    </xdr:to>
    <xdr:cxnSp macro="">
      <xdr:nvCxnSpPr>
        <xdr:cNvPr id="877" name="直線コネクタ 876">
          <a:extLst>
            <a:ext uri="{FF2B5EF4-FFF2-40B4-BE49-F238E27FC236}">
              <a16:creationId xmlns:a16="http://schemas.microsoft.com/office/drawing/2014/main" id="{8844050C-3073-4400-9CEC-4207684160CF}"/>
            </a:ext>
          </a:extLst>
        </xdr:cNvPr>
        <xdr:cNvCxnSpPr/>
      </xdr:nvCxnSpPr>
      <xdr:spPr>
        <a:xfrm>
          <a:off x="13144500" y="17498786"/>
          <a:ext cx="79375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156029</xdr:rowOff>
    </xdr:from>
    <xdr:to>
      <xdr:col>72</xdr:col>
      <xdr:colOff>38100</xdr:colOff>
      <xdr:row>105</xdr:row>
      <xdr:rowOff>86179</xdr:rowOff>
    </xdr:to>
    <xdr:sp macro="" textlink="">
      <xdr:nvSpPr>
        <xdr:cNvPr id="878" name="楕円 877">
          <a:extLst>
            <a:ext uri="{FF2B5EF4-FFF2-40B4-BE49-F238E27FC236}">
              <a16:creationId xmlns:a16="http://schemas.microsoft.com/office/drawing/2014/main" id="{D7323F34-51B7-4322-8273-4B817C5D256E}"/>
            </a:ext>
          </a:extLst>
        </xdr:cNvPr>
        <xdr:cNvSpPr/>
      </xdr:nvSpPr>
      <xdr:spPr>
        <a:xfrm>
          <a:off x="12299950" y="174153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35379</xdr:rowOff>
    </xdr:from>
    <xdr:to>
      <xdr:col>76</xdr:col>
      <xdr:colOff>114300</xdr:colOff>
      <xdr:row>105</xdr:row>
      <xdr:rowOff>68036</xdr:rowOff>
    </xdr:to>
    <xdr:cxnSp macro="">
      <xdr:nvCxnSpPr>
        <xdr:cNvPr id="879" name="直線コネクタ 878">
          <a:extLst>
            <a:ext uri="{FF2B5EF4-FFF2-40B4-BE49-F238E27FC236}">
              <a16:creationId xmlns:a16="http://schemas.microsoft.com/office/drawing/2014/main" id="{B3AABD6A-FC4E-4372-9342-D4FD44A6A147}"/>
            </a:ext>
          </a:extLst>
        </xdr:cNvPr>
        <xdr:cNvCxnSpPr/>
      </xdr:nvCxnSpPr>
      <xdr:spPr>
        <a:xfrm>
          <a:off x="12344400" y="17466129"/>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123371</xdr:rowOff>
    </xdr:from>
    <xdr:to>
      <xdr:col>67</xdr:col>
      <xdr:colOff>101600</xdr:colOff>
      <xdr:row>105</xdr:row>
      <xdr:rowOff>53521</xdr:rowOff>
    </xdr:to>
    <xdr:sp macro="" textlink="">
      <xdr:nvSpPr>
        <xdr:cNvPr id="880" name="楕円 879">
          <a:extLst>
            <a:ext uri="{FF2B5EF4-FFF2-40B4-BE49-F238E27FC236}">
              <a16:creationId xmlns:a16="http://schemas.microsoft.com/office/drawing/2014/main" id="{247A5F8E-9231-4DD6-8A99-43F069AEEF20}"/>
            </a:ext>
          </a:extLst>
        </xdr:cNvPr>
        <xdr:cNvSpPr/>
      </xdr:nvSpPr>
      <xdr:spPr>
        <a:xfrm>
          <a:off x="11487150" y="1738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2721</xdr:rowOff>
    </xdr:from>
    <xdr:to>
      <xdr:col>71</xdr:col>
      <xdr:colOff>177800</xdr:colOff>
      <xdr:row>105</xdr:row>
      <xdr:rowOff>35379</xdr:rowOff>
    </xdr:to>
    <xdr:cxnSp macro="">
      <xdr:nvCxnSpPr>
        <xdr:cNvPr id="881" name="直線コネクタ 880">
          <a:extLst>
            <a:ext uri="{FF2B5EF4-FFF2-40B4-BE49-F238E27FC236}">
              <a16:creationId xmlns:a16="http://schemas.microsoft.com/office/drawing/2014/main" id="{1DD26F85-9D4B-4754-8080-D6F3CE1912CE}"/>
            </a:ext>
          </a:extLst>
        </xdr:cNvPr>
        <xdr:cNvCxnSpPr/>
      </xdr:nvCxnSpPr>
      <xdr:spPr>
        <a:xfrm>
          <a:off x="11537950" y="17433471"/>
          <a:ext cx="80645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882" name="n_1aveValue【庁舎】&#10;有形固定資産減価償却率">
          <a:extLst>
            <a:ext uri="{FF2B5EF4-FFF2-40B4-BE49-F238E27FC236}">
              <a16:creationId xmlns:a16="http://schemas.microsoft.com/office/drawing/2014/main" id="{33084D1A-99AA-417C-9A52-4F315B7ED09C}"/>
            </a:ext>
          </a:extLst>
        </xdr:cNvPr>
        <xdr:cNvSpPr txBox="1"/>
      </xdr:nvSpPr>
      <xdr:spPr>
        <a:xfrm>
          <a:off x="13742044" y="17055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883" name="n_2aveValue【庁舎】&#10;有形固定資産減価償却率">
          <a:extLst>
            <a:ext uri="{FF2B5EF4-FFF2-40B4-BE49-F238E27FC236}">
              <a16:creationId xmlns:a16="http://schemas.microsoft.com/office/drawing/2014/main" id="{9A49D046-539A-4C20-84A4-CDAC7A8294BC}"/>
            </a:ext>
          </a:extLst>
        </xdr:cNvPr>
        <xdr:cNvSpPr txBox="1"/>
      </xdr:nvSpPr>
      <xdr:spPr>
        <a:xfrm>
          <a:off x="12960994" y="17076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884" name="n_3aveValue【庁舎】&#10;有形固定資産減価償却率">
          <a:extLst>
            <a:ext uri="{FF2B5EF4-FFF2-40B4-BE49-F238E27FC236}">
              <a16:creationId xmlns:a16="http://schemas.microsoft.com/office/drawing/2014/main" id="{E7317276-CC1E-4D47-838A-7809D6B3E784}"/>
            </a:ext>
          </a:extLst>
        </xdr:cNvPr>
        <xdr:cNvSpPr txBox="1"/>
      </xdr:nvSpPr>
      <xdr:spPr>
        <a:xfrm>
          <a:off x="12167244" y="1712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39025</xdr:rowOff>
    </xdr:from>
    <xdr:ext cx="405111" cy="259045"/>
    <xdr:sp macro="" textlink="">
      <xdr:nvSpPr>
        <xdr:cNvPr id="885" name="n_4aveValue【庁舎】&#10;有形固定資産減価償却率">
          <a:extLst>
            <a:ext uri="{FF2B5EF4-FFF2-40B4-BE49-F238E27FC236}">
              <a16:creationId xmlns:a16="http://schemas.microsoft.com/office/drawing/2014/main" id="{CE604FF4-DE1D-4AC3-BB82-56EC9A245035}"/>
            </a:ext>
          </a:extLst>
        </xdr:cNvPr>
        <xdr:cNvSpPr txBox="1"/>
      </xdr:nvSpPr>
      <xdr:spPr>
        <a:xfrm>
          <a:off x="11354444" y="1712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149151</xdr:rowOff>
    </xdr:from>
    <xdr:ext cx="405111" cy="259045"/>
    <xdr:sp macro="" textlink="">
      <xdr:nvSpPr>
        <xdr:cNvPr id="886" name="n_1mainValue【庁舎】&#10;有形固定資産減価償却率">
          <a:extLst>
            <a:ext uri="{FF2B5EF4-FFF2-40B4-BE49-F238E27FC236}">
              <a16:creationId xmlns:a16="http://schemas.microsoft.com/office/drawing/2014/main" id="{C34ACF9D-160D-44D2-A6B5-CBAD82CBD360}"/>
            </a:ext>
          </a:extLst>
        </xdr:cNvPr>
        <xdr:cNvSpPr txBox="1"/>
      </xdr:nvSpPr>
      <xdr:spPr>
        <a:xfrm>
          <a:off x="13742044" y="17579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109963</xdr:rowOff>
    </xdr:from>
    <xdr:ext cx="405111" cy="259045"/>
    <xdr:sp macro="" textlink="">
      <xdr:nvSpPr>
        <xdr:cNvPr id="887" name="n_2mainValue【庁舎】&#10;有形固定資産減価償却率">
          <a:extLst>
            <a:ext uri="{FF2B5EF4-FFF2-40B4-BE49-F238E27FC236}">
              <a16:creationId xmlns:a16="http://schemas.microsoft.com/office/drawing/2014/main" id="{4A8216BF-0B2A-4994-87CB-479614640C16}"/>
            </a:ext>
          </a:extLst>
        </xdr:cNvPr>
        <xdr:cNvSpPr txBox="1"/>
      </xdr:nvSpPr>
      <xdr:spPr>
        <a:xfrm>
          <a:off x="12960994" y="1754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77306</xdr:rowOff>
    </xdr:from>
    <xdr:ext cx="405111" cy="259045"/>
    <xdr:sp macro="" textlink="">
      <xdr:nvSpPr>
        <xdr:cNvPr id="888" name="n_3mainValue【庁舎】&#10;有形固定資産減価償却率">
          <a:extLst>
            <a:ext uri="{FF2B5EF4-FFF2-40B4-BE49-F238E27FC236}">
              <a16:creationId xmlns:a16="http://schemas.microsoft.com/office/drawing/2014/main" id="{40FAF502-F80C-48A6-8128-3D240AFBD260}"/>
            </a:ext>
          </a:extLst>
        </xdr:cNvPr>
        <xdr:cNvSpPr txBox="1"/>
      </xdr:nvSpPr>
      <xdr:spPr>
        <a:xfrm>
          <a:off x="12167244" y="17508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44648</xdr:rowOff>
    </xdr:from>
    <xdr:ext cx="405111" cy="259045"/>
    <xdr:sp macro="" textlink="">
      <xdr:nvSpPr>
        <xdr:cNvPr id="889" name="n_4mainValue【庁舎】&#10;有形固定資産減価償却率">
          <a:extLst>
            <a:ext uri="{FF2B5EF4-FFF2-40B4-BE49-F238E27FC236}">
              <a16:creationId xmlns:a16="http://schemas.microsoft.com/office/drawing/2014/main" id="{BFCA71DA-B22C-4C9B-A7F8-10F301B5BEDF}"/>
            </a:ext>
          </a:extLst>
        </xdr:cNvPr>
        <xdr:cNvSpPr txBox="1"/>
      </xdr:nvSpPr>
      <xdr:spPr>
        <a:xfrm>
          <a:off x="11354444" y="17475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EE6FBBAF-043D-4219-89FC-DBEC2EBDE113}"/>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AF9C48B5-1076-488B-8E2B-E5D789BD6626}"/>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604ADCCE-1719-4BDC-B712-94F06AAD89B4}"/>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8603222D-4675-48E8-8342-83F8A490DC60}"/>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D826FBE7-322A-49CB-911E-274620EB0401}"/>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502E0232-6AE0-42A8-8F0C-B6A10C9E7211}"/>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A3D3A510-E214-4C6D-A320-A97593F514B3}"/>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908D739C-B27B-4D19-8397-5C897E29D6C5}"/>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93170CDD-D2B1-4DCD-B720-DFDC8AE70D62}"/>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42684D52-F299-4115-80F7-5F0D8BED6A3F}"/>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a:extLst>
            <a:ext uri="{FF2B5EF4-FFF2-40B4-BE49-F238E27FC236}">
              <a16:creationId xmlns:a16="http://schemas.microsoft.com/office/drawing/2014/main" id="{6B153ACC-D1D5-4CA7-8700-D7EB0C267D3D}"/>
            </a:ext>
          </a:extLst>
        </xdr:cNvPr>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a:extLst>
            <a:ext uri="{FF2B5EF4-FFF2-40B4-BE49-F238E27FC236}">
              <a16:creationId xmlns:a16="http://schemas.microsoft.com/office/drawing/2014/main" id="{31C2142B-0626-4342-B85F-3D3850294E54}"/>
            </a:ext>
          </a:extLst>
        </xdr:cNvPr>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a:extLst>
            <a:ext uri="{FF2B5EF4-FFF2-40B4-BE49-F238E27FC236}">
              <a16:creationId xmlns:a16="http://schemas.microsoft.com/office/drawing/2014/main" id="{A94D646C-934B-4977-8E79-2141F3B3BF89}"/>
            </a:ext>
          </a:extLst>
        </xdr:cNvPr>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a:extLst>
            <a:ext uri="{FF2B5EF4-FFF2-40B4-BE49-F238E27FC236}">
              <a16:creationId xmlns:a16="http://schemas.microsoft.com/office/drawing/2014/main" id="{DA2C428E-A105-4B21-BAF3-524C27483F38}"/>
            </a:ext>
          </a:extLst>
        </xdr:cNvPr>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a:extLst>
            <a:ext uri="{FF2B5EF4-FFF2-40B4-BE49-F238E27FC236}">
              <a16:creationId xmlns:a16="http://schemas.microsoft.com/office/drawing/2014/main" id="{ED275BE1-89C4-43E3-85E8-A047FD30F612}"/>
            </a:ext>
          </a:extLst>
        </xdr:cNvPr>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a:extLst>
            <a:ext uri="{FF2B5EF4-FFF2-40B4-BE49-F238E27FC236}">
              <a16:creationId xmlns:a16="http://schemas.microsoft.com/office/drawing/2014/main" id="{CC3642E8-C040-48D6-83DE-40A97E93777A}"/>
            </a:ext>
          </a:extLst>
        </xdr:cNvPr>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a:extLst>
            <a:ext uri="{FF2B5EF4-FFF2-40B4-BE49-F238E27FC236}">
              <a16:creationId xmlns:a16="http://schemas.microsoft.com/office/drawing/2014/main" id="{168AA451-4EF0-4D70-B679-1932B1C817FB}"/>
            </a:ext>
          </a:extLst>
        </xdr:cNvPr>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a:extLst>
            <a:ext uri="{FF2B5EF4-FFF2-40B4-BE49-F238E27FC236}">
              <a16:creationId xmlns:a16="http://schemas.microsoft.com/office/drawing/2014/main" id="{7A782D69-B266-47D8-B07C-6B556A76FD85}"/>
            </a:ext>
          </a:extLst>
        </xdr:cNvPr>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a:extLst>
            <a:ext uri="{FF2B5EF4-FFF2-40B4-BE49-F238E27FC236}">
              <a16:creationId xmlns:a16="http://schemas.microsoft.com/office/drawing/2014/main" id="{371CD6FD-FB7F-4BC1-A16C-760BA7036439}"/>
            </a:ext>
          </a:extLst>
        </xdr:cNvPr>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a:extLst>
            <a:ext uri="{FF2B5EF4-FFF2-40B4-BE49-F238E27FC236}">
              <a16:creationId xmlns:a16="http://schemas.microsoft.com/office/drawing/2014/main" id="{90377A1D-4374-4F52-83B8-0D8DE5D14202}"/>
            </a:ext>
          </a:extLst>
        </xdr:cNvPr>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a:extLst>
            <a:ext uri="{FF2B5EF4-FFF2-40B4-BE49-F238E27FC236}">
              <a16:creationId xmlns:a16="http://schemas.microsoft.com/office/drawing/2014/main" id="{880F6A1F-48F7-41D0-9238-86B1B3C205B2}"/>
            </a:ext>
          </a:extLst>
        </xdr:cNvPr>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a:extLst>
            <a:ext uri="{FF2B5EF4-FFF2-40B4-BE49-F238E27FC236}">
              <a16:creationId xmlns:a16="http://schemas.microsoft.com/office/drawing/2014/main" id="{DC0BCCD4-55FA-4820-8235-DEB2404E6E37}"/>
            </a:ext>
          </a:extLst>
        </xdr:cNvPr>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BDE28F46-7871-46D3-A2B3-F701EC6BA524}"/>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FA04151F-F554-4A32-809A-1B3226617757}"/>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a:extLst>
            <a:ext uri="{FF2B5EF4-FFF2-40B4-BE49-F238E27FC236}">
              <a16:creationId xmlns:a16="http://schemas.microsoft.com/office/drawing/2014/main" id="{F5353AD0-0BF2-4EDE-B04D-FF0097EC9AE4}"/>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915" name="直線コネクタ 914">
          <a:extLst>
            <a:ext uri="{FF2B5EF4-FFF2-40B4-BE49-F238E27FC236}">
              <a16:creationId xmlns:a16="http://schemas.microsoft.com/office/drawing/2014/main" id="{CE9C8EAF-0D66-48F5-B54C-B809BB0A7BDA}"/>
            </a:ext>
          </a:extLst>
        </xdr:cNvPr>
        <xdr:cNvCxnSpPr/>
      </xdr:nvCxnSpPr>
      <xdr:spPr>
        <a:xfrm flipV="1">
          <a:off x="19951064" y="164537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916" name="【庁舎】&#10;一人当たり面積最小値テキスト">
          <a:extLst>
            <a:ext uri="{FF2B5EF4-FFF2-40B4-BE49-F238E27FC236}">
              <a16:creationId xmlns:a16="http://schemas.microsoft.com/office/drawing/2014/main" id="{AFD2FA2F-3449-4DAD-8505-C71DC66C8D06}"/>
            </a:ext>
          </a:extLst>
        </xdr:cNvPr>
        <xdr:cNvSpPr txBox="1"/>
      </xdr:nvSpPr>
      <xdr:spPr>
        <a:xfrm>
          <a:off x="19989800" y="1794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917" name="直線コネクタ 916">
          <a:extLst>
            <a:ext uri="{FF2B5EF4-FFF2-40B4-BE49-F238E27FC236}">
              <a16:creationId xmlns:a16="http://schemas.microsoft.com/office/drawing/2014/main" id="{BF025460-D8CD-4AB9-A78E-FB3C2247DE45}"/>
            </a:ext>
          </a:extLst>
        </xdr:cNvPr>
        <xdr:cNvCxnSpPr/>
      </xdr:nvCxnSpPr>
      <xdr:spPr>
        <a:xfrm>
          <a:off x="19881850" y="179429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918" name="【庁舎】&#10;一人当たり面積最大値テキスト">
          <a:extLst>
            <a:ext uri="{FF2B5EF4-FFF2-40B4-BE49-F238E27FC236}">
              <a16:creationId xmlns:a16="http://schemas.microsoft.com/office/drawing/2014/main" id="{ACB446FA-1770-4444-98F9-39DA7F94D955}"/>
            </a:ext>
          </a:extLst>
        </xdr:cNvPr>
        <xdr:cNvSpPr txBox="1"/>
      </xdr:nvSpPr>
      <xdr:spPr>
        <a:xfrm>
          <a:off x="19989800" y="16228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919" name="直線コネクタ 918">
          <a:extLst>
            <a:ext uri="{FF2B5EF4-FFF2-40B4-BE49-F238E27FC236}">
              <a16:creationId xmlns:a16="http://schemas.microsoft.com/office/drawing/2014/main" id="{429D4934-621F-4FDB-9756-B40BF6CF8F9A}"/>
            </a:ext>
          </a:extLst>
        </xdr:cNvPr>
        <xdr:cNvCxnSpPr/>
      </xdr:nvCxnSpPr>
      <xdr:spPr>
        <a:xfrm>
          <a:off x="19881850" y="164537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macro="" textlink="">
      <xdr:nvSpPr>
        <xdr:cNvPr id="920" name="【庁舎】&#10;一人当たり面積平均値テキスト">
          <a:extLst>
            <a:ext uri="{FF2B5EF4-FFF2-40B4-BE49-F238E27FC236}">
              <a16:creationId xmlns:a16="http://schemas.microsoft.com/office/drawing/2014/main" id="{3B1F34CA-FDDC-438B-AF48-78B588514D41}"/>
            </a:ext>
          </a:extLst>
        </xdr:cNvPr>
        <xdr:cNvSpPr txBox="1"/>
      </xdr:nvSpPr>
      <xdr:spPr>
        <a:xfrm>
          <a:off x="19989800" y="173255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921" name="フローチャート: 判断 920">
          <a:extLst>
            <a:ext uri="{FF2B5EF4-FFF2-40B4-BE49-F238E27FC236}">
              <a16:creationId xmlns:a16="http://schemas.microsoft.com/office/drawing/2014/main" id="{682F2DA9-F8CE-4193-9957-A40808E96C15}"/>
            </a:ext>
          </a:extLst>
        </xdr:cNvPr>
        <xdr:cNvSpPr/>
      </xdr:nvSpPr>
      <xdr:spPr>
        <a:xfrm>
          <a:off x="19900900" y="1747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922" name="フローチャート: 判断 921">
          <a:extLst>
            <a:ext uri="{FF2B5EF4-FFF2-40B4-BE49-F238E27FC236}">
              <a16:creationId xmlns:a16="http://schemas.microsoft.com/office/drawing/2014/main" id="{823DD2D1-BF29-4AE8-B1FD-920F38A21939}"/>
            </a:ext>
          </a:extLst>
        </xdr:cNvPr>
        <xdr:cNvSpPr/>
      </xdr:nvSpPr>
      <xdr:spPr>
        <a:xfrm>
          <a:off x="19157950" y="175002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923" name="フローチャート: 判断 922">
          <a:extLst>
            <a:ext uri="{FF2B5EF4-FFF2-40B4-BE49-F238E27FC236}">
              <a16:creationId xmlns:a16="http://schemas.microsoft.com/office/drawing/2014/main" id="{FDCFA376-3A91-43BC-964A-8550F93FD292}"/>
            </a:ext>
          </a:extLst>
        </xdr:cNvPr>
        <xdr:cNvSpPr/>
      </xdr:nvSpPr>
      <xdr:spPr>
        <a:xfrm>
          <a:off x="18345150" y="1750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924" name="フローチャート: 判断 923">
          <a:extLst>
            <a:ext uri="{FF2B5EF4-FFF2-40B4-BE49-F238E27FC236}">
              <a16:creationId xmlns:a16="http://schemas.microsoft.com/office/drawing/2014/main" id="{08DEF353-BA0E-45D0-BABA-8FA3852057D1}"/>
            </a:ext>
          </a:extLst>
        </xdr:cNvPr>
        <xdr:cNvSpPr/>
      </xdr:nvSpPr>
      <xdr:spPr>
        <a:xfrm>
          <a:off x="17551400" y="1752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925" name="フローチャート: 判断 924">
          <a:extLst>
            <a:ext uri="{FF2B5EF4-FFF2-40B4-BE49-F238E27FC236}">
              <a16:creationId xmlns:a16="http://schemas.microsoft.com/office/drawing/2014/main" id="{CE0B005D-AB69-4B30-BF56-E59C194E654F}"/>
            </a:ext>
          </a:extLst>
        </xdr:cNvPr>
        <xdr:cNvSpPr/>
      </xdr:nvSpPr>
      <xdr:spPr>
        <a:xfrm>
          <a:off x="16757650" y="175263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B2098893-62A4-41D9-A0E1-9EF0EF0CB7CB}"/>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E50483FD-2ACC-4982-BE26-3255F913C635}"/>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6E078B4E-CFE7-4D91-A8F6-CAC67A15A7D7}"/>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140A0D14-79FC-4643-B99E-A46ABFCC07D3}"/>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F47CC516-5241-4863-812A-A7DD64C71C2F}"/>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102144</xdr:rowOff>
    </xdr:from>
    <xdr:to>
      <xdr:col>116</xdr:col>
      <xdr:colOff>114300</xdr:colOff>
      <xdr:row>106</xdr:row>
      <xdr:rowOff>32294</xdr:rowOff>
    </xdr:to>
    <xdr:sp macro="" textlink="">
      <xdr:nvSpPr>
        <xdr:cNvPr id="931" name="楕円 930">
          <a:extLst>
            <a:ext uri="{FF2B5EF4-FFF2-40B4-BE49-F238E27FC236}">
              <a16:creationId xmlns:a16="http://schemas.microsoft.com/office/drawing/2014/main" id="{04959784-2F22-4307-AEA8-E30F50B4E17E}"/>
            </a:ext>
          </a:extLst>
        </xdr:cNvPr>
        <xdr:cNvSpPr/>
      </xdr:nvSpPr>
      <xdr:spPr>
        <a:xfrm>
          <a:off x="19900900" y="1753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80571</xdr:rowOff>
    </xdr:from>
    <xdr:ext cx="469744" cy="259045"/>
    <xdr:sp macro="" textlink="">
      <xdr:nvSpPr>
        <xdr:cNvPr id="932" name="【庁舎】&#10;一人当たり面積該当値テキスト">
          <a:extLst>
            <a:ext uri="{FF2B5EF4-FFF2-40B4-BE49-F238E27FC236}">
              <a16:creationId xmlns:a16="http://schemas.microsoft.com/office/drawing/2014/main" id="{F0D028E4-53AB-4355-B5C4-E13FB3CBD4C3}"/>
            </a:ext>
          </a:extLst>
        </xdr:cNvPr>
        <xdr:cNvSpPr txBox="1"/>
      </xdr:nvSpPr>
      <xdr:spPr>
        <a:xfrm>
          <a:off x="19989800" y="17511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98879</xdr:rowOff>
    </xdr:from>
    <xdr:to>
      <xdr:col>112</xdr:col>
      <xdr:colOff>38100</xdr:colOff>
      <xdr:row>106</xdr:row>
      <xdr:rowOff>29029</xdr:rowOff>
    </xdr:to>
    <xdr:sp macro="" textlink="">
      <xdr:nvSpPr>
        <xdr:cNvPr id="933" name="楕円 932">
          <a:extLst>
            <a:ext uri="{FF2B5EF4-FFF2-40B4-BE49-F238E27FC236}">
              <a16:creationId xmlns:a16="http://schemas.microsoft.com/office/drawing/2014/main" id="{7B2E859F-2EB3-405A-B1E7-E679149D8F76}"/>
            </a:ext>
          </a:extLst>
        </xdr:cNvPr>
        <xdr:cNvSpPr/>
      </xdr:nvSpPr>
      <xdr:spPr>
        <a:xfrm>
          <a:off x="19157950" y="175296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149679</xdr:rowOff>
    </xdr:from>
    <xdr:to>
      <xdr:col>116</xdr:col>
      <xdr:colOff>63500</xdr:colOff>
      <xdr:row>105</xdr:row>
      <xdr:rowOff>152944</xdr:rowOff>
    </xdr:to>
    <xdr:cxnSp macro="">
      <xdr:nvCxnSpPr>
        <xdr:cNvPr id="934" name="直線コネクタ 933">
          <a:extLst>
            <a:ext uri="{FF2B5EF4-FFF2-40B4-BE49-F238E27FC236}">
              <a16:creationId xmlns:a16="http://schemas.microsoft.com/office/drawing/2014/main" id="{EC0CDC5D-B060-49EC-A9DD-5A24B92DF86E}"/>
            </a:ext>
          </a:extLst>
        </xdr:cNvPr>
        <xdr:cNvCxnSpPr/>
      </xdr:nvCxnSpPr>
      <xdr:spPr>
        <a:xfrm>
          <a:off x="19202400" y="17580429"/>
          <a:ext cx="7493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58057</xdr:rowOff>
    </xdr:from>
    <xdr:to>
      <xdr:col>107</xdr:col>
      <xdr:colOff>101600</xdr:colOff>
      <xdr:row>106</xdr:row>
      <xdr:rowOff>159657</xdr:rowOff>
    </xdr:to>
    <xdr:sp macro="" textlink="">
      <xdr:nvSpPr>
        <xdr:cNvPr id="935" name="楕円 934">
          <a:extLst>
            <a:ext uri="{FF2B5EF4-FFF2-40B4-BE49-F238E27FC236}">
              <a16:creationId xmlns:a16="http://schemas.microsoft.com/office/drawing/2014/main" id="{7F81519B-286F-4883-ADE0-5859FE141BB4}"/>
            </a:ext>
          </a:extLst>
        </xdr:cNvPr>
        <xdr:cNvSpPr/>
      </xdr:nvSpPr>
      <xdr:spPr>
        <a:xfrm>
          <a:off x="18345150" y="176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149679</xdr:rowOff>
    </xdr:from>
    <xdr:to>
      <xdr:col>111</xdr:col>
      <xdr:colOff>177800</xdr:colOff>
      <xdr:row>106</xdr:row>
      <xdr:rowOff>108857</xdr:rowOff>
    </xdr:to>
    <xdr:cxnSp macro="">
      <xdr:nvCxnSpPr>
        <xdr:cNvPr id="936" name="直線コネクタ 935">
          <a:extLst>
            <a:ext uri="{FF2B5EF4-FFF2-40B4-BE49-F238E27FC236}">
              <a16:creationId xmlns:a16="http://schemas.microsoft.com/office/drawing/2014/main" id="{B9301BF7-30F7-4962-BD35-1C9376DFBAFB}"/>
            </a:ext>
          </a:extLst>
        </xdr:cNvPr>
        <xdr:cNvCxnSpPr/>
      </xdr:nvCxnSpPr>
      <xdr:spPr>
        <a:xfrm flipV="1">
          <a:off x="18395950" y="17580429"/>
          <a:ext cx="80645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54792</xdr:rowOff>
    </xdr:from>
    <xdr:to>
      <xdr:col>102</xdr:col>
      <xdr:colOff>165100</xdr:colOff>
      <xdr:row>106</xdr:row>
      <xdr:rowOff>156392</xdr:rowOff>
    </xdr:to>
    <xdr:sp macro="" textlink="">
      <xdr:nvSpPr>
        <xdr:cNvPr id="937" name="楕円 936">
          <a:extLst>
            <a:ext uri="{FF2B5EF4-FFF2-40B4-BE49-F238E27FC236}">
              <a16:creationId xmlns:a16="http://schemas.microsoft.com/office/drawing/2014/main" id="{316E0A9B-43CA-4A03-97D4-075398D59CDF}"/>
            </a:ext>
          </a:extLst>
        </xdr:cNvPr>
        <xdr:cNvSpPr/>
      </xdr:nvSpPr>
      <xdr:spPr>
        <a:xfrm>
          <a:off x="17551400" y="1765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105592</xdr:rowOff>
    </xdr:from>
    <xdr:to>
      <xdr:col>107</xdr:col>
      <xdr:colOff>50800</xdr:colOff>
      <xdr:row>106</xdr:row>
      <xdr:rowOff>108857</xdr:rowOff>
    </xdr:to>
    <xdr:cxnSp macro="">
      <xdr:nvCxnSpPr>
        <xdr:cNvPr id="938" name="直線コネクタ 937">
          <a:extLst>
            <a:ext uri="{FF2B5EF4-FFF2-40B4-BE49-F238E27FC236}">
              <a16:creationId xmlns:a16="http://schemas.microsoft.com/office/drawing/2014/main" id="{411DD9A4-FAB3-439C-BF8E-055172A27119}"/>
            </a:ext>
          </a:extLst>
        </xdr:cNvPr>
        <xdr:cNvCxnSpPr/>
      </xdr:nvCxnSpPr>
      <xdr:spPr>
        <a:xfrm>
          <a:off x="17602200" y="17707792"/>
          <a:ext cx="7937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54792</xdr:rowOff>
    </xdr:from>
    <xdr:to>
      <xdr:col>98</xdr:col>
      <xdr:colOff>38100</xdr:colOff>
      <xdr:row>106</xdr:row>
      <xdr:rowOff>156392</xdr:rowOff>
    </xdr:to>
    <xdr:sp macro="" textlink="">
      <xdr:nvSpPr>
        <xdr:cNvPr id="939" name="楕円 938">
          <a:extLst>
            <a:ext uri="{FF2B5EF4-FFF2-40B4-BE49-F238E27FC236}">
              <a16:creationId xmlns:a16="http://schemas.microsoft.com/office/drawing/2014/main" id="{ACEE3922-97F6-4ADA-A19E-8BEF9CFE2419}"/>
            </a:ext>
          </a:extLst>
        </xdr:cNvPr>
        <xdr:cNvSpPr/>
      </xdr:nvSpPr>
      <xdr:spPr>
        <a:xfrm>
          <a:off x="16757650" y="176569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105592</xdr:rowOff>
    </xdr:from>
    <xdr:to>
      <xdr:col>102</xdr:col>
      <xdr:colOff>114300</xdr:colOff>
      <xdr:row>106</xdr:row>
      <xdr:rowOff>105592</xdr:rowOff>
    </xdr:to>
    <xdr:cxnSp macro="">
      <xdr:nvCxnSpPr>
        <xdr:cNvPr id="940" name="直線コネクタ 939">
          <a:extLst>
            <a:ext uri="{FF2B5EF4-FFF2-40B4-BE49-F238E27FC236}">
              <a16:creationId xmlns:a16="http://schemas.microsoft.com/office/drawing/2014/main" id="{8A5AF809-8623-4C81-AF7E-6542A4C744C7}"/>
            </a:ext>
          </a:extLst>
        </xdr:cNvPr>
        <xdr:cNvCxnSpPr/>
      </xdr:nvCxnSpPr>
      <xdr:spPr>
        <a:xfrm>
          <a:off x="16802100" y="1770779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941" name="n_1aveValue【庁舎】&#10;一人当たり面積">
          <a:extLst>
            <a:ext uri="{FF2B5EF4-FFF2-40B4-BE49-F238E27FC236}">
              <a16:creationId xmlns:a16="http://schemas.microsoft.com/office/drawing/2014/main" id="{D3063D0F-A27B-48DD-B03B-556DA17246AE}"/>
            </a:ext>
          </a:extLst>
        </xdr:cNvPr>
        <xdr:cNvSpPr txBox="1"/>
      </xdr:nvSpPr>
      <xdr:spPr>
        <a:xfrm>
          <a:off x="18980227" y="1727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942" name="n_2aveValue【庁舎】&#10;一人当たり面積">
          <a:extLst>
            <a:ext uri="{FF2B5EF4-FFF2-40B4-BE49-F238E27FC236}">
              <a16:creationId xmlns:a16="http://schemas.microsoft.com/office/drawing/2014/main" id="{AE8F5BE2-1941-4566-9013-3A0A4C49D7AF}"/>
            </a:ext>
          </a:extLst>
        </xdr:cNvPr>
        <xdr:cNvSpPr txBox="1"/>
      </xdr:nvSpPr>
      <xdr:spPr>
        <a:xfrm>
          <a:off x="18180127" y="1728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39025</xdr:rowOff>
    </xdr:from>
    <xdr:ext cx="469744" cy="259045"/>
    <xdr:sp macro="" textlink="">
      <xdr:nvSpPr>
        <xdr:cNvPr id="943" name="n_3aveValue【庁舎】&#10;一人当たり面積">
          <a:extLst>
            <a:ext uri="{FF2B5EF4-FFF2-40B4-BE49-F238E27FC236}">
              <a16:creationId xmlns:a16="http://schemas.microsoft.com/office/drawing/2014/main" id="{19EAF0D5-58FD-4771-8CAF-897D3B149526}"/>
            </a:ext>
          </a:extLst>
        </xdr:cNvPr>
        <xdr:cNvSpPr txBox="1"/>
      </xdr:nvSpPr>
      <xdr:spPr>
        <a:xfrm>
          <a:off x="17386377" y="1729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944" name="n_4aveValue【庁舎】&#10;一人当たり面積">
          <a:extLst>
            <a:ext uri="{FF2B5EF4-FFF2-40B4-BE49-F238E27FC236}">
              <a16:creationId xmlns:a16="http://schemas.microsoft.com/office/drawing/2014/main" id="{54340E46-1281-4538-8C81-93A412F2C9B7}"/>
            </a:ext>
          </a:extLst>
        </xdr:cNvPr>
        <xdr:cNvSpPr txBox="1"/>
      </xdr:nvSpPr>
      <xdr:spPr>
        <a:xfrm>
          <a:off x="16592627" y="1730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20156</xdr:rowOff>
    </xdr:from>
    <xdr:ext cx="469744" cy="259045"/>
    <xdr:sp macro="" textlink="">
      <xdr:nvSpPr>
        <xdr:cNvPr id="945" name="n_1mainValue【庁舎】&#10;一人当たり面積">
          <a:extLst>
            <a:ext uri="{FF2B5EF4-FFF2-40B4-BE49-F238E27FC236}">
              <a16:creationId xmlns:a16="http://schemas.microsoft.com/office/drawing/2014/main" id="{A0A8D72F-AC51-4BF3-AA86-E98102D1FD78}"/>
            </a:ext>
          </a:extLst>
        </xdr:cNvPr>
        <xdr:cNvSpPr txBox="1"/>
      </xdr:nvSpPr>
      <xdr:spPr>
        <a:xfrm>
          <a:off x="18980227" y="1762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150784</xdr:rowOff>
    </xdr:from>
    <xdr:ext cx="469744" cy="259045"/>
    <xdr:sp macro="" textlink="">
      <xdr:nvSpPr>
        <xdr:cNvPr id="946" name="n_2mainValue【庁舎】&#10;一人当たり面積">
          <a:extLst>
            <a:ext uri="{FF2B5EF4-FFF2-40B4-BE49-F238E27FC236}">
              <a16:creationId xmlns:a16="http://schemas.microsoft.com/office/drawing/2014/main" id="{EB30FB26-D118-4CAC-A1A9-0CE83126BA6A}"/>
            </a:ext>
          </a:extLst>
        </xdr:cNvPr>
        <xdr:cNvSpPr txBox="1"/>
      </xdr:nvSpPr>
      <xdr:spPr>
        <a:xfrm>
          <a:off x="18180127" y="1775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147519</xdr:rowOff>
    </xdr:from>
    <xdr:ext cx="469744" cy="259045"/>
    <xdr:sp macro="" textlink="">
      <xdr:nvSpPr>
        <xdr:cNvPr id="947" name="n_3mainValue【庁舎】&#10;一人当たり面積">
          <a:extLst>
            <a:ext uri="{FF2B5EF4-FFF2-40B4-BE49-F238E27FC236}">
              <a16:creationId xmlns:a16="http://schemas.microsoft.com/office/drawing/2014/main" id="{13C6F375-EC73-48E4-ADDF-6AEAD7EF84D4}"/>
            </a:ext>
          </a:extLst>
        </xdr:cNvPr>
        <xdr:cNvSpPr txBox="1"/>
      </xdr:nvSpPr>
      <xdr:spPr>
        <a:xfrm>
          <a:off x="17386377" y="1774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147519</xdr:rowOff>
    </xdr:from>
    <xdr:ext cx="469744" cy="259045"/>
    <xdr:sp macro="" textlink="">
      <xdr:nvSpPr>
        <xdr:cNvPr id="948" name="n_4mainValue【庁舎】&#10;一人当たり面積">
          <a:extLst>
            <a:ext uri="{FF2B5EF4-FFF2-40B4-BE49-F238E27FC236}">
              <a16:creationId xmlns:a16="http://schemas.microsoft.com/office/drawing/2014/main" id="{40A583C2-F35A-4581-B513-032A27606EDF}"/>
            </a:ext>
          </a:extLst>
        </xdr:cNvPr>
        <xdr:cNvSpPr txBox="1"/>
      </xdr:nvSpPr>
      <xdr:spPr>
        <a:xfrm>
          <a:off x="16592627" y="1774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49B9D285-D44D-49E3-ACBC-40B6D1816499}"/>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75E6F5E7-A047-4C23-B62B-696E93E5A7D3}"/>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B7818630-FB7A-4D6E-B980-CAB8EFEABBA0}"/>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特に高い減価償却率となった一般廃棄物処理施設については、現在施設整備基本構想が策定され検討が進められている。また、次に高い庁舎については、建設から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年が経過し、大規模改修を予定している。市民会館については建設から約</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年が経過し、一度大規模改修を実施してはいるものの、類似団体平均を上回っている。令和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に策定した公共施設再編に関する基本方針において、公共施設再編に向けた実行計画の策定まで、大規模な改修・修繕は原則、行わないこととしているため、当面は適時修繕を行い、安全性の確保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埼玉県白岡市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52,649
51,763
24.92
20,536,048
18,881,939
1,168,955
11,062,430
11,267,922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税収が増えたものの基準財政需要額も増えているため、前年度から減となった。引き続き財政力向上のため、緊急に必要な事業を峻別し、歳出の見直しを実施するとともに、各種滞納対策や休日、夜間の納税相談窓口及び納税コールセンターの開設など税の徴収強化等を図り、税収増加等による歳入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106892</xdr:rowOff>
    </xdr:from>
    <xdr:to>
      <xdr:col>23</xdr:col>
      <xdr:colOff>133350</xdr:colOff>
      <xdr:row>41</xdr:row>
      <xdr:rowOff>15875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64892"/>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66675</xdr:rowOff>
    </xdr:from>
    <xdr:to>
      <xdr:col>19</xdr:col>
      <xdr:colOff>133350</xdr:colOff>
      <xdr:row>40</xdr:row>
      <xdr:rowOff>106892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246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6350</xdr:rowOff>
    </xdr:from>
    <xdr:to>
      <xdr:col>15</xdr:col>
      <xdr:colOff>82550</xdr:colOff>
      <xdr:row>40</xdr:row>
      <xdr:rowOff>66675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643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6350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153052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3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56092</xdr:rowOff>
    </xdr:from>
    <xdr:to>
      <xdr:col>19</xdr:col>
      <xdr:colOff>184150</xdr:colOff>
      <xdr:row>40</xdr:row>
      <xdr:rowOff>157692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167869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82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15875</xdr:rowOff>
    </xdr:from>
    <xdr:to>
      <xdr:col>15</xdr:col>
      <xdr:colOff>133350</xdr:colOff>
      <xdr:row>40</xdr:row>
      <xdr:rowOff>117475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127652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地方税が</a:t>
          </a:r>
          <a:r>
            <a:rPr kumimoji="1" lang="en-US" altLang="ja-JP" sz="1100" b="0" i="0" baseline="0">
              <a:solidFill>
                <a:schemeClr val="dk1"/>
              </a:solidFill>
              <a:effectLst/>
              <a:latin typeface="+mn-lt"/>
              <a:ea typeface="+mn-ea"/>
              <a:cs typeface="+mn-cs"/>
            </a:rPr>
            <a:t>113,966</a:t>
          </a:r>
          <a:r>
            <a:rPr kumimoji="1" lang="ja-JP" altLang="en-US" sz="1100" b="0" i="0" baseline="0">
              <a:solidFill>
                <a:schemeClr val="dk1"/>
              </a:solidFill>
              <a:effectLst/>
              <a:latin typeface="+mn-lt"/>
              <a:ea typeface="+mn-ea"/>
              <a:cs typeface="+mn-cs"/>
            </a:rPr>
            <a:t>千円、地方交付税が</a:t>
          </a:r>
          <a:r>
            <a:rPr kumimoji="1" lang="en-US" altLang="ja-JP" sz="1100" b="0" i="0" baseline="0">
              <a:solidFill>
                <a:schemeClr val="dk1"/>
              </a:solidFill>
              <a:effectLst/>
              <a:latin typeface="+mn-lt"/>
              <a:ea typeface="+mn-ea"/>
              <a:cs typeface="+mn-cs"/>
            </a:rPr>
            <a:t>267,545</a:t>
          </a:r>
          <a:r>
            <a:rPr kumimoji="1" lang="ja-JP" altLang="en-US" sz="1100" b="0" i="0" baseline="0">
              <a:solidFill>
                <a:schemeClr val="dk1"/>
              </a:solidFill>
              <a:effectLst/>
              <a:latin typeface="+mn-lt"/>
              <a:ea typeface="+mn-ea"/>
              <a:cs typeface="+mn-cs"/>
            </a:rPr>
            <a:t>千円増となるなど経常一般財源が増となったものの</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R5</a:t>
          </a:r>
          <a:r>
            <a:rPr kumimoji="1" lang="ja-JP" altLang="en-US" sz="1100" b="0" i="0" baseline="0">
              <a:solidFill>
                <a:schemeClr val="dk1"/>
              </a:solidFill>
              <a:effectLst/>
              <a:latin typeface="+mn-lt"/>
              <a:ea typeface="+mn-ea"/>
              <a:cs typeface="+mn-cs"/>
            </a:rPr>
            <a:t>人事院勧告などの影響による一般職の給料等の増、人件費高騰の影響などの影響による委託料の増、一部事務組合負担金の負担割合の変更に伴う負担金の増などにより、</a:t>
          </a:r>
          <a:r>
            <a:rPr kumimoji="1" lang="ja-JP" altLang="ja-JP" sz="1100" b="0" i="0" baseline="0">
              <a:solidFill>
                <a:schemeClr val="dk1"/>
              </a:solidFill>
              <a:effectLst/>
              <a:latin typeface="+mn-lt"/>
              <a:ea typeface="+mn-ea"/>
              <a:cs typeface="+mn-cs"/>
            </a:rPr>
            <a:t>前年度から</a:t>
          </a:r>
          <a:r>
            <a:rPr kumimoji="1" lang="en-US" altLang="ja-JP" sz="1100" b="0" i="0" baseline="0">
              <a:solidFill>
                <a:schemeClr val="dk1"/>
              </a:solidFill>
              <a:effectLst/>
              <a:latin typeface="+mn-lt"/>
              <a:ea typeface="+mn-ea"/>
              <a:cs typeface="+mn-cs"/>
            </a:rPr>
            <a:t>2.0</a:t>
          </a:r>
          <a:r>
            <a:rPr kumimoji="1" lang="ja-JP" altLang="en-US" sz="1100" b="0" i="0" baseline="0">
              <a:solidFill>
                <a:schemeClr val="dk1"/>
              </a:solidFill>
              <a:effectLst/>
              <a:latin typeface="+mn-lt"/>
              <a:ea typeface="+mn-ea"/>
              <a:cs typeface="+mn-cs"/>
            </a:rPr>
            <a:t>ポイント</a:t>
          </a:r>
          <a:r>
            <a:rPr kumimoji="1" lang="ja-JP" altLang="ja-JP" sz="1100" b="0" i="0" baseline="0">
              <a:solidFill>
                <a:schemeClr val="dk1"/>
              </a:solidFill>
              <a:effectLst/>
              <a:latin typeface="+mn-lt"/>
              <a:ea typeface="+mn-ea"/>
              <a:cs typeface="+mn-cs"/>
            </a:rPr>
            <a:t>の増となった。今後についても、物件費等の増加が見込まれていることから、引き続き税の徴収体制の強化や受益と負担の見直し等を行い、歳入の確保を図るとともに、事務執行経費の削減や指定管理者制度等の活用を図ることにより、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61468</xdr:rowOff>
    </xdr:from>
    <xdr:to>
      <xdr:col>23</xdr:col>
      <xdr:colOff>133350</xdr:colOff>
      <xdr:row>61</xdr:row>
      <xdr:rowOff>157988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519918"/>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141224</xdr:rowOff>
    </xdr:from>
    <xdr:to>
      <xdr:col>19</xdr:col>
      <xdr:colOff>133350</xdr:colOff>
      <xdr:row>61</xdr:row>
      <xdr:rowOff>61468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428224"/>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60723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9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141224</xdr:rowOff>
    </xdr:from>
    <xdr:to>
      <xdr:col>15</xdr:col>
      <xdr:colOff>82550</xdr:colOff>
      <xdr:row>61</xdr:row>
      <xdr:rowOff>119380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428224"/>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119380</xdr:rowOff>
    </xdr:from>
    <xdr:to>
      <xdr:col>11</xdr:col>
      <xdr:colOff>31750</xdr:colOff>
      <xdr:row>62</xdr:row>
      <xdr:rowOff>102362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577830"/>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147591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107188</xdr:rowOff>
    </xdr:from>
    <xdr:to>
      <xdr:col>23</xdr:col>
      <xdr:colOff>184150</xdr:colOff>
      <xdr:row>62</xdr:row>
      <xdr:rowOff>37338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123715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1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10668</xdr:rowOff>
    </xdr:from>
    <xdr:to>
      <xdr:col>19</xdr:col>
      <xdr:colOff>184150</xdr:colOff>
      <xdr:row>61</xdr:row>
      <xdr:rowOff>112268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122445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237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90424</xdr:rowOff>
    </xdr:from>
    <xdr:to>
      <xdr:col>15</xdr:col>
      <xdr:colOff>133350</xdr:colOff>
      <xdr:row>61</xdr:row>
      <xdr:rowOff>20574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30751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68580</xdr:rowOff>
    </xdr:from>
    <xdr:to>
      <xdr:col>11</xdr:col>
      <xdr:colOff>82550</xdr:colOff>
      <xdr:row>61</xdr:row>
      <xdr:rowOff>170180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8907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51562</xdr:rowOff>
    </xdr:from>
    <xdr:to>
      <xdr:col>7</xdr:col>
      <xdr:colOff>31750</xdr:colOff>
      <xdr:row>62</xdr:row>
      <xdr:rowOff>153162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163339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45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[113,162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R5</a:t>
          </a:r>
          <a:r>
            <a:rPr kumimoji="1" lang="ja-JP" altLang="ja-JP" sz="1100" b="0" i="0" baseline="0">
              <a:solidFill>
                <a:schemeClr val="dk1"/>
              </a:solidFill>
              <a:effectLst/>
              <a:latin typeface="+mn-lt"/>
              <a:ea typeface="+mn-ea"/>
              <a:cs typeface="+mn-cs"/>
            </a:rPr>
            <a:t>人事院勧告などの影響によ</a:t>
          </a:r>
          <a:r>
            <a:rPr kumimoji="1" lang="ja-JP" altLang="en-US" sz="1100" b="0" i="0" baseline="0">
              <a:solidFill>
                <a:schemeClr val="dk1"/>
              </a:solidFill>
              <a:effectLst/>
              <a:latin typeface="+mn-lt"/>
              <a:ea typeface="+mn-ea"/>
              <a:cs typeface="+mn-cs"/>
            </a:rPr>
            <a:t>り</a:t>
          </a:r>
          <a:r>
            <a:rPr kumimoji="1" lang="ja-JP" altLang="ja-JP" sz="1100" b="0" i="0" baseline="0">
              <a:solidFill>
                <a:schemeClr val="dk1"/>
              </a:solidFill>
              <a:effectLst/>
              <a:latin typeface="+mn-lt"/>
              <a:ea typeface="+mn-ea"/>
              <a:cs typeface="+mn-cs"/>
            </a:rPr>
            <a:t>一般職の</a:t>
          </a:r>
          <a:r>
            <a:rPr kumimoji="1" lang="ja-JP" altLang="en-US" sz="1100" b="0" i="0" baseline="0">
              <a:solidFill>
                <a:schemeClr val="dk1"/>
              </a:solidFill>
              <a:effectLst/>
              <a:latin typeface="+mn-lt"/>
              <a:ea typeface="+mn-ea"/>
              <a:cs typeface="+mn-cs"/>
            </a:rPr>
            <a:t>給与等</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が</a:t>
          </a:r>
          <a:r>
            <a:rPr kumimoji="1" lang="en-US" altLang="ja-JP" sz="1100" b="0" i="0" baseline="0">
              <a:solidFill>
                <a:schemeClr val="dk1"/>
              </a:solidFill>
              <a:effectLst/>
              <a:latin typeface="+mn-lt"/>
              <a:ea typeface="+mn-ea"/>
              <a:cs typeface="+mn-cs"/>
            </a:rPr>
            <a:t>3.0</a:t>
          </a:r>
          <a:r>
            <a:rPr kumimoji="1" lang="ja-JP" altLang="en-US" sz="1100" b="0" i="0" baseline="0">
              <a:solidFill>
                <a:schemeClr val="dk1"/>
              </a:solidFill>
              <a:effectLst/>
              <a:latin typeface="+mn-lt"/>
              <a:ea typeface="+mn-ea"/>
              <a:cs typeface="+mn-cs"/>
            </a:rPr>
            <a:t>％増加し、また、公開型・統合型ＧＩＳ導入事業、学童保育所運営事業の指定管理委託料の増などにより</a:t>
          </a:r>
          <a:r>
            <a:rPr kumimoji="1" lang="en-US" altLang="ja-JP" sz="1100" b="0" i="0" baseline="0">
              <a:solidFill>
                <a:schemeClr val="dk1"/>
              </a:solidFill>
              <a:effectLst/>
              <a:latin typeface="+mn-lt"/>
              <a:ea typeface="+mn-ea"/>
              <a:cs typeface="+mn-cs"/>
            </a:rPr>
            <a:t>3,012</a:t>
          </a:r>
          <a:r>
            <a:rPr kumimoji="1" lang="ja-JP" altLang="en-US" sz="1100" b="0" i="0" baseline="0">
              <a:solidFill>
                <a:schemeClr val="dk1"/>
              </a:solidFill>
              <a:effectLst/>
              <a:latin typeface="+mn-lt"/>
              <a:ea typeface="+mn-ea"/>
              <a:cs typeface="+mn-cs"/>
            </a:rPr>
            <a:t>円増加した</a:t>
          </a:r>
          <a:r>
            <a:rPr kumimoji="1" lang="ja-JP" altLang="ja-JP" sz="1100" b="0" i="0" baseline="0">
              <a:solidFill>
                <a:schemeClr val="dk1"/>
              </a:solidFill>
              <a:effectLst/>
              <a:latin typeface="+mn-lt"/>
              <a:ea typeface="+mn-ea"/>
              <a:cs typeface="+mn-cs"/>
            </a:rPr>
            <a:t>。ごみ処理業務、火葬業務、消防業務を一部事務組合で行っているため、類似団体平均以下を維持しているものの、一部事務組合への負担金のうち人件費・物件費に充てる額を加えた場合、人口１人当たりの金額は大幅に増加することとなる。今後は、これらの経費も含め、抑制に努める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91618</xdr:rowOff>
    </xdr:from>
    <xdr:to>
      <xdr:col>23</xdr:col>
      <xdr:colOff>133350</xdr:colOff>
      <xdr:row>81</xdr:row>
      <xdr:rowOff>120690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79068"/>
          <a:ext cx="838200" cy="2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36071</xdr:rowOff>
    </xdr:from>
    <xdr:to>
      <xdr:col>19</xdr:col>
      <xdr:colOff>133350</xdr:colOff>
      <xdr:row>81</xdr:row>
      <xdr:rowOff>91618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23521"/>
          <a:ext cx="889000" cy="5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7982</xdr:rowOff>
    </xdr:from>
    <xdr:to>
      <xdr:col>15</xdr:col>
      <xdr:colOff>82550</xdr:colOff>
      <xdr:row>81</xdr:row>
      <xdr:rowOff>36071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895432"/>
          <a:ext cx="889000" cy="28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73397</xdr:rowOff>
    </xdr:from>
    <xdr:to>
      <xdr:col>11</xdr:col>
      <xdr:colOff>31750</xdr:colOff>
      <xdr:row>81</xdr:row>
      <xdr:rowOff>7982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789397"/>
          <a:ext cx="889000" cy="10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94792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5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156567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69890</xdr:rowOff>
    </xdr:from>
    <xdr:to>
      <xdr:col>23</xdr:col>
      <xdr:colOff>184150</xdr:colOff>
      <xdr:row>82</xdr:row>
      <xdr:rowOff>40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86417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40818</xdr:rowOff>
    </xdr:from>
    <xdr:to>
      <xdr:col>19</xdr:col>
      <xdr:colOff>184150</xdr:colOff>
      <xdr:row>81</xdr:row>
      <xdr:rowOff>142418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2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152595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697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156721</xdr:rowOff>
    </xdr:from>
    <xdr:to>
      <xdr:col>15</xdr:col>
      <xdr:colOff>133350</xdr:colOff>
      <xdr:row>81</xdr:row>
      <xdr:rowOff>86871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87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97048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41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128632</xdr:rowOff>
    </xdr:from>
    <xdr:to>
      <xdr:col>11</xdr:col>
      <xdr:colOff>82550</xdr:colOff>
      <xdr:row>81</xdr:row>
      <xdr:rowOff>58782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4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68959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13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22597</xdr:rowOff>
    </xdr:from>
    <xdr:to>
      <xdr:col>7</xdr:col>
      <xdr:colOff>31750</xdr:colOff>
      <xdr:row>80</xdr:row>
      <xdr:rowOff>124197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73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134374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507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令和３年度</a:t>
          </a:r>
          <a:r>
            <a:rPr kumimoji="1" lang="ja-JP" altLang="en-US" sz="1100" b="0" i="0" baseline="0">
              <a:solidFill>
                <a:schemeClr val="dk1"/>
              </a:solidFill>
              <a:effectLst/>
              <a:latin typeface="+mn-lt"/>
              <a:ea typeface="+mn-ea"/>
              <a:cs typeface="+mn-cs"/>
            </a:rPr>
            <a:t>以降</a:t>
          </a:r>
          <a:r>
            <a:rPr kumimoji="1" lang="ja-JP" altLang="ja-JP" sz="1100" b="0" i="0" baseline="0">
              <a:solidFill>
                <a:schemeClr val="dk1"/>
              </a:solidFill>
              <a:effectLst/>
              <a:latin typeface="+mn-lt"/>
              <a:ea typeface="+mn-ea"/>
              <a:cs typeface="+mn-cs"/>
            </a:rPr>
            <a:t>は類似団体平均水準を維持している。今後も人事院勧告に準拠することを基本に、社会経済情勢変化や他の公共団体の動向等を考慮しつつ、引き続き適正な給与水準を維持できるよう努めていく。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51859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605000"/>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13352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8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51859</xdr:rowOff>
    </xdr:from>
    <xdr:to>
      <xdr:col>77</xdr:col>
      <xdr:colOff>44450</xdr:colOff>
      <xdr:row>85</xdr:row>
      <xdr:rowOff>92075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62510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127652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0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142875</xdr:rowOff>
    </xdr:from>
    <xdr:to>
      <xdr:col>72</xdr:col>
      <xdr:colOff>203200</xdr:colOff>
      <xdr:row>85</xdr:row>
      <xdr:rowOff>92075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54467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62441</xdr:rowOff>
    </xdr:from>
    <xdr:to>
      <xdr:col>68</xdr:col>
      <xdr:colOff>152400</xdr:colOff>
      <xdr:row>84</xdr:row>
      <xdr:rowOff>142875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46424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1059</xdr:rowOff>
    </xdr:from>
    <xdr:to>
      <xdr:col>77</xdr:col>
      <xdr:colOff>95250</xdr:colOff>
      <xdr:row>85</xdr:row>
      <xdr:rowOff>102659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112836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343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41275</xdr:rowOff>
    </xdr:from>
    <xdr:to>
      <xdr:col>73</xdr:col>
      <xdr:colOff>44450</xdr:colOff>
      <xdr:row>85</xdr:row>
      <xdr:rowOff>142875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153052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92075</xdr:rowOff>
    </xdr:from>
    <xdr:to>
      <xdr:col>68</xdr:col>
      <xdr:colOff>203200</xdr:colOff>
      <xdr:row>85</xdr:row>
      <xdr:rowOff>22225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32402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11641</xdr:rowOff>
    </xdr:from>
    <xdr:to>
      <xdr:col>64</xdr:col>
      <xdr:colOff>152400</xdr:colOff>
      <xdr:row>84</xdr:row>
      <xdr:rowOff>113241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123418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18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年度以降、制度改正や権限移譲等に伴う業務量の増加等から職員数が増加し、類似団体平均を上回っていたが、令和３年度に人口の増加等によりわずかに</a:t>
          </a:r>
          <a:r>
            <a:rPr kumimoji="1" lang="ja-JP" altLang="en-US" sz="1100" b="0" i="0" baseline="0">
              <a:solidFill>
                <a:schemeClr val="dk1"/>
              </a:solidFill>
              <a:effectLst/>
              <a:latin typeface="+mn-lt"/>
              <a:ea typeface="+mn-ea"/>
              <a:cs typeface="+mn-cs"/>
            </a:rPr>
            <a:t>下回り</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年度にかけても同様の状況である</a:t>
          </a:r>
          <a:r>
            <a:rPr kumimoji="1" lang="ja-JP" altLang="ja-JP" sz="1100" b="0" i="0" baseline="0">
              <a:solidFill>
                <a:schemeClr val="dk1"/>
              </a:solidFill>
              <a:effectLst/>
              <a:latin typeface="+mn-lt"/>
              <a:ea typeface="+mn-ea"/>
              <a:cs typeface="+mn-cs"/>
            </a:rPr>
            <a:t>。今後も、事務執行体制の見直しを含め、組織の合理化を図り、より適切な定員管理に努める。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26881</xdr:rowOff>
    </xdr:from>
    <xdr:to>
      <xdr:col>81</xdr:col>
      <xdr:colOff>44450</xdr:colOff>
      <xdr:row>61</xdr:row>
      <xdr:rowOff>40957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85331"/>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3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20849</xdr:rowOff>
    </xdr:from>
    <xdr:to>
      <xdr:col>77</xdr:col>
      <xdr:colOff>44450</xdr:colOff>
      <xdr:row>61</xdr:row>
      <xdr:rowOff>26881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79299"/>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20849</xdr:rowOff>
    </xdr:from>
    <xdr:to>
      <xdr:col>72</xdr:col>
      <xdr:colOff>203200</xdr:colOff>
      <xdr:row>61</xdr:row>
      <xdr:rowOff>26881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479299"/>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16828</xdr:rowOff>
    </xdr:from>
    <xdr:to>
      <xdr:col>68</xdr:col>
      <xdr:colOff>152400</xdr:colOff>
      <xdr:row>61</xdr:row>
      <xdr:rowOff>26881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75278"/>
          <a:ext cx="889000" cy="1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57696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161607</xdr:rowOff>
    </xdr:from>
    <xdr:to>
      <xdr:col>81</xdr:col>
      <xdr:colOff>95250</xdr:colOff>
      <xdr:row>61</xdr:row>
      <xdr:rowOff>91757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4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6684</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93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147531</xdr:rowOff>
    </xdr:from>
    <xdr:to>
      <xdr:col>77</xdr:col>
      <xdr:colOff>95250</xdr:colOff>
      <xdr:row>61</xdr:row>
      <xdr:rowOff>77681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87858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203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141499</xdr:rowOff>
    </xdr:from>
    <xdr:to>
      <xdr:col>73</xdr:col>
      <xdr:colOff>44450</xdr:colOff>
      <xdr:row>61</xdr:row>
      <xdr:rowOff>71649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2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81826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197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147531</xdr:rowOff>
    </xdr:from>
    <xdr:to>
      <xdr:col>68</xdr:col>
      <xdr:colOff>203200</xdr:colOff>
      <xdr:row>61</xdr:row>
      <xdr:rowOff>77681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62458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520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137478</xdr:rowOff>
    </xdr:from>
    <xdr:to>
      <xdr:col>64</xdr:col>
      <xdr:colOff>152400</xdr:colOff>
      <xdr:row>61</xdr:row>
      <xdr:rowOff>67628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42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52405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51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償還完了等により前年度から</a:t>
          </a:r>
          <a:r>
            <a:rPr kumimoji="1" lang="en-US" altLang="ja-JP" sz="1100" b="0" i="0" baseline="0">
              <a:solidFill>
                <a:schemeClr val="dk1"/>
              </a:solidFill>
              <a:effectLst/>
              <a:latin typeface="+mn-lt"/>
              <a:ea typeface="+mn-ea"/>
              <a:cs typeface="+mn-cs"/>
            </a:rPr>
            <a:t>0.5</a:t>
          </a:r>
          <a:r>
            <a:rPr kumimoji="1" lang="ja-JP" altLang="en-US" sz="1100" b="0" i="0" baseline="0">
              <a:solidFill>
                <a:schemeClr val="dk1"/>
              </a:solidFill>
              <a:effectLst/>
              <a:latin typeface="+mn-lt"/>
              <a:ea typeface="+mn-ea"/>
              <a:cs typeface="+mn-cs"/>
            </a:rPr>
            <a:t>ポイント</a:t>
          </a:r>
          <a:r>
            <a:rPr kumimoji="1" lang="ja-JP" altLang="ja-JP" sz="1100" b="0" i="0" baseline="0">
              <a:solidFill>
                <a:schemeClr val="dk1"/>
              </a:solidFill>
              <a:effectLst/>
              <a:latin typeface="+mn-lt"/>
              <a:ea typeface="+mn-ea"/>
              <a:cs typeface="+mn-cs"/>
            </a:rPr>
            <a:t>の減少となり、昨年度に引き続き類似団体平均値を下回った。しかし、今後は現在も進行中の都市計画道路の整備等の進捗により悪化することが見込まれている。そのため、緊急度や住民ニーズを的確に把握し、優先すべき事業を厳選したうえで起債に大きく頼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54610</xdr:rowOff>
    </xdr:from>
    <xdr:to>
      <xdr:col>81</xdr:col>
      <xdr:colOff>44450</xdr:colOff>
      <xdr:row>40</xdr:row>
      <xdr:rowOff>94827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691261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94827</xdr:rowOff>
    </xdr:from>
    <xdr:to>
      <xdr:col>77</xdr:col>
      <xdr:colOff>44450</xdr:colOff>
      <xdr:row>40</xdr:row>
      <xdr:rowOff>167217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695282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167217</xdr:rowOff>
    </xdr:from>
    <xdr:to>
      <xdr:col>72</xdr:col>
      <xdr:colOff>203200</xdr:colOff>
      <xdr:row>41</xdr:row>
      <xdr:rowOff>76200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702521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76200</xdr:rowOff>
    </xdr:from>
    <xdr:to>
      <xdr:col>68</xdr:col>
      <xdr:colOff>152400</xdr:colOff>
      <xdr:row>41</xdr:row>
      <xdr:rowOff>140546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710565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20337</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44027</xdr:rowOff>
    </xdr:from>
    <xdr:to>
      <xdr:col>77</xdr:col>
      <xdr:colOff>95250</xdr:colOff>
      <xdr:row>40</xdr:row>
      <xdr:rowOff>145627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155804</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670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116417</xdr:rowOff>
    </xdr:from>
    <xdr:to>
      <xdr:col>73</xdr:col>
      <xdr:colOff>44450</xdr:colOff>
      <xdr:row>41</xdr:row>
      <xdr:rowOff>46567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56744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25400</xdr:rowOff>
    </xdr:from>
    <xdr:to>
      <xdr:col>68</xdr:col>
      <xdr:colOff>203200</xdr:colOff>
      <xdr:row>41</xdr:row>
      <xdr:rowOff>127000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年度は、生涯学習施設整備事業に伴う特定目的基金の取崩し及び地方債の発行により将来負担比率が発生したが、それ以降は発生していない。しかしながら、今後は都市計画道路の整備</a:t>
          </a:r>
          <a:r>
            <a:rPr kumimoji="1" lang="ja-JP" altLang="en-US" sz="1100" b="0" i="0" baseline="0">
              <a:solidFill>
                <a:schemeClr val="dk1"/>
              </a:solidFill>
              <a:effectLst/>
              <a:latin typeface="+mn-lt"/>
              <a:ea typeface="+mn-ea"/>
              <a:cs typeface="+mn-cs"/>
            </a:rPr>
            <a:t>や、学校体育館等への空調設備の整備などにより</a:t>
          </a:r>
          <a:r>
            <a:rPr kumimoji="1" lang="ja-JP" altLang="ja-JP" sz="1100" b="0" i="0" baseline="0">
              <a:solidFill>
                <a:schemeClr val="dk1"/>
              </a:solidFill>
              <a:effectLst/>
              <a:latin typeface="+mn-lt"/>
              <a:ea typeface="+mn-ea"/>
              <a:cs typeface="+mn-cs"/>
            </a:rPr>
            <a:t>、将来負担比率の増加が見込まれるため、交付税算入率の高い地方債を優先的に活用する等、財政の健全化に努める。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53901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82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162258</xdr:rowOff>
    </xdr:from>
    <xdr:to>
      <xdr:col>73</xdr:col>
      <xdr:colOff>44450</xdr:colOff>
      <xdr:row>14</xdr:row>
      <xdr:rowOff>92408</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96520</xdr:rowOff>
    </xdr:from>
    <xdr:to>
      <xdr:col>68</xdr:col>
      <xdr:colOff>203200</xdr:colOff>
      <xdr:row>15</xdr:row>
      <xdr:rowOff>26670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埼玉県白岡市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52,649
51,763
24.92
20,536,048
18,881,939
1,168,955
11,062,430
11,267,922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R5</a:t>
          </a:r>
          <a:r>
            <a:rPr kumimoji="1" lang="ja-JP" altLang="ja-JP" sz="1100" b="0" i="0" baseline="0">
              <a:solidFill>
                <a:schemeClr val="dk1"/>
              </a:solidFill>
              <a:effectLst/>
              <a:latin typeface="+mn-lt"/>
              <a:ea typeface="+mn-ea"/>
              <a:cs typeface="+mn-cs"/>
            </a:rPr>
            <a:t>人事院勧告などの影響によ</a:t>
          </a:r>
          <a:r>
            <a:rPr kumimoji="1" lang="ja-JP" altLang="en-US" sz="1100" b="0" i="0" baseline="0">
              <a:solidFill>
                <a:schemeClr val="dk1"/>
              </a:solidFill>
              <a:effectLst/>
              <a:latin typeface="+mn-lt"/>
              <a:ea typeface="+mn-ea"/>
              <a:cs typeface="+mn-cs"/>
            </a:rPr>
            <a:t>る</a:t>
          </a:r>
          <a:r>
            <a:rPr kumimoji="1" lang="ja-JP" altLang="ja-JP" sz="1100" b="0" i="0" baseline="0">
              <a:solidFill>
                <a:schemeClr val="dk1"/>
              </a:solidFill>
              <a:effectLst/>
              <a:latin typeface="+mn-lt"/>
              <a:ea typeface="+mn-ea"/>
              <a:cs typeface="+mn-cs"/>
            </a:rPr>
            <a:t>一般職の給与等</a:t>
          </a:r>
          <a:r>
            <a:rPr kumimoji="1" lang="ja-JP" altLang="en-US" sz="1100" b="0" i="0" baseline="0">
              <a:solidFill>
                <a:schemeClr val="dk1"/>
              </a:solidFill>
              <a:effectLst/>
              <a:latin typeface="+mn-lt"/>
              <a:ea typeface="+mn-ea"/>
              <a:cs typeface="+mn-cs"/>
            </a:rPr>
            <a:t>の増に伴い</a:t>
          </a:r>
          <a:r>
            <a:rPr kumimoji="1" lang="en-US" altLang="ja-JP" sz="1100" b="0" i="0" baseline="0">
              <a:solidFill>
                <a:schemeClr val="dk1"/>
              </a:solidFill>
              <a:effectLst/>
              <a:latin typeface="+mn-lt"/>
              <a:ea typeface="+mn-ea"/>
              <a:cs typeface="+mn-cs"/>
            </a:rPr>
            <a:t>5.0</a:t>
          </a:r>
          <a:r>
            <a:rPr kumimoji="1" lang="ja-JP" altLang="en-US" sz="1100" b="0" i="0" baseline="0">
              <a:solidFill>
                <a:schemeClr val="dk1"/>
              </a:solidFill>
              <a:effectLst/>
              <a:latin typeface="+mn-lt"/>
              <a:ea typeface="+mn-ea"/>
              <a:cs typeface="+mn-cs"/>
            </a:rPr>
            <a:t>ポイント</a:t>
          </a:r>
          <a:r>
            <a:rPr kumimoji="1" lang="ja-JP" altLang="ja-JP" sz="1100" b="0" i="0" baseline="0">
              <a:solidFill>
                <a:schemeClr val="dk1"/>
              </a:solidFill>
              <a:effectLst/>
              <a:latin typeface="+mn-lt"/>
              <a:ea typeface="+mn-ea"/>
              <a:cs typeface="+mn-cs"/>
            </a:rPr>
            <a:t>増加し</a:t>
          </a:r>
          <a:r>
            <a:rPr kumimoji="1" lang="ja-JP" altLang="en-US" sz="1100" b="0" i="0" baseline="0">
              <a:solidFill>
                <a:schemeClr val="dk1"/>
              </a:solidFill>
              <a:effectLst/>
              <a:latin typeface="+mn-lt"/>
              <a:ea typeface="+mn-ea"/>
              <a:cs typeface="+mn-cs"/>
            </a:rPr>
            <a:t>た。</a:t>
          </a:r>
          <a:r>
            <a:rPr kumimoji="1" lang="ja-JP" altLang="ja-JP" sz="1100" b="0" i="0" baseline="0">
              <a:solidFill>
                <a:schemeClr val="dk1"/>
              </a:solidFill>
              <a:effectLst/>
              <a:latin typeface="+mn-lt"/>
              <a:ea typeface="+mn-ea"/>
              <a:cs typeface="+mn-cs"/>
            </a:rPr>
            <a:t>これまで類似団体平均を下回っているが、これはごみ処理、火葬、消防業務を一部事務組合で行っているためであり、これらの人件費にあたる負担金を含めた場合には、類似団体平均を上回ることとなる。今後は負担金として支出する分も含めた人件費関係経費全体について抑制する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92710</xdr:rowOff>
    </xdr:from>
    <xdr:to>
      <xdr:col>24</xdr:col>
      <xdr:colOff>25400</xdr:colOff>
      <xdr:row>35</xdr:row>
      <xdr:rowOff>125367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09346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118490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92710</xdr:rowOff>
    </xdr:from>
    <xdr:to>
      <xdr:col>19</xdr:col>
      <xdr:colOff>187325</xdr:colOff>
      <xdr:row>35</xdr:row>
      <xdr:rowOff>105773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09346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54808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27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105773</xdr:rowOff>
    </xdr:from>
    <xdr:to>
      <xdr:col>15</xdr:col>
      <xdr:colOff>98425</xdr:colOff>
      <xdr:row>36</xdr:row>
      <xdr:rowOff>6169</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106523"/>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53522</xdr:rowOff>
    </xdr:from>
    <xdr:to>
      <xdr:col>11</xdr:col>
      <xdr:colOff>9525</xdr:colOff>
      <xdr:row>36</xdr:row>
      <xdr:rowOff>6169</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054272"/>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15620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74567</xdr:rowOff>
    </xdr:from>
    <xdr:to>
      <xdr:col>24</xdr:col>
      <xdr:colOff>76200</xdr:colOff>
      <xdr:row>36</xdr:row>
      <xdr:rowOff>4717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7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91094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20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41910</xdr:rowOff>
    </xdr:from>
    <xdr:to>
      <xdr:col>20</xdr:col>
      <xdr:colOff>38100</xdr:colOff>
      <xdr:row>35</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153687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54973</xdr:rowOff>
    </xdr:from>
    <xdr:to>
      <xdr:col>15</xdr:col>
      <xdr:colOff>149225</xdr:colOff>
      <xdr:row>35</xdr:row>
      <xdr:rowOff>156573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166750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126819</xdr:rowOff>
    </xdr:from>
    <xdr:to>
      <xdr:col>11</xdr:col>
      <xdr:colOff>60325</xdr:colOff>
      <xdr:row>36</xdr:row>
      <xdr:rowOff>56969</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2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67146</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2722</xdr:rowOff>
    </xdr:from>
    <xdr:to>
      <xdr:col>6</xdr:col>
      <xdr:colOff>171450</xdr:colOff>
      <xdr:row>35</xdr:row>
      <xdr:rowOff>104322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114499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公開型・統合型ＧＩＳ導入事業、学童保育所運営事業の指定管理委託料の増</a:t>
          </a:r>
          <a:r>
            <a:rPr kumimoji="1" lang="ja-JP" altLang="en-US" sz="1100" b="0" i="0" baseline="0">
              <a:solidFill>
                <a:schemeClr val="dk1"/>
              </a:solidFill>
              <a:effectLst/>
              <a:latin typeface="+mn-lt"/>
              <a:ea typeface="+mn-ea"/>
              <a:cs typeface="+mn-cs"/>
            </a:rPr>
            <a:t>など</a:t>
          </a:r>
          <a:r>
            <a:rPr kumimoji="1" lang="ja-JP" altLang="ja-JP" sz="1100" b="0" i="0" baseline="0">
              <a:solidFill>
                <a:schemeClr val="dk1"/>
              </a:solidFill>
              <a:effectLst/>
              <a:latin typeface="+mn-lt"/>
              <a:ea typeface="+mn-ea"/>
              <a:cs typeface="+mn-cs"/>
            </a:rPr>
            <a:t>により、</a:t>
          </a:r>
          <a:r>
            <a:rPr kumimoji="1" lang="en-US" altLang="ja-JP" sz="1100" b="0" i="0" baseline="0">
              <a:solidFill>
                <a:schemeClr val="dk1"/>
              </a:solidFill>
              <a:effectLst/>
              <a:latin typeface="+mn-lt"/>
              <a:ea typeface="+mn-ea"/>
              <a:cs typeface="+mn-cs"/>
            </a:rPr>
            <a:t>0.5</a:t>
          </a:r>
          <a:r>
            <a:rPr kumimoji="1" lang="ja-JP" altLang="en-US" sz="1100" b="0" i="0" baseline="0">
              <a:solidFill>
                <a:schemeClr val="dk1"/>
              </a:solidFill>
              <a:effectLst/>
              <a:latin typeface="+mn-lt"/>
              <a:ea typeface="+mn-ea"/>
              <a:cs typeface="+mn-cs"/>
            </a:rPr>
            <a:t>ポイント増加した</a:t>
          </a:r>
          <a:r>
            <a:rPr kumimoji="1" lang="ja-JP" altLang="ja-JP" sz="1100" b="0" i="0" baseline="0">
              <a:solidFill>
                <a:schemeClr val="dk1"/>
              </a:solidFill>
              <a:effectLst/>
              <a:latin typeface="+mn-lt"/>
              <a:ea typeface="+mn-ea"/>
              <a:cs typeface="+mn-cs"/>
            </a:rPr>
            <a:t>。また、これまで類似団体平均を上回っている要因として、生涯学習施設の維持管理費用が考えられるため、民間事業者への業務委託の推進、指定管理者制度導入施設の拡大を進め、効率的な行政運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78994</xdr:rowOff>
    </xdr:from>
    <xdr:to>
      <xdr:col>82</xdr:col>
      <xdr:colOff>107950</xdr:colOff>
      <xdr:row>17</xdr:row>
      <xdr:rowOff>78994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936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17</xdr:row>
      <xdr:rowOff>78994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4734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104140</xdr:rowOff>
    </xdr:from>
    <xdr:to>
      <xdr:col>73</xdr:col>
      <xdr:colOff>180975</xdr:colOff>
      <xdr:row>17</xdr:row>
      <xdr:rowOff>24130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473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24130</xdr:rowOff>
    </xdr:from>
    <xdr:to>
      <xdr:col>69</xdr:col>
      <xdr:colOff>92075</xdr:colOff>
      <xdr:row>17</xdr:row>
      <xdr:rowOff>106426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3878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11955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28194</xdr:rowOff>
    </xdr:from>
    <xdr:to>
      <xdr:col>82</xdr:col>
      <xdr:colOff>158750</xdr:colOff>
      <xdr:row>17</xdr:row>
      <xdr:rowOff>129794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271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28194</xdr:rowOff>
    </xdr:from>
    <xdr:to>
      <xdr:col>78</xdr:col>
      <xdr:colOff>120650</xdr:colOff>
      <xdr:row>17</xdr:row>
      <xdr:rowOff>129794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114571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29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139717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144780</xdr:rowOff>
    </xdr:from>
    <xdr:to>
      <xdr:col>69</xdr:col>
      <xdr:colOff>142875</xdr:colOff>
      <xdr:row>17</xdr:row>
      <xdr:rowOff>74930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こども医療費支給事業が増加したが全体としては前年度と同数値となった。</a:t>
          </a:r>
          <a:r>
            <a:rPr kumimoji="1" lang="ja-JP" altLang="ja-JP" sz="1100" b="0" i="0" baseline="0">
              <a:solidFill>
                <a:schemeClr val="dk1"/>
              </a:solidFill>
              <a:effectLst/>
              <a:latin typeface="+mn-lt"/>
              <a:ea typeface="+mn-ea"/>
              <a:cs typeface="+mn-cs"/>
            </a:rPr>
            <a:t>これまで類似団体平均を下回っていはいるものの、その差は徐々になくなっている。今回の増加要因でもある生活保護に係る扶助費は増加傾向にあるため、資格審査の適正化や生活困窮者の自立支援等を行うことで、財政を圧迫する扶助費の上昇傾向に歯止めをかけ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115570</xdr:rowOff>
    </xdr:from>
    <xdr:to>
      <xdr:col>24</xdr:col>
      <xdr:colOff>25400</xdr:colOff>
      <xdr:row>55</xdr:row>
      <xdr:rowOff>115570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45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25417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115570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99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39370</xdr:rowOff>
    </xdr:from>
    <xdr:to>
      <xdr:col>15</xdr:col>
      <xdr:colOff>98425</xdr:colOff>
      <xdr:row>55</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69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40657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39370</xdr:rowOff>
    </xdr:from>
    <xdr:to>
      <xdr:col>11</xdr:col>
      <xdr:colOff>9525</xdr:colOff>
      <xdr:row>55</xdr:row>
      <xdr:rowOff>77470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69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71137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64770</xdr:rowOff>
    </xdr:from>
    <xdr:to>
      <xdr:col>24</xdr:col>
      <xdr:colOff>76200</xdr:colOff>
      <xdr:row>55</xdr:row>
      <xdr:rowOff>166370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81297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64770</xdr:rowOff>
    </xdr:from>
    <xdr:to>
      <xdr:col>20</xdr:col>
      <xdr:colOff>38100</xdr:colOff>
      <xdr:row>55</xdr:row>
      <xdr:rowOff>166370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5097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6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160020</xdr:rowOff>
    </xdr:from>
    <xdr:to>
      <xdr:col>11</xdr:col>
      <xdr:colOff>60325</xdr:colOff>
      <xdr:row>55</xdr:row>
      <xdr:rowOff>90170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100347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26670</xdr:rowOff>
    </xdr:from>
    <xdr:to>
      <xdr:col>6</xdr:col>
      <xdr:colOff>171450</xdr:colOff>
      <xdr:row>55</xdr:row>
      <xdr:rowOff>128270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138447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各公共施設等の維持補修費が増加したことや、公共下水道事業に係る基準内繰出金の増加などにより、</a:t>
          </a:r>
          <a:r>
            <a:rPr kumimoji="1" lang="en-US" altLang="ja-JP" sz="1100" b="0" i="0" baseline="0">
              <a:solidFill>
                <a:schemeClr val="dk1"/>
              </a:solidFill>
              <a:effectLst/>
              <a:latin typeface="+mn-lt"/>
              <a:ea typeface="+mn-ea"/>
              <a:cs typeface="+mn-cs"/>
            </a:rPr>
            <a:t>0.4</a:t>
          </a:r>
          <a:r>
            <a:rPr kumimoji="1" lang="ja-JP" altLang="en-US" sz="1100" b="0" i="0" baseline="0">
              <a:solidFill>
                <a:schemeClr val="dk1"/>
              </a:solidFill>
              <a:effectLst/>
              <a:latin typeface="+mn-lt"/>
              <a:ea typeface="+mn-ea"/>
              <a:cs typeface="+mn-cs"/>
            </a:rPr>
            <a:t>ポイントの増となった</a:t>
          </a:r>
          <a:r>
            <a:rPr kumimoji="1" lang="ja-JP" altLang="ja-JP" sz="1100" b="0" i="0" baseline="0">
              <a:solidFill>
                <a:schemeClr val="dk1"/>
              </a:solidFill>
              <a:effectLst/>
              <a:latin typeface="+mn-lt"/>
              <a:ea typeface="+mn-ea"/>
              <a:cs typeface="+mn-cs"/>
            </a:rPr>
            <a:t>。類似団体平均を下回っているが、今後も</a:t>
          </a:r>
          <a:r>
            <a:rPr kumimoji="1" lang="ja-JP" altLang="en-US" sz="1100" b="0" i="0" baseline="0">
              <a:solidFill>
                <a:schemeClr val="dk1"/>
              </a:solidFill>
              <a:effectLst/>
              <a:latin typeface="+mn-lt"/>
              <a:ea typeface="+mn-ea"/>
              <a:cs typeface="+mn-cs"/>
            </a:rPr>
            <a:t>公共施設等の適切な管理や</a:t>
          </a:r>
          <a:r>
            <a:rPr kumimoji="1" lang="ja-JP" altLang="ja-JP" sz="1100" b="0" i="0" baseline="0">
              <a:solidFill>
                <a:schemeClr val="dk1"/>
              </a:solidFill>
              <a:effectLst/>
              <a:latin typeface="+mn-lt"/>
              <a:ea typeface="+mn-ea"/>
              <a:cs typeface="+mn-cs"/>
            </a:rPr>
            <a:t>特別会計の経営健全化に努める。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110672</xdr:rowOff>
    </xdr:from>
    <xdr:to>
      <xdr:col>82</xdr:col>
      <xdr:colOff>107950</xdr:colOff>
      <xdr:row>56</xdr:row>
      <xdr:rowOff>154215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118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45357</xdr:rowOff>
    </xdr:from>
    <xdr:to>
      <xdr:col>78</xdr:col>
      <xdr:colOff>69850</xdr:colOff>
      <xdr:row>56</xdr:row>
      <xdr:rowOff>110672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465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34472</xdr:rowOff>
    </xdr:from>
    <xdr:to>
      <xdr:col>73</xdr:col>
      <xdr:colOff>180975</xdr:colOff>
      <xdr:row>56</xdr:row>
      <xdr:rowOff>45357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6356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34472</xdr:rowOff>
    </xdr:from>
    <xdr:to>
      <xdr:col>69</xdr:col>
      <xdr:colOff>92075</xdr:colOff>
      <xdr:row>58</xdr:row>
      <xdr:rowOff>94343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35672"/>
          <a:ext cx="889000" cy="40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119942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59872</xdr:rowOff>
    </xdr:from>
    <xdr:to>
      <xdr:col>78</xdr:col>
      <xdr:colOff>120650</xdr:colOff>
      <xdr:row>56</xdr:row>
      <xdr:rowOff>161472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166007</xdr:rowOff>
    </xdr:from>
    <xdr:to>
      <xdr:col>74</xdr:col>
      <xdr:colOff>31750</xdr:colOff>
      <xdr:row>56</xdr:row>
      <xdr:rowOff>96157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106334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155122</xdr:rowOff>
    </xdr:from>
    <xdr:to>
      <xdr:col>69</xdr:col>
      <xdr:colOff>142875</xdr:colOff>
      <xdr:row>56</xdr:row>
      <xdr:rowOff>85272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95449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43543</xdr:rowOff>
    </xdr:from>
    <xdr:to>
      <xdr:col>65</xdr:col>
      <xdr:colOff>53975</xdr:colOff>
      <xdr:row>58</xdr:row>
      <xdr:rowOff>145143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129920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一部事務組合負担金の負担割合の変更に伴う負担金の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により</a:t>
          </a:r>
          <a:r>
            <a:rPr kumimoji="1" lang="en-US" altLang="ja-JP" sz="1100" b="0" i="0" baseline="0">
              <a:solidFill>
                <a:schemeClr val="dk1"/>
              </a:solidFill>
              <a:effectLst/>
              <a:latin typeface="+mn-lt"/>
              <a:ea typeface="+mn-ea"/>
              <a:cs typeface="+mn-cs"/>
            </a:rPr>
            <a:t>0.1</a:t>
          </a:r>
          <a:r>
            <a:rPr kumimoji="1" lang="ja-JP" altLang="en-US" sz="1100" b="0" i="0" baseline="0">
              <a:solidFill>
                <a:schemeClr val="dk1"/>
              </a:solidFill>
              <a:effectLst/>
              <a:latin typeface="+mn-lt"/>
              <a:ea typeface="+mn-ea"/>
              <a:cs typeface="+mn-cs"/>
            </a:rPr>
            <a:t>ポイントの増</a:t>
          </a:r>
          <a:r>
            <a:rPr kumimoji="1" lang="ja-JP" altLang="ja-JP" sz="1100" b="0" i="0" baseline="0">
              <a:solidFill>
                <a:schemeClr val="dk1"/>
              </a:solidFill>
              <a:effectLst/>
              <a:latin typeface="+mn-lt"/>
              <a:ea typeface="+mn-ea"/>
              <a:cs typeface="+mn-cs"/>
            </a:rPr>
            <a:t>となった。一部事務組合で行っているごみ処理、火葬、消防業務に負担金を支出していることもあり、過去</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年間いずれも類似団体平均を上回っている。各種団体への補助金について、補助金額の見直しや廃止を行うなど適正化に努め、補助費等の削減を図っていく。</a:t>
          </a:r>
          <a:endParaRPr lang="ja-JP" altLang="ja-JP">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39370</xdr:rowOff>
    </xdr:from>
    <xdr:to>
      <xdr:col>82</xdr:col>
      <xdr:colOff>107950</xdr:colOff>
      <xdr:row>39</xdr:row>
      <xdr:rowOff>130810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7259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47007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9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39370</xdr:rowOff>
    </xdr:from>
    <xdr:to>
      <xdr:col>78</xdr:col>
      <xdr:colOff>69850</xdr:colOff>
      <xdr:row>39</xdr:row>
      <xdr:rowOff>115570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7259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134637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0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115570</xdr:rowOff>
    </xdr:from>
    <xdr:to>
      <xdr:col>73</xdr:col>
      <xdr:colOff>180975</xdr:colOff>
      <xdr:row>39</xdr:row>
      <xdr:rowOff>153670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802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119397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107950</xdr:rowOff>
    </xdr:from>
    <xdr:to>
      <xdr:col>69</xdr:col>
      <xdr:colOff>92075</xdr:colOff>
      <xdr:row>39</xdr:row>
      <xdr:rowOff>153670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794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24147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4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80010</xdr:rowOff>
    </xdr:from>
    <xdr:to>
      <xdr:col>82</xdr:col>
      <xdr:colOff>158750</xdr:colOff>
      <xdr:row>40</xdr:row>
      <xdr:rowOff>10160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52087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73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160020</xdr:rowOff>
    </xdr:from>
    <xdr:to>
      <xdr:col>78</xdr:col>
      <xdr:colOff>120650</xdr:colOff>
      <xdr:row>39</xdr:row>
      <xdr:rowOff>90170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74947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76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64770</xdr:rowOff>
    </xdr:from>
    <xdr:to>
      <xdr:col>74</xdr:col>
      <xdr:colOff>31750</xdr:colOff>
      <xdr:row>39</xdr:row>
      <xdr:rowOff>166370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151147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102870</xdr:rowOff>
    </xdr:from>
    <xdr:to>
      <xdr:col>69</xdr:col>
      <xdr:colOff>142875</xdr:colOff>
      <xdr:row>40</xdr:row>
      <xdr:rowOff>33020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17797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57150</xdr:rowOff>
    </xdr:from>
    <xdr:to>
      <xdr:col>65</xdr:col>
      <xdr:colOff>53975</xdr:colOff>
      <xdr:row>39</xdr:row>
      <xdr:rowOff>158750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143527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から令和</a:t>
          </a:r>
          <a:r>
            <a:rPr kumimoji="1" lang="en-US" altLang="ja-JP" sz="1100" b="0" i="0" baseline="0">
              <a:solidFill>
                <a:schemeClr val="dk1"/>
              </a:solidFill>
              <a:effectLst/>
              <a:latin typeface="+mn-lt"/>
              <a:ea typeface="+mn-ea"/>
              <a:cs typeface="+mn-cs"/>
            </a:rPr>
            <a:t>4</a:t>
          </a:r>
          <a:r>
            <a:rPr kumimoji="1" lang="ja-JP" altLang="en-US" sz="1100" b="0" i="0" baseline="0">
              <a:solidFill>
                <a:schemeClr val="dk1"/>
              </a:solidFill>
              <a:effectLst/>
              <a:latin typeface="+mn-lt"/>
              <a:ea typeface="+mn-ea"/>
              <a:cs typeface="+mn-cs"/>
            </a:rPr>
            <a:t>年度にかけては</a:t>
          </a:r>
          <a:r>
            <a:rPr kumimoji="1" lang="ja-JP" altLang="ja-JP" sz="1100" b="0" i="0" baseline="0">
              <a:solidFill>
                <a:schemeClr val="dk1"/>
              </a:solidFill>
              <a:effectLst/>
              <a:latin typeface="+mn-lt"/>
              <a:ea typeface="+mn-ea"/>
              <a:cs typeface="+mn-cs"/>
            </a:rPr>
            <a:t>償還期限の短い地方債の割合が増えたことで公債費充当経常一般財源が増となった</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年度について僅かに償還が進んだため、</a:t>
          </a:r>
          <a:r>
            <a:rPr kumimoji="1" lang="en-US" altLang="ja-JP" sz="1100" b="0" i="0" baseline="0">
              <a:solidFill>
                <a:schemeClr val="dk1"/>
              </a:solidFill>
              <a:effectLst/>
              <a:latin typeface="+mn-lt"/>
              <a:ea typeface="+mn-ea"/>
              <a:cs typeface="+mn-cs"/>
            </a:rPr>
            <a:t>0.1</a:t>
          </a:r>
          <a:r>
            <a:rPr kumimoji="1" lang="ja-JP" altLang="en-US" sz="1100" b="0" i="0" baseline="0">
              <a:solidFill>
                <a:schemeClr val="dk1"/>
              </a:solidFill>
              <a:effectLst/>
              <a:latin typeface="+mn-lt"/>
              <a:ea typeface="+mn-ea"/>
              <a:cs typeface="+mn-cs"/>
            </a:rPr>
            <a:t>ポイント</a:t>
          </a:r>
          <a:r>
            <a:rPr kumimoji="1" lang="ja-JP" altLang="ja-JP" sz="1100" b="0" i="0" baseline="0">
              <a:solidFill>
                <a:schemeClr val="dk1"/>
              </a:solidFill>
              <a:effectLst/>
              <a:latin typeface="+mn-lt"/>
              <a:ea typeface="+mn-ea"/>
              <a:cs typeface="+mn-cs"/>
            </a:rPr>
            <a:t>の増となった。引き続き、緊急度や住民ニーズを的確に把握し、優先すべき事業を厳選したうえで起債に大きく頼ることのない財政運営に努める。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146050</xdr:rowOff>
    </xdr:from>
    <xdr:to>
      <xdr:col>24</xdr:col>
      <xdr:colOff>25400</xdr:colOff>
      <xdr:row>75</xdr:row>
      <xdr:rowOff>153670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0048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130810</xdr:rowOff>
    </xdr:from>
    <xdr:to>
      <xdr:col>19</xdr:col>
      <xdr:colOff>187325</xdr:colOff>
      <xdr:row>75</xdr:row>
      <xdr:rowOff>153670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2989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130810</xdr:rowOff>
    </xdr:from>
    <xdr:to>
      <xdr:col>15</xdr:col>
      <xdr:colOff>98425</xdr:colOff>
      <xdr:row>76</xdr:row>
      <xdr:rowOff>35561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2989560"/>
          <a:ext cx="889000" cy="7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35561</xdr:rowOff>
    </xdr:from>
    <xdr:to>
      <xdr:col>11</xdr:col>
      <xdr:colOff>9525</xdr:colOff>
      <xdr:row>76</xdr:row>
      <xdr:rowOff>81280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0657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95250</xdr:rowOff>
    </xdr:from>
    <xdr:to>
      <xdr:col>24</xdr:col>
      <xdr:colOff>76200</xdr:colOff>
      <xdr:row>76</xdr:row>
      <xdr:rowOff>25400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111777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102870</xdr:rowOff>
    </xdr:from>
    <xdr:to>
      <xdr:col>20</xdr:col>
      <xdr:colOff>38100</xdr:colOff>
      <xdr:row>76</xdr:row>
      <xdr:rowOff>33020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43197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73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80010</xdr:rowOff>
    </xdr:from>
    <xdr:to>
      <xdr:col>15</xdr:col>
      <xdr:colOff>149225</xdr:colOff>
      <xdr:row>76</xdr:row>
      <xdr:rowOff>10161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20337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156211</xdr:rowOff>
    </xdr:from>
    <xdr:to>
      <xdr:col>11</xdr:col>
      <xdr:colOff>60325</xdr:colOff>
      <xdr:row>76</xdr:row>
      <xdr:rowOff>86361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96537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地方税収入や地方消費税交付金が増となった</a:t>
          </a:r>
          <a:r>
            <a:rPr kumimoji="1" lang="ja-JP" altLang="en-US" sz="1100" b="0" i="0" baseline="0">
              <a:solidFill>
                <a:schemeClr val="dk1"/>
              </a:solidFill>
              <a:effectLst/>
              <a:latin typeface="+mn-lt"/>
              <a:ea typeface="+mn-ea"/>
              <a:cs typeface="+mn-cs"/>
            </a:rPr>
            <a:t>一方で</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人件費</a:t>
          </a:r>
          <a:r>
            <a:rPr kumimoji="1" lang="ja-JP" altLang="ja-JP" sz="1100" b="0" i="0" baseline="0">
              <a:solidFill>
                <a:schemeClr val="dk1"/>
              </a:solidFill>
              <a:effectLst/>
              <a:latin typeface="+mn-lt"/>
              <a:ea typeface="+mn-ea"/>
              <a:cs typeface="+mn-cs"/>
            </a:rPr>
            <a:t>や</a:t>
          </a:r>
          <a:r>
            <a:rPr kumimoji="1" lang="ja-JP" altLang="en-US" sz="1100" b="0" i="0" baseline="0">
              <a:solidFill>
                <a:schemeClr val="dk1"/>
              </a:solidFill>
              <a:effectLst/>
              <a:latin typeface="+mn-lt"/>
              <a:ea typeface="+mn-ea"/>
              <a:cs typeface="+mn-cs"/>
            </a:rPr>
            <a:t>補助費</a:t>
          </a:r>
          <a:r>
            <a:rPr kumimoji="1" lang="ja-JP" altLang="ja-JP" sz="1100" b="0" i="0" baseline="0">
              <a:solidFill>
                <a:schemeClr val="dk1"/>
              </a:solidFill>
              <a:effectLst/>
              <a:latin typeface="+mn-lt"/>
              <a:ea typeface="+mn-ea"/>
              <a:cs typeface="+mn-cs"/>
            </a:rPr>
            <a:t>分が増加したことにより</a:t>
          </a:r>
          <a:r>
            <a:rPr kumimoji="1" lang="en-US" altLang="ja-JP" sz="1100" b="0" i="0" baseline="0">
              <a:solidFill>
                <a:schemeClr val="dk1"/>
              </a:solidFill>
              <a:effectLst/>
              <a:latin typeface="+mn-lt"/>
              <a:ea typeface="+mn-ea"/>
              <a:cs typeface="+mn-cs"/>
            </a:rPr>
            <a:t>2.1</a:t>
          </a:r>
          <a:r>
            <a:rPr kumimoji="1" lang="ja-JP" altLang="en-US" sz="1100" b="0" i="0" baseline="0">
              <a:solidFill>
                <a:schemeClr val="dk1"/>
              </a:solidFill>
              <a:effectLst/>
              <a:latin typeface="+mn-lt"/>
              <a:ea typeface="+mn-ea"/>
              <a:cs typeface="+mn-cs"/>
            </a:rPr>
            <a:t>ポイント</a:t>
          </a:r>
          <a:r>
            <a:rPr kumimoji="1" lang="ja-JP" altLang="ja-JP" sz="1100" b="0" i="0" baseline="0">
              <a:solidFill>
                <a:schemeClr val="dk1"/>
              </a:solidFill>
              <a:effectLst/>
              <a:latin typeface="+mn-lt"/>
              <a:ea typeface="+mn-ea"/>
              <a:cs typeface="+mn-cs"/>
            </a:rPr>
            <a:t>の増となった。引き続き、事務執行経費の削減や民間事業者への業務委託の推進、指定管理者制度導入施設の拡大等、徹底した歳出削減に取り組むとともに、税の徴収強化や受益者負担の適正化を図る等の歳入確保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109855</xdr:rowOff>
    </xdr:from>
    <xdr:to>
      <xdr:col>82</xdr:col>
      <xdr:colOff>107950</xdr:colOff>
      <xdr:row>77</xdr:row>
      <xdr:rowOff>58420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140055"/>
          <a:ext cx="8382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18414</xdr:rowOff>
    </xdr:from>
    <xdr:to>
      <xdr:col>78</xdr:col>
      <xdr:colOff>69850</xdr:colOff>
      <xdr:row>76</xdr:row>
      <xdr:rowOff>109855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048614"/>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18414</xdr:rowOff>
    </xdr:from>
    <xdr:to>
      <xdr:col>73</xdr:col>
      <xdr:colOff>180975</xdr:colOff>
      <xdr:row>76</xdr:row>
      <xdr:rowOff>138430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048614"/>
          <a:ext cx="889000" cy="1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138430</xdr:rowOff>
    </xdr:from>
    <xdr:to>
      <xdr:col>69</xdr:col>
      <xdr:colOff>92075</xdr:colOff>
      <xdr:row>77</xdr:row>
      <xdr:rowOff>115570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16863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7620</xdr:rowOff>
    </xdr:from>
    <xdr:to>
      <xdr:col>82</xdr:col>
      <xdr:colOff>158750</xdr:colOff>
      <xdr:row>77</xdr:row>
      <xdr:rowOff>109220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151147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59055</xdr:rowOff>
    </xdr:from>
    <xdr:to>
      <xdr:col>78</xdr:col>
      <xdr:colOff>120650</xdr:colOff>
      <xdr:row>76</xdr:row>
      <xdr:rowOff>160655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08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170832</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858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139065</xdr:rowOff>
    </xdr:from>
    <xdr:to>
      <xdr:col>74</xdr:col>
      <xdr:colOff>31750</xdr:colOff>
      <xdr:row>76</xdr:row>
      <xdr:rowOff>69214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9978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53991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084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87630</xdr:rowOff>
    </xdr:from>
    <xdr:to>
      <xdr:col>69</xdr:col>
      <xdr:colOff>142875</xdr:colOff>
      <xdr:row>77</xdr:row>
      <xdr:rowOff>17780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27957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埼玉県白岡市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101676</xdr:rowOff>
    </xdr:from>
    <xdr:to>
      <xdr:col>29</xdr:col>
      <xdr:colOff>127000</xdr:colOff>
      <xdr:row>17</xdr:row>
      <xdr:rowOff>163411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63951"/>
          <a:ext cx="647700" cy="61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157535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141681</xdr:rowOff>
    </xdr:from>
    <xdr:to>
      <xdr:col>26</xdr:col>
      <xdr:colOff>50800</xdr:colOff>
      <xdr:row>17</xdr:row>
      <xdr:rowOff>163411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103956"/>
          <a:ext cx="698500" cy="21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111269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0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141681</xdr:rowOff>
    </xdr:from>
    <xdr:to>
      <xdr:col>22</xdr:col>
      <xdr:colOff>114300</xdr:colOff>
      <xdr:row>17</xdr:row>
      <xdr:rowOff>150279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03956"/>
          <a:ext cx="698500" cy="8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150279</xdr:rowOff>
    </xdr:from>
    <xdr:to>
      <xdr:col>18</xdr:col>
      <xdr:colOff>177800</xdr:colOff>
      <xdr:row>17</xdr:row>
      <xdr:rowOff>161011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12554"/>
          <a:ext cx="698500" cy="10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132122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154424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50876</xdr:rowOff>
    </xdr:from>
    <xdr:to>
      <xdr:col>29</xdr:col>
      <xdr:colOff>177800</xdr:colOff>
      <xdr:row>17</xdr:row>
      <xdr:rowOff>152476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13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22953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85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112611</xdr:rowOff>
    </xdr:from>
    <xdr:to>
      <xdr:col>26</xdr:col>
      <xdr:colOff>101600</xdr:colOff>
      <xdr:row>18</xdr:row>
      <xdr:rowOff>42761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74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27538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61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90881</xdr:rowOff>
    </xdr:from>
    <xdr:to>
      <xdr:col>22</xdr:col>
      <xdr:colOff>165100</xdr:colOff>
      <xdr:row>18</xdr:row>
      <xdr:rowOff>21031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53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5808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99479</xdr:rowOff>
    </xdr:from>
    <xdr:to>
      <xdr:col>19</xdr:col>
      <xdr:colOff>38100</xdr:colOff>
      <xdr:row>18</xdr:row>
      <xdr:rowOff>29629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61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14406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48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110211</xdr:rowOff>
    </xdr:from>
    <xdr:to>
      <xdr:col>15</xdr:col>
      <xdr:colOff>101600</xdr:colOff>
      <xdr:row>18</xdr:row>
      <xdr:rowOff>40361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72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25138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5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77622</xdr:rowOff>
    </xdr:from>
    <xdr:to>
      <xdr:col>29</xdr:col>
      <xdr:colOff>127000</xdr:colOff>
      <xdr:row>36</xdr:row>
      <xdr:rowOff>81280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030872"/>
          <a:ext cx="647700" cy="3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65931</xdr:rowOff>
    </xdr:from>
    <xdr:to>
      <xdr:col>26</xdr:col>
      <xdr:colOff>50800</xdr:colOff>
      <xdr:row>36</xdr:row>
      <xdr:rowOff>77622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019181"/>
          <a:ext cx="698500" cy="11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28049</xdr:rowOff>
    </xdr:from>
    <xdr:to>
      <xdr:col>22</xdr:col>
      <xdr:colOff>114300</xdr:colOff>
      <xdr:row>36</xdr:row>
      <xdr:rowOff>65931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981299"/>
          <a:ext cx="698500" cy="37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286530</xdr:rowOff>
    </xdr:from>
    <xdr:to>
      <xdr:col>18</xdr:col>
      <xdr:colOff>177800</xdr:colOff>
      <xdr:row>36</xdr:row>
      <xdr:rowOff>28049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896880"/>
          <a:ext cx="698500" cy="84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7645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334027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30480</xdr:rowOff>
    </xdr:from>
    <xdr:to>
      <xdr:col>29</xdr:col>
      <xdr:colOff>177800</xdr:colOff>
      <xdr:row>36</xdr:row>
      <xdr:rowOff>132080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83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2557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5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26822</xdr:rowOff>
    </xdr:from>
    <xdr:to>
      <xdr:col>26</xdr:col>
      <xdr:colOff>101600</xdr:colOff>
      <xdr:row>36</xdr:row>
      <xdr:rowOff>128422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80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113199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6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15131</xdr:rowOff>
    </xdr:from>
    <xdr:to>
      <xdr:col>22</xdr:col>
      <xdr:colOff>165100</xdr:colOff>
      <xdr:row>36</xdr:row>
      <xdr:rowOff>116731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68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101508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5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320149</xdr:rowOff>
    </xdr:from>
    <xdr:to>
      <xdr:col>19</xdr:col>
      <xdr:colOff>38100</xdr:colOff>
      <xdr:row>36</xdr:row>
      <xdr:rowOff>78849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30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63626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16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235730</xdr:rowOff>
    </xdr:from>
    <xdr:to>
      <xdr:col>15</xdr:col>
      <xdr:colOff>101600</xdr:colOff>
      <xdr:row>35</xdr:row>
      <xdr:rowOff>337330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46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4607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61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埼玉県白岡市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52,649
51,763
24.92
20,536,048
18,881,939
1,168,955
11,062,430
11,267,922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136709</xdr:rowOff>
    </xdr:from>
    <xdr:to>
      <xdr:col>24</xdr:col>
      <xdr:colOff>63500</xdr:colOff>
      <xdr:row>37</xdr:row>
      <xdr:rowOff>167970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80359"/>
          <a:ext cx="838200" cy="3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155549</xdr:rowOff>
    </xdr:from>
    <xdr:to>
      <xdr:col>19</xdr:col>
      <xdr:colOff>177800</xdr:colOff>
      <xdr:row>37</xdr:row>
      <xdr:rowOff>167970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99199"/>
          <a:ext cx="8890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143857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155549</xdr:rowOff>
    </xdr:from>
    <xdr:to>
      <xdr:col>15</xdr:col>
      <xdr:colOff>50800</xdr:colOff>
      <xdr:row>37</xdr:row>
      <xdr:rowOff>164598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99199"/>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164598</xdr:rowOff>
    </xdr:from>
    <xdr:to>
      <xdr:col>10</xdr:col>
      <xdr:colOff>114300</xdr:colOff>
      <xdr:row>38</xdr:row>
      <xdr:rowOff>65843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08248"/>
          <a:ext cx="8890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116463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85909</xdr:rowOff>
    </xdr:from>
    <xdr:to>
      <xdr:col>24</xdr:col>
      <xdr:colOff>114300</xdr:colOff>
      <xdr:row>38</xdr:row>
      <xdr:rowOff>16059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2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64336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0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117170</xdr:rowOff>
    </xdr:from>
    <xdr:to>
      <xdr:col>20</xdr:col>
      <xdr:colOff>38100</xdr:colOff>
      <xdr:row>38</xdr:row>
      <xdr:rowOff>47320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38447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5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104749</xdr:rowOff>
    </xdr:from>
    <xdr:to>
      <xdr:col>15</xdr:col>
      <xdr:colOff>101600</xdr:colOff>
      <xdr:row>38</xdr:row>
      <xdr:rowOff>34899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4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26026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4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113798</xdr:rowOff>
    </xdr:from>
    <xdr:to>
      <xdr:col>10</xdr:col>
      <xdr:colOff>165100</xdr:colOff>
      <xdr:row>38</xdr:row>
      <xdr:rowOff>43948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5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35075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5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15043</xdr:rowOff>
    </xdr:from>
    <xdr:to>
      <xdr:col>6</xdr:col>
      <xdr:colOff>38100</xdr:colOff>
      <xdr:row>38</xdr:row>
      <xdr:rowOff>116643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3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107770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2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16523</xdr:rowOff>
    </xdr:from>
    <xdr:to>
      <xdr:col>24</xdr:col>
      <xdr:colOff>63500</xdr:colOff>
      <xdr:row>57</xdr:row>
      <xdr:rowOff>42139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89173"/>
          <a:ext cx="838200" cy="2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42139</xdr:rowOff>
    </xdr:from>
    <xdr:to>
      <xdr:col>19</xdr:col>
      <xdr:colOff>177800</xdr:colOff>
      <xdr:row>57</xdr:row>
      <xdr:rowOff>118351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14789"/>
          <a:ext cx="889000" cy="7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118351</xdr:rowOff>
    </xdr:from>
    <xdr:to>
      <xdr:col>15</xdr:col>
      <xdr:colOff>50800</xdr:colOff>
      <xdr:row>57</xdr:row>
      <xdr:rowOff>132728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91001"/>
          <a:ext cx="889000" cy="1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132728</xdr:rowOff>
    </xdr:from>
    <xdr:to>
      <xdr:col>10</xdr:col>
      <xdr:colOff>114300</xdr:colOff>
      <xdr:row>58</xdr:row>
      <xdr:rowOff>46875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05378"/>
          <a:ext cx="889000" cy="8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82884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144010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137173</xdr:rowOff>
    </xdr:from>
    <xdr:to>
      <xdr:col>24</xdr:col>
      <xdr:colOff>114300</xdr:colOff>
      <xdr:row>57</xdr:row>
      <xdr:rowOff>67323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3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115600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1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162789</xdr:rowOff>
    </xdr:from>
    <xdr:to>
      <xdr:col>20</xdr:col>
      <xdr:colOff>38100</xdr:colOff>
      <xdr:row>57</xdr:row>
      <xdr:rowOff>92939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6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84066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67551</xdr:rowOff>
    </xdr:from>
    <xdr:to>
      <xdr:col>15</xdr:col>
      <xdr:colOff>101600</xdr:colOff>
      <xdr:row>57</xdr:row>
      <xdr:rowOff>169151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4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160278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3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81928</xdr:rowOff>
    </xdr:from>
    <xdr:to>
      <xdr:col>10</xdr:col>
      <xdr:colOff>165100</xdr:colOff>
      <xdr:row>58</xdr:row>
      <xdr:rowOff>12078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5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3205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4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167525</xdr:rowOff>
    </xdr:from>
    <xdr:to>
      <xdr:col>6</xdr:col>
      <xdr:colOff>38100</xdr:colOff>
      <xdr:row>58</xdr:row>
      <xdr:rowOff>97675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4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88802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3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86131</xdr:rowOff>
    </xdr:from>
    <xdr:to>
      <xdr:col>24</xdr:col>
      <xdr:colOff>63500</xdr:colOff>
      <xdr:row>78</xdr:row>
      <xdr:rowOff>116115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59231"/>
          <a:ext cx="838200" cy="2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86131</xdr:rowOff>
    </xdr:from>
    <xdr:to>
      <xdr:col>19</xdr:col>
      <xdr:colOff>177800</xdr:colOff>
      <xdr:row>78</xdr:row>
      <xdr:rowOff>89255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59231"/>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89255</xdr:rowOff>
    </xdr:from>
    <xdr:to>
      <xdr:col>15</xdr:col>
      <xdr:colOff>50800</xdr:colOff>
      <xdr:row>78</xdr:row>
      <xdr:rowOff>129870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62355"/>
          <a:ext cx="889000" cy="4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129870</xdr:rowOff>
    </xdr:from>
    <xdr:to>
      <xdr:col>10</xdr:col>
      <xdr:colOff>114300</xdr:colOff>
      <xdr:row>78</xdr:row>
      <xdr:rowOff>171399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02970"/>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114597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65315</xdr:rowOff>
    </xdr:from>
    <xdr:to>
      <xdr:col>24</xdr:col>
      <xdr:colOff>114300</xdr:colOff>
      <xdr:row>78</xdr:row>
      <xdr:rowOff>166915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3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151692</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5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35331</xdr:rowOff>
    </xdr:from>
    <xdr:to>
      <xdr:col>20</xdr:col>
      <xdr:colOff>38100</xdr:colOff>
      <xdr:row>78</xdr:row>
      <xdr:rowOff>136931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0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128058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01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38455</xdr:rowOff>
    </xdr:from>
    <xdr:to>
      <xdr:col>15</xdr:col>
      <xdr:colOff>101600</xdr:colOff>
      <xdr:row>78</xdr:row>
      <xdr:rowOff>140055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1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131182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0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79070</xdr:rowOff>
    </xdr:from>
    <xdr:to>
      <xdr:col>10</xdr:col>
      <xdr:colOff>165100</xdr:colOff>
      <xdr:row>79</xdr:row>
      <xdr:rowOff>9220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347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44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120599</xdr:rowOff>
    </xdr:from>
    <xdr:to>
      <xdr:col>6</xdr:col>
      <xdr:colOff>38100</xdr:colOff>
      <xdr:row>79</xdr:row>
      <xdr:rowOff>50749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9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41876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8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151426</xdr:rowOff>
    </xdr:from>
    <xdr:to>
      <xdr:col>24</xdr:col>
      <xdr:colOff>62865</xdr:colOff>
      <xdr:row>97</xdr:row>
      <xdr:rowOff>164702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753376"/>
          <a:ext cx="1270" cy="1041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168529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79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164702</xdr:rowOff>
    </xdr:from>
    <xdr:to>
      <xdr:col>24</xdr:col>
      <xdr:colOff>152400</xdr:colOff>
      <xdr:row>97</xdr:row>
      <xdr:rowOff>164702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79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98103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52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151426</xdr:rowOff>
    </xdr:from>
    <xdr:to>
      <xdr:col>24</xdr:col>
      <xdr:colOff>152400</xdr:colOff>
      <xdr:row>91</xdr:row>
      <xdr:rowOff>151426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7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89895</xdr:rowOff>
    </xdr:from>
    <xdr:to>
      <xdr:col>24</xdr:col>
      <xdr:colOff>63500</xdr:colOff>
      <xdr:row>97</xdr:row>
      <xdr:rowOff>135196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720545"/>
          <a:ext cx="838200" cy="4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152209</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685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129332</xdr:rowOff>
    </xdr:from>
    <xdr:to>
      <xdr:col>24</xdr:col>
      <xdr:colOff>114300</xdr:colOff>
      <xdr:row>96</xdr:row>
      <xdr:rowOff>59482</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1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68712</xdr:rowOff>
    </xdr:from>
    <xdr:to>
      <xdr:col>19</xdr:col>
      <xdr:colOff>177800</xdr:colOff>
      <xdr:row>97</xdr:row>
      <xdr:rowOff>135196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699362"/>
          <a:ext cx="889000" cy="6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21036</xdr:rowOff>
    </xdr:from>
    <xdr:to>
      <xdr:col>20</xdr:col>
      <xdr:colOff>38100</xdr:colOff>
      <xdr:row>96</xdr:row>
      <xdr:rowOff>122636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8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139163</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5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68712</xdr:rowOff>
    </xdr:from>
    <xdr:to>
      <xdr:col>15</xdr:col>
      <xdr:colOff>50800</xdr:colOff>
      <xdr:row>98</xdr:row>
      <xdr:rowOff>64536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699362"/>
          <a:ext cx="889000" cy="16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96314</xdr:rowOff>
    </xdr:from>
    <xdr:to>
      <xdr:col>15</xdr:col>
      <xdr:colOff>101600</xdr:colOff>
      <xdr:row>96</xdr:row>
      <xdr:rowOff>26464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42991</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59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64536</xdr:rowOff>
    </xdr:from>
    <xdr:to>
      <xdr:col>10</xdr:col>
      <xdr:colOff>114300</xdr:colOff>
      <xdr:row>98</xdr:row>
      <xdr:rowOff>101402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66636"/>
          <a:ext cx="889000" cy="3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122779</xdr:rowOff>
    </xdr:from>
    <xdr:to>
      <xdr:col>10</xdr:col>
      <xdr:colOff>165100</xdr:colOff>
      <xdr:row>97</xdr:row>
      <xdr:rowOff>52929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8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69456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5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158341</xdr:rowOff>
    </xdr:from>
    <xdr:to>
      <xdr:col>6</xdr:col>
      <xdr:colOff>38100</xdr:colOff>
      <xdr:row>97</xdr:row>
      <xdr:rowOff>88491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1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105018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9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39095</xdr:rowOff>
    </xdr:from>
    <xdr:to>
      <xdr:col>24</xdr:col>
      <xdr:colOff>114300</xdr:colOff>
      <xdr:row>97</xdr:row>
      <xdr:rowOff>140695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6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125472</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8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84396</xdr:rowOff>
    </xdr:from>
    <xdr:to>
      <xdr:col>20</xdr:col>
      <xdr:colOff>38100</xdr:colOff>
      <xdr:row>98</xdr:row>
      <xdr:rowOff>14546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1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5673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80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17912</xdr:rowOff>
    </xdr:from>
    <xdr:to>
      <xdr:col>15</xdr:col>
      <xdr:colOff>101600</xdr:colOff>
      <xdr:row>97</xdr:row>
      <xdr:rowOff>119512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4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110639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74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13736</xdr:rowOff>
    </xdr:from>
    <xdr:to>
      <xdr:col>10</xdr:col>
      <xdr:colOff>165100</xdr:colOff>
      <xdr:row>98</xdr:row>
      <xdr:rowOff>115336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81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106463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90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50602</xdr:rowOff>
    </xdr:from>
    <xdr:to>
      <xdr:col>6</xdr:col>
      <xdr:colOff>38100</xdr:colOff>
      <xdr:row>98</xdr:row>
      <xdr:rowOff>152202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5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143329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4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60681</xdr:rowOff>
    </xdr:from>
    <xdr:to>
      <xdr:col>55</xdr:col>
      <xdr:colOff>0</xdr:colOff>
      <xdr:row>37</xdr:row>
      <xdr:rowOff>65542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404331"/>
          <a:ext cx="838200" cy="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60681</xdr:rowOff>
    </xdr:from>
    <xdr:to>
      <xdr:col>50</xdr:col>
      <xdr:colOff>114300</xdr:colOff>
      <xdr:row>37</xdr:row>
      <xdr:rowOff>84341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404331"/>
          <a:ext cx="889000" cy="2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161844</xdr:rowOff>
    </xdr:from>
    <xdr:to>
      <xdr:col>45</xdr:col>
      <xdr:colOff>177800</xdr:colOff>
      <xdr:row>37</xdr:row>
      <xdr:rowOff>84341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648244"/>
          <a:ext cx="889000" cy="77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161844</xdr:rowOff>
    </xdr:from>
    <xdr:to>
      <xdr:col>41</xdr:col>
      <xdr:colOff>50800</xdr:colOff>
      <xdr:row>37</xdr:row>
      <xdr:rowOff>128445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648244"/>
          <a:ext cx="889000" cy="82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134180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118665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1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14742</xdr:rowOff>
    </xdr:from>
    <xdr:to>
      <xdr:col>55</xdr:col>
      <xdr:colOff>50800</xdr:colOff>
      <xdr:row>37</xdr:row>
      <xdr:rowOff>116342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5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164619</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3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9881</xdr:rowOff>
    </xdr:from>
    <xdr:to>
      <xdr:col>50</xdr:col>
      <xdr:colOff>165100</xdr:colOff>
      <xdr:row>37</xdr:row>
      <xdr:rowOff>111481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5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102608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44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33541</xdr:rowOff>
    </xdr:from>
    <xdr:to>
      <xdr:col>46</xdr:col>
      <xdr:colOff>38100</xdr:colOff>
      <xdr:row>37</xdr:row>
      <xdr:rowOff>135141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37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126268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4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111044</xdr:rowOff>
    </xdr:from>
    <xdr:to>
      <xdr:col>41</xdr:col>
      <xdr:colOff>101600</xdr:colOff>
      <xdr:row>33</xdr:row>
      <xdr:rowOff>41194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59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32321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690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77645</xdr:rowOff>
    </xdr:from>
    <xdr:to>
      <xdr:col>36</xdr:col>
      <xdr:colOff>165100</xdr:colOff>
      <xdr:row>38</xdr:row>
      <xdr:rowOff>7795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42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170372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51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59271</xdr:rowOff>
    </xdr:from>
    <xdr:to>
      <xdr:col>55</xdr:col>
      <xdr:colOff>0</xdr:colOff>
      <xdr:row>56</xdr:row>
      <xdr:rowOff>137490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489021"/>
          <a:ext cx="838200" cy="24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73906</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503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137490</xdr:rowOff>
    </xdr:from>
    <xdr:to>
      <xdr:col>50</xdr:col>
      <xdr:colOff>114300</xdr:colOff>
      <xdr:row>57</xdr:row>
      <xdr:rowOff>139560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738690"/>
          <a:ext cx="889000" cy="17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106020</xdr:rowOff>
    </xdr:from>
    <xdr:to>
      <xdr:col>45</xdr:col>
      <xdr:colOff>177800</xdr:colOff>
      <xdr:row>57</xdr:row>
      <xdr:rowOff>139560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878670"/>
          <a:ext cx="889000" cy="3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106020</xdr:rowOff>
    </xdr:from>
    <xdr:to>
      <xdr:col>41</xdr:col>
      <xdr:colOff>50800</xdr:colOff>
      <xdr:row>57</xdr:row>
      <xdr:rowOff>124866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878670"/>
          <a:ext cx="889000" cy="1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48493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3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47159</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8471</xdr:rowOff>
    </xdr:from>
    <xdr:to>
      <xdr:col>55</xdr:col>
      <xdr:colOff>50800</xdr:colOff>
      <xdr:row>55</xdr:row>
      <xdr:rowOff>110071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43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31348</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28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86690</xdr:rowOff>
    </xdr:from>
    <xdr:to>
      <xdr:col>50</xdr:col>
      <xdr:colOff>165100</xdr:colOff>
      <xdr:row>57</xdr:row>
      <xdr:rowOff>16840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68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7967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78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88760</xdr:rowOff>
    </xdr:from>
    <xdr:to>
      <xdr:col>46</xdr:col>
      <xdr:colOff>38100</xdr:colOff>
      <xdr:row>58</xdr:row>
      <xdr:rowOff>18910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86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10037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95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55220</xdr:rowOff>
    </xdr:from>
    <xdr:to>
      <xdr:col>41</xdr:col>
      <xdr:colOff>101600</xdr:colOff>
      <xdr:row>57</xdr:row>
      <xdr:rowOff>156820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2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147947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92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74066</xdr:rowOff>
    </xdr:from>
    <xdr:to>
      <xdr:col>36</xdr:col>
      <xdr:colOff>165100</xdr:colOff>
      <xdr:row>58</xdr:row>
      <xdr:rowOff>4216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4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166793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93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87446</xdr:rowOff>
    </xdr:from>
    <xdr:to>
      <xdr:col>55</xdr:col>
      <xdr:colOff>0</xdr:colOff>
      <xdr:row>77</xdr:row>
      <xdr:rowOff>162922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117646"/>
          <a:ext cx="838200" cy="24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98302</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162922</xdr:rowOff>
    </xdr:from>
    <xdr:to>
      <xdr:col>50</xdr:col>
      <xdr:colOff>114300</xdr:colOff>
      <xdr:row>78</xdr:row>
      <xdr:rowOff>15494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364572"/>
          <a:ext cx="889000" cy="2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64812</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15494</xdr:rowOff>
    </xdr:from>
    <xdr:to>
      <xdr:col>45</xdr:col>
      <xdr:colOff>177800</xdr:colOff>
      <xdr:row>78</xdr:row>
      <xdr:rowOff>27687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388594"/>
          <a:ext cx="889000" cy="1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7341</xdr:rowOff>
    </xdr:from>
    <xdr:to>
      <xdr:col>41</xdr:col>
      <xdr:colOff>50800</xdr:colOff>
      <xdr:row>78</xdr:row>
      <xdr:rowOff>27687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380441"/>
          <a:ext cx="8890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76649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23823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36646</xdr:rowOff>
    </xdr:from>
    <xdr:to>
      <xdr:col>55</xdr:col>
      <xdr:colOff>50800</xdr:colOff>
      <xdr:row>76</xdr:row>
      <xdr:rowOff>138246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06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59523</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291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112122</xdr:rowOff>
    </xdr:from>
    <xdr:to>
      <xdr:col>50</xdr:col>
      <xdr:colOff>165100</xdr:colOff>
      <xdr:row>78</xdr:row>
      <xdr:rowOff>42272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31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58799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08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136144</xdr:rowOff>
    </xdr:from>
    <xdr:to>
      <xdr:col>46</xdr:col>
      <xdr:colOff>38100</xdr:colOff>
      <xdr:row>78</xdr:row>
      <xdr:rowOff>66294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33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57421</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43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148337</xdr:rowOff>
    </xdr:from>
    <xdr:to>
      <xdr:col>41</xdr:col>
      <xdr:colOff>101600</xdr:colOff>
      <xdr:row>78</xdr:row>
      <xdr:rowOff>78487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34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69614</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44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127991</xdr:rowOff>
    </xdr:from>
    <xdr:to>
      <xdr:col>36</xdr:col>
      <xdr:colOff>165100</xdr:colOff>
      <xdr:row>78</xdr:row>
      <xdr:rowOff>58141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32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49268</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42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17759</xdr:rowOff>
    </xdr:from>
    <xdr:to>
      <xdr:col>55</xdr:col>
      <xdr:colOff>0</xdr:colOff>
      <xdr:row>98</xdr:row>
      <xdr:rowOff>92069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819859"/>
          <a:ext cx="838200" cy="7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17759</xdr:rowOff>
    </xdr:from>
    <xdr:to>
      <xdr:col>50</xdr:col>
      <xdr:colOff>114300</xdr:colOff>
      <xdr:row>98</xdr:row>
      <xdr:rowOff>158412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819859"/>
          <a:ext cx="889000" cy="14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158412</xdr:rowOff>
    </xdr:from>
    <xdr:to>
      <xdr:col>45</xdr:col>
      <xdr:colOff>177800</xdr:colOff>
      <xdr:row>99</xdr:row>
      <xdr:rowOff>14329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960512"/>
          <a:ext cx="889000" cy="2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148273</xdr:rowOff>
    </xdr:from>
    <xdr:to>
      <xdr:col>41</xdr:col>
      <xdr:colOff>50800</xdr:colOff>
      <xdr:row>99</xdr:row>
      <xdr:rowOff>14329</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950373"/>
          <a:ext cx="889000" cy="3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76954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121597</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41269</xdr:rowOff>
    </xdr:from>
    <xdr:to>
      <xdr:col>55</xdr:col>
      <xdr:colOff>50800</xdr:colOff>
      <xdr:row>98</xdr:row>
      <xdr:rowOff>142869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84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127646</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75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138409</xdr:rowOff>
    </xdr:from>
    <xdr:to>
      <xdr:col>50</xdr:col>
      <xdr:colOff>165100</xdr:colOff>
      <xdr:row>98</xdr:row>
      <xdr:rowOff>68559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76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59686</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86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107612</xdr:rowOff>
    </xdr:from>
    <xdr:to>
      <xdr:col>46</xdr:col>
      <xdr:colOff>38100</xdr:colOff>
      <xdr:row>99</xdr:row>
      <xdr:rowOff>37762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90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28889</xdr:rowOff>
    </xdr:from>
    <xdr:ext cx="469744"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15428" y="1700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134979</xdr:rowOff>
    </xdr:from>
    <xdr:to>
      <xdr:col>41</xdr:col>
      <xdr:colOff>101600</xdr:colOff>
      <xdr:row>99</xdr:row>
      <xdr:rowOff>65129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93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56256</xdr:rowOff>
    </xdr:from>
    <xdr:ext cx="469744"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26428" y="17029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97473</xdr:rowOff>
    </xdr:from>
    <xdr:to>
      <xdr:col>36</xdr:col>
      <xdr:colOff>165100</xdr:colOff>
      <xdr:row>99</xdr:row>
      <xdr:rowOff>27623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89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18750</xdr:rowOff>
    </xdr:from>
    <xdr:ext cx="469744"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37428" y="1699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3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76912</xdr:rowOff>
    </xdr:from>
    <xdr:to>
      <xdr:col>85</xdr:col>
      <xdr:colOff>127000</xdr:colOff>
      <xdr:row>77</xdr:row>
      <xdr:rowOff>80468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278562"/>
          <a:ext cx="8382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80468</xdr:rowOff>
    </xdr:from>
    <xdr:to>
      <xdr:col>81</xdr:col>
      <xdr:colOff>50800</xdr:colOff>
      <xdr:row>77</xdr:row>
      <xdr:rowOff>87427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282118"/>
          <a:ext cx="889000" cy="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79324</xdr:rowOff>
    </xdr:from>
    <xdr:to>
      <xdr:col>76</xdr:col>
      <xdr:colOff>114300</xdr:colOff>
      <xdr:row>77</xdr:row>
      <xdr:rowOff>87427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3280974"/>
          <a:ext cx="889000" cy="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69151</xdr:rowOff>
    </xdr:from>
    <xdr:to>
      <xdr:col>71</xdr:col>
      <xdr:colOff>177800</xdr:colOff>
      <xdr:row>77</xdr:row>
      <xdr:rowOff>79324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3270801"/>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167644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5580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26112</xdr:rowOff>
    </xdr:from>
    <xdr:to>
      <xdr:col>85</xdr:col>
      <xdr:colOff>177800</xdr:colOff>
      <xdr:row>77</xdr:row>
      <xdr:rowOff>127712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22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4539</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20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29668</xdr:rowOff>
    </xdr:from>
    <xdr:to>
      <xdr:col>81</xdr:col>
      <xdr:colOff>101600</xdr:colOff>
      <xdr:row>77</xdr:row>
      <xdr:rowOff>131268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23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122395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32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36627</xdr:rowOff>
    </xdr:from>
    <xdr:to>
      <xdr:col>76</xdr:col>
      <xdr:colOff>165100</xdr:colOff>
      <xdr:row>77</xdr:row>
      <xdr:rowOff>138227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23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129354</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33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28524</xdr:rowOff>
    </xdr:from>
    <xdr:to>
      <xdr:col>72</xdr:col>
      <xdr:colOff>38100</xdr:colOff>
      <xdr:row>77</xdr:row>
      <xdr:rowOff>130124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23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121251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32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18351</xdr:rowOff>
    </xdr:from>
    <xdr:to>
      <xdr:col>67</xdr:col>
      <xdr:colOff>101600</xdr:colOff>
      <xdr:row>77</xdr:row>
      <xdr:rowOff>119951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22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111078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31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98909</xdr:rowOff>
    </xdr:from>
    <xdr:to>
      <xdr:col>85</xdr:col>
      <xdr:colOff>127000</xdr:colOff>
      <xdr:row>98</xdr:row>
      <xdr:rowOff>132339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901009"/>
          <a:ext cx="838200" cy="3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107424</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566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33429</xdr:rowOff>
    </xdr:from>
    <xdr:to>
      <xdr:col>81</xdr:col>
      <xdr:colOff>50800</xdr:colOff>
      <xdr:row>98</xdr:row>
      <xdr:rowOff>98909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835529"/>
          <a:ext cx="889000" cy="6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33429</xdr:rowOff>
    </xdr:from>
    <xdr:to>
      <xdr:col>76</xdr:col>
      <xdr:colOff>114300</xdr:colOff>
      <xdr:row>98</xdr:row>
      <xdr:rowOff>120745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835529"/>
          <a:ext cx="889000" cy="8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120745</xdr:rowOff>
    </xdr:from>
    <xdr:to>
      <xdr:col>71</xdr:col>
      <xdr:colOff>177800</xdr:colOff>
      <xdr:row>98</xdr:row>
      <xdr:rowOff>133491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922845"/>
          <a:ext cx="889000" cy="1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67307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104029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6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81539</xdr:rowOff>
    </xdr:from>
    <xdr:to>
      <xdr:col>85</xdr:col>
      <xdr:colOff>177800</xdr:colOff>
      <xdr:row>99</xdr:row>
      <xdr:rowOff>11689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8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167916</xdr:rowOff>
    </xdr:from>
    <xdr:ext cx="378565"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98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48109</xdr:rowOff>
    </xdr:from>
    <xdr:to>
      <xdr:col>81</xdr:col>
      <xdr:colOff>101600</xdr:colOff>
      <xdr:row>98</xdr:row>
      <xdr:rowOff>149709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5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140836</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46428" y="1694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154079</xdr:rowOff>
    </xdr:from>
    <xdr:to>
      <xdr:col>76</xdr:col>
      <xdr:colOff>165100</xdr:colOff>
      <xdr:row>98</xdr:row>
      <xdr:rowOff>84229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78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75356</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87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69945</xdr:rowOff>
    </xdr:from>
    <xdr:to>
      <xdr:col>72</xdr:col>
      <xdr:colOff>38100</xdr:colOff>
      <xdr:row>99</xdr:row>
      <xdr:rowOff>95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7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162672</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696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82691</xdr:rowOff>
    </xdr:from>
    <xdr:to>
      <xdr:col>67</xdr:col>
      <xdr:colOff>101600</xdr:colOff>
      <xdr:row>99</xdr:row>
      <xdr:rowOff>12841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8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3968</xdr:rowOff>
    </xdr:from>
    <xdr:ext cx="378565"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5017" y="16977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10668</xdr:rowOff>
    </xdr:from>
    <xdr:to>
      <xdr:col>116</xdr:col>
      <xdr:colOff>63500</xdr:colOff>
      <xdr:row>37</xdr:row>
      <xdr:rowOff>24384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35431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156100</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499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10668</xdr:rowOff>
    </xdr:from>
    <xdr:to>
      <xdr:col>111</xdr:col>
      <xdr:colOff>177800</xdr:colOff>
      <xdr:row>37</xdr:row>
      <xdr:rowOff>109855</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0434300" y="6354318"/>
          <a:ext cx="889000" cy="9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97426</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147701</xdr:rowOff>
    </xdr:from>
    <xdr:to>
      <xdr:col>107</xdr:col>
      <xdr:colOff>50800</xdr:colOff>
      <xdr:row>37</xdr:row>
      <xdr:rowOff>109855</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319901"/>
          <a:ext cx="889000" cy="1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83837</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147701</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8656300" y="6319901"/>
          <a:ext cx="889000" cy="41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97934</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6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163085</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7017" y="63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145034</xdr:rowOff>
    </xdr:from>
    <xdr:to>
      <xdr:col>116</xdr:col>
      <xdr:colOff>114300</xdr:colOff>
      <xdr:row>37</xdr:row>
      <xdr:rowOff>75184</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3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167911</xdr:rowOff>
    </xdr:from>
    <xdr:ext cx="469744"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16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131318</xdr:rowOff>
    </xdr:from>
    <xdr:to>
      <xdr:col>112</xdr:col>
      <xdr:colOff>38100</xdr:colOff>
      <xdr:row>37</xdr:row>
      <xdr:rowOff>61468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30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77995</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088428" y="6078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59055</xdr:rowOff>
    </xdr:from>
    <xdr:to>
      <xdr:col>107</xdr:col>
      <xdr:colOff>101600</xdr:colOff>
      <xdr:row>37</xdr:row>
      <xdr:rowOff>160655</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4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5732</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99428" y="617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96901</xdr:rowOff>
    </xdr:from>
    <xdr:to>
      <xdr:col>102</xdr:col>
      <xdr:colOff>165100</xdr:colOff>
      <xdr:row>37</xdr:row>
      <xdr:rowOff>27051</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26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43578</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04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40754</xdr:rowOff>
    </xdr:from>
    <xdr:to>
      <xdr:col>116</xdr:col>
      <xdr:colOff>63500</xdr:colOff>
      <xdr:row>59</xdr:row>
      <xdr:rowOff>41287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10156304"/>
          <a:ext cx="8382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37364</xdr:rowOff>
    </xdr:from>
    <xdr:to>
      <xdr:col>111</xdr:col>
      <xdr:colOff>177800</xdr:colOff>
      <xdr:row>59</xdr:row>
      <xdr:rowOff>41287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10152914"/>
          <a:ext cx="889000" cy="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37364</xdr:rowOff>
    </xdr:from>
    <xdr:to>
      <xdr:col>107</xdr:col>
      <xdr:colOff>50800</xdr:colOff>
      <xdr:row>59</xdr:row>
      <xdr:rowOff>37554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10152914"/>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37326</xdr:rowOff>
    </xdr:from>
    <xdr:to>
      <xdr:col>102</xdr:col>
      <xdr:colOff>114300</xdr:colOff>
      <xdr:row>59</xdr:row>
      <xdr:rowOff>37554</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10152876"/>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161404</xdr:rowOff>
    </xdr:from>
    <xdr:to>
      <xdr:col>116</xdr:col>
      <xdr:colOff>114300</xdr:colOff>
      <xdr:row>59</xdr:row>
      <xdr:rowOff>91554</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10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76331</xdr:rowOff>
    </xdr:from>
    <xdr:ext cx="313932"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100204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161937</xdr:rowOff>
    </xdr:from>
    <xdr:to>
      <xdr:col>112</xdr:col>
      <xdr:colOff>38100</xdr:colOff>
      <xdr:row>59</xdr:row>
      <xdr:rowOff>92087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10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83214</xdr:rowOff>
    </xdr:from>
    <xdr:ext cx="313932"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66333" y="101987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158014</xdr:rowOff>
    </xdr:from>
    <xdr:to>
      <xdr:col>107</xdr:col>
      <xdr:colOff>101600</xdr:colOff>
      <xdr:row>59</xdr:row>
      <xdr:rowOff>88164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10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79291</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5017" y="10194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158204</xdr:rowOff>
    </xdr:from>
    <xdr:to>
      <xdr:col>102</xdr:col>
      <xdr:colOff>165100</xdr:colOff>
      <xdr:row>59</xdr:row>
      <xdr:rowOff>88354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10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79481</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6017" y="10195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157976</xdr:rowOff>
    </xdr:from>
    <xdr:to>
      <xdr:col>98</xdr:col>
      <xdr:colOff>38100</xdr:colOff>
      <xdr:row>59</xdr:row>
      <xdr:rowOff>88126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10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79253</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7017" y="101948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70794</xdr:rowOff>
    </xdr:from>
    <xdr:to>
      <xdr:col>116</xdr:col>
      <xdr:colOff>63500</xdr:colOff>
      <xdr:row>77</xdr:row>
      <xdr:rowOff>136010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272444"/>
          <a:ext cx="838200" cy="6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83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84215</xdr:rowOff>
    </xdr:from>
    <xdr:to>
      <xdr:col>111</xdr:col>
      <xdr:colOff>177800</xdr:colOff>
      <xdr:row>77</xdr:row>
      <xdr:rowOff>136010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434300" y="13285865"/>
          <a:ext cx="889000" cy="5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138055</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8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84215</xdr:rowOff>
    </xdr:from>
    <xdr:to>
      <xdr:col>107</xdr:col>
      <xdr:colOff>50800</xdr:colOff>
      <xdr:row>78</xdr:row>
      <xdr:rowOff>9103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285865"/>
          <a:ext cx="889000" cy="9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11260</xdr:rowOff>
    </xdr:from>
    <xdr:to>
      <xdr:col>102</xdr:col>
      <xdr:colOff>114300</xdr:colOff>
      <xdr:row>78</xdr:row>
      <xdr:rowOff>9103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3041460"/>
          <a:ext cx="889000" cy="34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24996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102271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19994</xdr:rowOff>
    </xdr:from>
    <xdr:to>
      <xdr:col>116</xdr:col>
      <xdr:colOff>114300</xdr:colOff>
      <xdr:row>77</xdr:row>
      <xdr:rowOff>121594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22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169871</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20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85210</xdr:rowOff>
    </xdr:from>
    <xdr:to>
      <xdr:col>112</xdr:col>
      <xdr:colOff>38100</xdr:colOff>
      <xdr:row>78</xdr:row>
      <xdr:rowOff>15360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28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6487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37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33415</xdr:rowOff>
    </xdr:from>
    <xdr:to>
      <xdr:col>107</xdr:col>
      <xdr:colOff>101600</xdr:colOff>
      <xdr:row>77</xdr:row>
      <xdr:rowOff>135015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23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126142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32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129753</xdr:rowOff>
    </xdr:from>
    <xdr:to>
      <xdr:col>102</xdr:col>
      <xdr:colOff>165100</xdr:colOff>
      <xdr:row>78</xdr:row>
      <xdr:rowOff>59903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33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51030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424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131910</xdr:rowOff>
    </xdr:from>
    <xdr:to>
      <xdr:col>98</xdr:col>
      <xdr:colOff>38100</xdr:colOff>
      <xdr:row>76</xdr:row>
      <xdr:rowOff>62060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99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78587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76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歳出決算総額は、住民一人当たり</a:t>
          </a:r>
          <a:r>
            <a:rPr kumimoji="1" lang="en-US" altLang="ja-JP" sz="1100" b="0" i="0" baseline="0">
              <a:solidFill>
                <a:schemeClr val="dk1"/>
              </a:solidFill>
              <a:effectLst/>
              <a:latin typeface="+mn-lt"/>
              <a:ea typeface="+mn-ea"/>
              <a:cs typeface="+mn-cs"/>
            </a:rPr>
            <a:t>358,638</a:t>
          </a:r>
          <a:r>
            <a:rPr kumimoji="1" lang="ja-JP" altLang="ja-JP" sz="1100" b="0" i="0" baseline="0">
              <a:solidFill>
                <a:schemeClr val="dk1"/>
              </a:solidFill>
              <a:effectLst/>
              <a:latin typeface="+mn-lt"/>
              <a:ea typeface="+mn-ea"/>
              <a:cs typeface="+mn-cs"/>
            </a:rPr>
            <a:t>円となっている。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主な構成項目である扶助費は、住民一人当たり</a:t>
          </a:r>
          <a:r>
            <a:rPr kumimoji="1" lang="en-US" altLang="ja-JP" sz="1100" b="0" i="0" baseline="0">
              <a:solidFill>
                <a:schemeClr val="dk1"/>
              </a:solidFill>
              <a:effectLst/>
              <a:latin typeface="+mn-lt"/>
              <a:ea typeface="+mn-ea"/>
              <a:cs typeface="+mn-cs"/>
            </a:rPr>
            <a:t>89,036</a:t>
          </a:r>
          <a:r>
            <a:rPr kumimoji="1" lang="ja-JP" altLang="ja-JP" sz="1100" b="0" i="0" baseline="0">
              <a:solidFill>
                <a:schemeClr val="dk1"/>
              </a:solidFill>
              <a:effectLst/>
              <a:latin typeface="+mn-lt"/>
              <a:ea typeface="+mn-ea"/>
              <a:cs typeface="+mn-cs"/>
            </a:rPr>
            <a:t>円で、前年度と比較すると</a:t>
          </a:r>
          <a:r>
            <a:rPr kumimoji="1" lang="en-US" altLang="ja-JP" sz="1100" b="0" i="0" baseline="0">
              <a:solidFill>
                <a:schemeClr val="dk1"/>
              </a:solidFill>
              <a:effectLst/>
              <a:latin typeface="+mn-lt"/>
              <a:ea typeface="+mn-ea"/>
              <a:cs typeface="+mn-cs"/>
            </a:rPr>
            <a:t>+5,945</a:t>
          </a:r>
          <a:r>
            <a:rPr kumimoji="1" lang="ja-JP" altLang="ja-JP" sz="1100" b="0" i="0" baseline="0">
              <a:solidFill>
                <a:schemeClr val="dk1"/>
              </a:solidFill>
              <a:effectLst/>
              <a:latin typeface="+mn-lt"/>
              <a:ea typeface="+mn-ea"/>
              <a:cs typeface="+mn-cs"/>
            </a:rPr>
            <a:t>円となった。これは、</a:t>
          </a:r>
          <a:r>
            <a:rPr kumimoji="1" lang="ja-JP" altLang="en-US" sz="1100" b="0" i="0" baseline="0">
              <a:solidFill>
                <a:schemeClr val="dk1"/>
              </a:solidFill>
              <a:effectLst/>
              <a:latin typeface="+mn-lt"/>
              <a:ea typeface="+mn-ea"/>
              <a:cs typeface="+mn-cs"/>
            </a:rPr>
            <a:t>障害福祉サービスの利用者やこども医療費の申請者数が増加していることによる。</a:t>
          </a:r>
          <a:r>
            <a:rPr kumimoji="1" lang="ja-JP" altLang="ja-JP" sz="1100" b="0" i="0" baseline="0">
              <a:solidFill>
                <a:schemeClr val="dk1"/>
              </a:solidFill>
              <a:effectLst/>
              <a:latin typeface="+mn-lt"/>
              <a:ea typeface="+mn-ea"/>
              <a:cs typeface="+mn-cs"/>
            </a:rPr>
            <a:t>また、普通建設事業費は住民一人当たり</a:t>
          </a:r>
          <a:r>
            <a:rPr kumimoji="1" lang="en-US" altLang="ja-JP" sz="1100" b="0" i="0" baseline="0">
              <a:solidFill>
                <a:schemeClr val="dk1"/>
              </a:solidFill>
              <a:effectLst/>
              <a:latin typeface="+mn-lt"/>
              <a:ea typeface="+mn-ea"/>
              <a:cs typeface="+mn-cs"/>
            </a:rPr>
            <a:t>52,833</a:t>
          </a:r>
          <a:r>
            <a:rPr kumimoji="1" lang="ja-JP" altLang="ja-JP" sz="1100" b="0" i="0" baseline="0">
              <a:solidFill>
                <a:schemeClr val="dk1"/>
              </a:solidFill>
              <a:effectLst/>
              <a:latin typeface="+mn-lt"/>
              <a:ea typeface="+mn-ea"/>
              <a:cs typeface="+mn-cs"/>
            </a:rPr>
            <a:t>円となり前年度から</a:t>
          </a:r>
          <a:r>
            <a:rPr kumimoji="1" lang="en-US" altLang="ja-JP" sz="1100" b="0" i="0" baseline="0">
              <a:solidFill>
                <a:schemeClr val="dk1"/>
              </a:solidFill>
              <a:effectLst/>
              <a:latin typeface="+mn-lt"/>
              <a:ea typeface="+mn-ea"/>
              <a:cs typeface="+mn-cs"/>
            </a:rPr>
            <a:t>+19,659</a:t>
          </a:r>
          <a:r>
            <a:rPr kumimoji="1" lang="ja-JP" altLang="ja-JP" sz="1100" b="0" i="0" baseline="0">
              <a:solidFill>
                <a:schemeClr val="dk1"/>
              </a:solidFill>
              <a:effectLst/>
              <a:latin typeface="+mn-lt"/>
              <a:ea typeface="+mn-ea"/>
              <a:cs typeface="+mn-cs"/>
            </a:rPr>
            <a:t>円となった。これは</a:t>
          </a:r>
          <a:r>
            <a:rPr kumimoji="1" lang="ja-JP" altLang="en-US" sz="1100" b="0" i="0" baseline="0">
              <a:solidFill>
                <a:schemeClr val="dk1"/>
              </a:solidFill>
              <a:effectLst/>
              <a:latin typeface="+mn-lt"/>
              <a:ea typeface="+mn-ea"/>
              <a:cs typeface="+mn-cs"/>
            </a:rPr>
            <a:t>、都市計画道路事業が事業費全体として</a:t>
          </a:r>
          <a:r>
            <a:rPr kumimoji="1" lang="en-US" altLang="ja-JP" sz="1100" b="0" i="0" baseline="0">
              <a:solidFill>
                <a:schemeClr val="dk1"/>
              </a:solidFill>
              <a:effectLst/>
              <a:latin typeface="+mn-lt"/>
              <a:ea typeface="+mn-ea"/>
              <a:cs typeface="+mn-cs"/>
            </a:rPr>
            <a:t>967,656</a:t>
          </a:r>
          <a:r>
            <a:rPr kumimoji="1" lang="ja-JP" altLang="en-US" sz="1100" b="0" i="0" baseline="0">
              <a:solidFill>
                <a:schemeClr val="dk1"/>
              </a:solidFill>
              <a:effectLst/>
              <a:latin typeface="+mn-lt"/>
              <a:ea typeface="+mn-ea"/>
              <a:cs typeface="+mn-cs"/>
            </a:rPr>
            <a:t>千円増加し</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また、民間保育所整備事業が</a:t>
          </a:r>
          <a:r>
            <a:rPr kumimoji="1" lang="en-US" altLang="ja-JP" sz="1100" b="0" i="0" baseline="0">
              <a:solidFill>
                <a:schemeClr val="dk1"/>
              </a:solidFill>
              <a:effectLst/>
              <a:latin typeface="+mn-lt"/>
              <a:ea typeface="+mn-ea"/>
              <a:cs typeface="+mn-cs"/>
            </a:rPr>
            <a:t>109,236</a:t>
          </a:r>
          <a:r>
            <a:rPr kumimoji="1" lang="ja-JP" altLang="en-US" sz="1100" b="0" i="0" baseline="0">
              <a:solidFill>
                <a:schemeClr val="dk1"/>
              </a:solidFill>
              <a:effectLst/>
              <a:latin typeface="+mn-lt"/>
              <a:ea typeface="+mn-ea"/>
              <a:cs typeface="+mn-cs"/>
            </a:rPr>
            <a:t>千円増加したことによる。</a:t>
          </a:r>
          <a:r>
            <a:rPr kumimoji="1" lang="ja-JP" altLang="ja-JP" sz="1100" b="0" i="0" baseline="0">
              <a:solidFill>
                <a:schemeClr val="dk1"/>
              </a:solidFill>
              <a:effectLst/>
              <a:latin typeface="+mn-lt"/>
              <a:ea typeface="+mn-ea"/>
              <a:cs typeface="+mn-cs"/>
            </a:rPr>
            <a:t>今後も都市計画道路の整備</a:t>
          </a:r>
          <a:r>
            <a:rPr kumimoji="1" lang="ja-JP" altLang="en-US" sz="1100" b="0" i="0" baseline="0">
              <a:solidFill>
                <a:schemeClr val="dk1"/>
              </a:solidFill>
              <a:effectLst/>
              <a:latin typeface="+mn-lt"/>
              <a:ea typeface="+mn-ea"/>
              <a:cs typeface="+mn-cs"/>
            </a:rPr>
            <a:t>が続くことにより</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類似団体を超えること</a:t>
          </a:r>
          <a:r>
            <a:rPr kumimoji="1" lang="ja-JP" altLang="ja-JP" sz="1100" b="0" i="0" baseline="0">
              <a:solidFill>
                <a:schemeClr val="dk1"/>
              </a:solidFill>
              <a:effectLst/>
              <a:latin typeface="+mn-lt"/>
              <a:ea typeface="+mn-ea"/>
              <a:cs typeface="+mn-cs"/>
            </a:rPr>
            <a:t>が見込まれている。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埼玉県白岡市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52,649
51,763
24.92
20,536,048
18,881,939
1,168,955
11,062,430
11,267,922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66091</xdr:rowOff>
    </xdr:from>
    <xdr:to>
      <xdr:col>24</xdr:col>
      <xdr:colOff>63500</xdr:colOff>
      <xdr:row>36</xdr:row>
      <xdr:rowOff>104038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66841"/>
          <a:ext cx="838200" cy="20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5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66091</xdr:rowOff>
    </xdr:from>
    <xdr:to>
      <xdr:col>19</xdr:col>
      <xdr:colOff>177800</xdr:colOff>
      <xdr:row>36</xdr:row>
      <xdr:rowOff>76149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66841"/>
          <a:ext cx="889000" cy="18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61519</xdr:rowOff>
    </xdr:from>
    <xdr:to>
      <xdr:col>15</xdr:col>
      <xdr:colOff>50800</xdr:colOff>
      <xdr:row>36</xdr:row>
      <xdr:rowOff>76149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33719"/>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134332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29515</xdr:rowOff>
    </xdr:from>
    <xdr:to>
      <xdr:col>10</xdr:col>
      <xdr:colOff>114300</xdr:colOff>
      <xdr:row>36</xdr:row>
      <xdr:rowOff>61519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01715"/>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154906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145762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53238</xdr:rowOff>
    </xdr:from>
    <xdr:to>
      <xdr:col>24</xdr:col>
      <xdr:colOff>114300</xdr:colOff>
      <xdr:row>36</xdr:row>
      <xdr:rowOff>154838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2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31665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0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15291</xdr:rowOff>
    </xdr:from>
    <xdr:to>
      <xdr:col>20</xdr:col>
      <xdr:colOff>38100</xdr:colOff>
      <xdr:row>35</xdr:row>
      <xdr:rowOff>116891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1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133418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9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25349</xdr:rowOff>
    </xdr:from>
    <xdr:to>
      <xdr:col>15</xdr:col>
      <xdr:colOff>101600</xdr:colOff>
      <xdr:row>36</xdr:row>
      <xdr:rowOff>126949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9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118076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90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10719</xdr:rowOff>
    </xdr:from>
    <xdr:to>
      <xdr:col>10</xdr:col>
      <xdr:colOff>165100</xdr:colOff>
      <xdr:row>36</xdr:row>
      <xdr:rowOff>112319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8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103446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75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150165</xdr:rowOff>
    </xdr:from>
    <xdr:to>
      <xdr:col>6</xdr:col>
      <xdr:colOff>38100</xdr:colOff>
      <xdr:row>36</xdr:row>
      <xdr:rowOff>80315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5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71442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4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17163</xdr:rowOff>
    </xdr:from>
    <xdr:to>
      <xdr:col>24</xdr:col>
      <xdr:colOff>63500</xdr:colOff>
      <xdr:row>57</xdr:row>
      <xdr:rowOff>52039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789813"/>
          <a:ext cx="838200" cy="3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17163</xdr:rowOff>
    </xdr:from>
    <xdr:to>
      <xdr:col>19</xdr:col>
      <xdr:colOff>177800</xdr:colOff>
      <xdr:row>57</xdr:row>
      <xdr:rowOff>20066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789813"/>
          <a:ext cx="889000" cy="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171026</xdr:rowOff>
    </xdr:from>
    <xdr:to>
      <xdr:col>15</xdr:col>
      <xdr:colOff>50800</xdr:colOff>
      <xdr:row>57</xdr:row>
      <xdr:rowOff>20066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086426"/>
          <a:ext cx="889000" cy="70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171026</xdr:rowOff>
    </xdr:from>
    <xdr:to>
      <xdr:col>10</xdr:col>
      <xdr:colOff>114300</xdr:colOff>
      <xdr:row>57</xdr:row>
      <xdr:rowOff>115697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086426"/>
          <a:ext cx="889000" cy="80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117675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67360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1239</xdr:rowOff>
    </xdr:from>
    <xdr:to>
      <xdr:col>24</xdr:col>
      <xdr:colOff>114300</xdr:colOff>
      <xdr:row>57</xdr:row>
      <xdr:rowOff>102839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7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87616</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8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137813</xdr:rowOff>
    </xdr:from>
    <xdr:to>
      <xdr:col>20</xdr:col>
      <xdr:colOff>38100</xdr:colOff>
      <xdr:row>57</xdr:row>
      <xdr:rowOff>67963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3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59090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3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140716</xdr:rowOff>
    </xdr:from>
    <xdr:to>
      <xdr:col>15</xdr:col>
      <xdr:colOff>101600</xdr:colOff>
      <xdr:row>57</xdr:row>
      <xdr:rowOff>70866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4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61993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3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120226</xdr:rowOff>
    </xdr:from>
    <xdr:to>
      <xdr:col>10</xdr:col>
      <xdr:colOff>165100</xdr:colOff>
      <xdr:row>53</xdr:row>
      <xdr:rowOff>50376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03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41503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128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64897</xdr:rowOff>
    </xdr:from>
    <xdr:to>
      <xdr:col>6</xdr:col>
      <xdr:colOff>38100</xdr:colOff>
      <xdr:row>57</xdr:row>
      <xdr:rowOff>166497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3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157624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3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29645</xdr:rowOff>
    </xdr:from>
    <xdr:to>
      <xdr:col>24</xdr:col>
      <xdr:colOff>62865</xdr:colOff>
      <xdr:row>77</xdr:row>
      <xdr:rowOff>104854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02595"/>
          <a:ext cx="1270" cy="1103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108681</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1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104854</xdr:rowOff>
    </xdr:from>
    <xdr:to>
      <xdr:col>24</xdr:col>
      <xdr:colOff>152400</xdr:colOff>
      <xdr:row>77</xdr:row>
      <xdr:rowOff>104854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0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147772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77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29645</xdr:rowOff>
    </xdr:from>
    <xdr:to>
      <xdr:col>24</xdr:col>
      <xdr:colOff>152400</xdr:colOff>
      <xdr:row>71</xdr:row>
      <xdr:rowOff>29645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02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36449</xdr:rowOff>
    </xdr:from>
    <xdr:to>
      <xdr:col>24</xdr:col>
      <xdr:colOff>63500</xdr:colOff>
      <xdr:row>77</xdr:row>
      <xdr:rowOff>102118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38099"/>
          <a:ext cx="838200" cy="6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19674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06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168247</xdr:rowOff>
    </xdr:from>
    <xdr:to>
      <xdr:col>24</xdr:col>
      <xdr:colOff>114300</xdr:colOff>
      <xdr:row>75</xdr:row>
      <xdr:rowOff>98397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63607</xdr:rowOff>
    </xdr:from>
    <xdr:to>
      <xdr:col>19</xdr:col>
      <xdr:colOff>177800</xdr:colOff>
      <xdr:row>77</xdr:row>
      <xdr:rowOff>102118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265257"/>
          <a:ext cx="889000" cy="3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74559</xdr:rowOff>
    </xdr:from>
    <xdr:to>
      <xdr:col>20</xdr:col>
      <xdr:colOff>38100</xdr:colOff>
      <xdr:row>76</xdr:row>
      <xdr:rowOff>4710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21236</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0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63607</xdr:rowOff>
    </xdr:from>
    <xdr:to>
      <xdr:col>15</xdr:col>
      <xdr:colOff>50800</xdr:colOff>
      <xdr:row>78</xdr:row>
      <xdr:rowOff>31161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65257"/>
          <a:ext cx="889000" cy="13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10292</xdr:rowOff>
    </xdr:from>
    <xdr:to>
      <xdr:col>15</xdr:col>
      <xdr:colOff>101600</xdr:colOff>
      <xdr:row>75</xdr:row>
      <xdr:rowOff>111892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128419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31161</xdr:rowOff>
    </xdr:from>
    <xdr:to>
      <xdr:col>10</xdr:col>
      <xdr:colOff>114300</xdr:colOff>
      <xdr:row>78</xdr:row>
      <xdr:rowOff>110720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404261"/>
          <a:ext cx="889000" cy="7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46921</xdr:rowOff>
    </xdr:from>
    <xdr:to>
      <xdr:col>10</xdr:col>
      <xdr:colOff>165100</xdr:colOff>
      <xdr:row>76</xdr:row>
      <xdr:rowOff>148521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165048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104026</xdr:rowOff>
    </xdr:from>
    <xdr:to>
      <xdr:col>6</xdr:col>
      <xdr:colOff>38100</xdr:colOff>
      <xdr:row>77</xdr:row>
      <xdr:rowOff>34176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50702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0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157099</xdr:rowOff>
    </xdr:from>
    <xdr:to>
      <xdr:col>24</xdr:col>
      <xdr:colOff>114300</xdr:colOff>
      <xdr:row>77</xdr:row>
      <xdr:rowOff>87249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8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72026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02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51318</xdr:rowOff>
    </xdr:from>
    <xdr:to>
      <xdr:col>20</xdr:col>
      <xdr:colOff>38100</xdr:colOff>
      <xdr:row>77</xdr:row>
      <xdr:rowOff>152918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5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144045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4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12807</xdr:rowOff>
    </xdr:from>
    <xdr:to>
      <xdr:col>15</xdr:col>
      <xdr:colOff>101600</xdr:colOff>
      <xdr:row>77</xdr:row>
      <xdr:rowOff>114407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1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105534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07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151811</xdr:rowOff>
    </xdr:from>
    <xdr:to>
      <xdr:col>10</xdr:col>
      <xdr:colOff>165100</xdr:colOff>
      <xdr:row>78</xdr:row>
      <xdr:rowOff>81961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5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73088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4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59920</xdr:rowOff>
    </xdr:from>
    <xdr:to>
      <xdr:col>6</xdr:col>
      <xdr:colOff>38100</xdr:colOff>
      <xdr:row>78</xdr:row>
      <xdr:rowOff>161520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152647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2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163570</xdr:rowOff>
    </xdr:from>
    <xdr:to>
      <xdr:col>24</xdr:col>
      <xdr:colOff>62865</xdr:colOff>
      <xdr:row>98</xdr:row>
      <xdr:rowOff>91208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94070"/>
          <a:ext cx="1270" cy="1299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95035</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91208</xdr:rowOff>
    </xdr:from>
    <xdr:to>
      <xdr:col>24</xdr:col>
      <xdr:colOff>152400</xdr:colOff>
      <xdr:row>98</xdr:row>
      <xdr:rowOff>91208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9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110247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69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163570</xdr:rowOff>
    </xdr:from>
    <xdr:to>
      <xdr:col>24</xdr:col>
      <xdr:colOff>152400</xdr:colOff>
      <xdr:row>90</xdr:row>
      <xdr:rowOff>163570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20532</xdr:rowOff>
    </xdr:from>
    <xdr:to>
      <xdr:col>24</xdr:col>
      <xdr:colOff>63500</xdr:colOff>
      <xdr:row>98</xdr:row>
      <xdr:rowOff>66463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822632"/>
          <a:ext cx="838200" cy="4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44197</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03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21320</xdr:rowOff>
    </xdr:from>
    <xdr:to>
      <xdr:col>24</xdr:col>
      <xdr:colOff>114300</xdr:colOff>
      <xdr:row>97</xdr:row>
      <xdr:rowOff>122920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6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20532</xdr:rowOff>
    </xdr:from>
    <xdr:to>
      <xdr:col>19</xdr:col>
      <xdr:colOff>177800</xdr:colOff>
      <xdr:row>98</xdr:row>
      <xdr:rowOff>44469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822632"/>
          <a:ext cx="889000" cy="2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4451</xdr:rowOff>
    </xdr:from>
    <xdr:to>
      <xdr:col>20</xdr:col>
      <xdr:colOff>38100</xdr:colOff>
      <xdr:row>97</xdr:row>
      <xdr:rowOff>106051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63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122578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41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44469</xdr:rowOff>
    </xdr:from>
    <xdr:to>
      <xdr:col>15</xdr:col>
      <xdr:colOff>50800</xdr:colOff>
      <xdr:row>98</xdr:row>
      <xdr:rowOff>107020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46569"/>
          <a:ext cx="889000" cy="6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17701</xdr:rowOff>
    </xdr:from>
    <xdr:to>
      <xdr:col>15</xdr:col>
      <xdr:colOff>101600</xdr:colOff>
      <xdr:row>97</xdr:row>
      <xdr:rowOff>119301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64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135828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42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107020</xdr:rowOff>
    </xdr:from>
    <xdr:to>
      <xdr:col>10</xdr:col>
      <xdr:colOff>114300</xdr:colOff>
      <xdr:row>98</xdr:row>
      <xdr:rowOff>124918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09120"/>
          <a:ext cx="889000" cy="17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92357</xdr:rowOff>
    </xdr:from>
    <xdr:to>
      <xdr:col>10</xdr:col>
      <xdr:colOff>165100</xdr:colOff>
      <xdr:row>98</xdr:row>
      <xdr:rowOff>22507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723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39034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49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122904</xdr:rowOff>
    </xdr:from>
    <xdr:to>
      <xdr:col>6</xdr:col>
      <xdr:colOff>38100</xdr:colOff>
      <xdr:row>98</xdr:row>
      <xdr:rowOff>53054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75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69581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2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15663</xdr:rowOff>
    </xdr:from>
    <xdr:to>
      <xdr:col>24</xdr:col>
      <xdr:colOff>114300</xdr:colOff>
      <xdr:row>98</xdr:row>
      <xdr:rowOff>117263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1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102040</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7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141182</xdr:rowOff>
    </xdr:from>
    <xdr:to>
      <xdr:col>20</xdr:col>
      <xdr:colOff>38100</xdr:colOff>
      <xdr:row>98</xdr:row>
      <xdr:rowOff>71332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7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62459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86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165119</xdr:rowOff>
    </xdr:from>
    <xdr:to>
      <xdr:col>15</xdr:col>
      <xdr:colOff>101600</xdr:colOff>
      <xdr:row>98</xdr:row>
      <xdr:rowOff>95269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9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86396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88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56220</xdr:rowOff>
    </xdr:from>
    <xdr:to>
      <xdr:col>10</xdr:col>
      <xdr:colOff>165100</xdr:colOff>
      <xdr:row>98</xdr:row>
      <xdr:rowOff>157820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5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148947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5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74118</xdr:rowOff>
    </xdr:from>
    <xdr:to>
      <xdr:col>6</xdr:col>
      <xdr:colOff>38100</xdr:colOff>
      <xdr:row>99</xdr:row>
      <xdr:rowOff>4268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166845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6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127943</xdr:rowOff>
    </xdr:from>
    <xdr:to>
      <xdr:col>55</xdr:col>
      <xdr:colOff>0</xdr:colOff>
      <xdr:row>37</xdr:row>
      <xdr:rowOff>135128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471593"/>
          <a:ext cx="8382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8217</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523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112921</xdr:rowOff>
    </xdr:from>
    <xdr:to>
      <xdr:col>50</xdr:col>
      <xdr:colOff>114300</xdr:colOff>
      <xdr:row>37</xdr:row>
      <xdr:rowOff>135128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456571"/>
          <a:ext cx="8890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125457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640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112921</xdr:rowOff>
    </xdr:from>
    <xdr:to>
      <xdr:col>45</xdr:col>
      <xdr:colOff>177800</xdr:colOff>
      <xdr:row>37</xdr:row>
      <xdr:rowOff>124351</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45657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119578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634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58057</xdr:rowOff>
    </xdr:from>
    <xdr:to>
      <xdr:col>41</xdr:col>
      <xdr:colOff>50800</xdr:colOff>
      <xdr:row>37</xdr:row>
      <xdr:rowOff>124351</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401707"/>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109128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62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109128</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62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77143</xdr:rowOff>
    </xdr:from>
    <xdr:to>
      <xdr:col>55</xdr:col>
      <xdr:colOff>50800</xdr:colOff>
      <xdr:row>38</xdr:row>
      <xdr:rowOff>7293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42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100020</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272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84328</xdr:rowOff>
    </xdr:from>
    <xdr:to>
      <xdr:col>50</xdr:col>
      <xdr:colOff>165100</xdr:colOff>
      <xdr:row>38</xdr:row>
      <xdr:rowOff>14478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42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31005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62121</xdr:rowOff>
    </xdr:from>
    <xdr:to>
      <xdr:col>46</xdr:col>
      <xdr:colOff>38100</xdr:colOff>
      <xdr:row>37</xdr:row>
      <xdr:rowOff>163721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40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8798</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5428" y="618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73551</xdr:rowOff>
    </xdr:from>
    <xdr:to>
      <xdr:col>41</xdr:col>
      <xdr:colOff>101600</xdr:colOff>
      <xdr:row>38</xdr:row>
      <xdr:rowOff>3701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41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20228</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192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7257</xdr:rowOff>
    </xdr:from>
    <xdr:to>
      <xdr:col>36</xdr:col>
      <xdr:colOff>165100</xdr:colOff>
      <xdr:row>37</xdr:row>
      <xdr:rowOff>108857</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35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125384</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612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135852</xdr:rowOff>
    </xdr:from>
    <xdr:to>
      <xdr:col>55</xdr:col>
      <xdr:colOff>0</xdr:colOff>
      <xdr:row>58</xdr:row>
      <xdr:rowOff>82550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9908502"/>
          <a:ext cx="838200" cy="11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135852</xdr:rowOff>
    </xdr:from>
    <xdr:to>
      <xdr:col>50</xdr:col>
      <xdr:colOff>114300</xdr:colOff>
      <xdr:row>58</xdr:row>
      <xdr:rowOff>54128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9908502"/>
          <a:ext cx="889000" cy="8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19664</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54128</xdr:rowOff>
    </xdr:from>
    <xdr:to>
      <xdr:col>45</xdr:col>
      <xdr:colOff>177800</xdr:colOff>
      <xdr:row>58</xdr:row>
      <xdr:rowOff>112154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998228"/>
          <a:ext cx="889000" cy="5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48984</xdr:rowOff>
    </xdr:from>
    <xdr:to>
      <xdr:col>41</xdr:col>
      <xdr:colOff>50800</xdr:colOff>
      <xdr:row>58</xdr:row>
      <xdr:rowOff>112154</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9993084"/>
          <a:ext cx="889000" cy="6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58170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51617</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65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31750</xdr:rowOff>
    </xdr:from>
    <xdr:to>
      <xdr:col>55</xdr:col>
      <xdr:colOff>50800</xdr:colOff>
      <xdr:row>58</xdr:row>
      <xdr:rowOff>133350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97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10177</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95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85052</xdr:rowOff>
    </xdr:from>
    <xdr:to>
      <xdr:col>50</xdr:col>
      <xdr:colOff>165100</xdr:colOff>
      <xdr:row>58</xdr:row>
      <xdr:rowOff>15202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85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31729</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9632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3328</xdr:rowOff>
    </xdr:from>
    <xdr:to>
      <xdr:col>46</xdr:col>
      <xdr:colOff>38100</xdr:colOff>
      <xdr:row>58</xdr:row>
      <xdr:rowOff>104928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94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96055</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1004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61354</xdr:rowOff>
    </xdr:from>
    <xdr:to>
      <xdr:col>41</xdr:col>
      <xdr:colOff>101600</xdr:colOff>
      <xdr:row>58</xdr:row>
      <xdr:rowOff>162954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1000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154081</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1009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169634</xdr:rowOff>
    </xdr:from>
    <xdr:to>
      <xdr:col>36</xdr:col>
      <xdr:colOff>165100</xdr:colOff>
      <xdr:row>58</xdr:row>
      <xdr:rowOff>99784</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94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90911</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10035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27490</xdr:rowOff>
    </xdr:from>
    <xdr:to>
      <xdr:col>55</xdr:col>
      <xdr:colOff>0</xdr:colOff>
      <xdr:row>79</xdr:row>
      <xdr:rowOff>30299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9639300" y="13572040"/>
          <a:ext cx="838200" cy="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159719</xdr:rowOff>
    </xdr:from>
    <xdr:to>
      <xdr:col>50</xdr:col>
      <xdr:colOff>114300</xdr:colOff>
      <xdr:row>79</xdr:row>
      <xdr:rowOff>27490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8750300" y="13532819"/>
          <a:ext cx="889000" cy="3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151098</xdr:rowOff>
    </xdr:from>
    <xdr:to>
      <xdr:col>45</xdr:col>
      <xdr:colOff>177800</xdr:colOff>
      <xdr:row>78</xdr:row>
      <xdr:rowOff>159719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7861300" y="13524198"/>
          <a:ext cx="889000" cy="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151098</xdr:rowOff>
    </xdr:from>
    <xdr:to>
      <xdr:col>41</xdr:col>
      <xdr:colOff>50800</xdr:colOff>
      <xdr:row>79</xdr:row>
      <xdr:rowOff>17204</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6972300" y="1352419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297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108076</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37428" y="1313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150949</xdr:rowOff>
    </xdr:from>
    <xdr:to>
      <xdr:col>55</xdr:col>
      <xdr:colOff>50800</xdr:colOff>
      <xdr:row>79</xdr:row>
      <xdr:rowOff>81099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352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65876</xdr:rowOff>
    </xdr:from>
    <xdr:ext cx="469744"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3438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148140</xdr:rowOff>
    </xdr:from>
    <xdr:to>
      <xdr:col>50</xdr:col>
      <xdr:colOff>165100</xdr:colOff>
      <xdr:row>79</xdr:row>
      <xdr:rowOff>78290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35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69417</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404428" y="13613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108919</xdr:rowOff>
    </xdr:from>
    <xdr:to>
      <xdr:col>46</xdr:col>
      <xdr:colOff>38100</xdr:colOff>
      <xdr:row>79</xdr:row>
      <xdr:rowOff>39069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348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30196</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515428" y="1357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100298</xdr:rowOff>
    </xdr:from>
    <xdr:to>
      <xdr:col>41</xdr:col>
      <xdr:colOff>101600</xdr:colOff>
      <xdr:row>79</xdr:row>
      <xdr:rowOff>30448</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347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21575</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626428" y="13566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137854</xdr:rowOff>
    </xdr:from>
    <xdr:to>
      <xdr:col>36</xdr:col>
      <xdr:colOff>165100</xdr:colOff>
      <xdr:row>79</xdr:row>
      <xdr:rowOff>68004</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351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59131</xdr:rowOff>
    </xdr:from>
    <xdr:ext cx="469744"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37428" y="13603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159383</xdr:rowOff>
    </xdr:from>
    <xdr:to>
      <xdr:col>55</xdr:col>
      <xdr:colOff>0</xdr:colOff>
      <xdr:row>95</xdr:row>
      <xdr:rowOff>166607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5932783"/>
          <a:ext cx="838200" cy="52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107811</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395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166607</xdr:rowOff>
    </xdr:from>
    <xdr:to>
      <xdr:col>50</xdr:col>
      <xdr:colOff>114300</xdr:colOff>
      <xdr:row>96</xdr:row>
      <xdr:rowOff>137802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454357"/>
          <a:ext cx="889000" cy="14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47393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50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137802</xdr:rowOff>
    </xdr:from>
    <xdr:to>
      <xdr:col>45</xdr:col>
      <xdr:colOff>177800</xdr:colOff>
      <xdr:row>97</xdr:row>
      <xdr:rowOff>50888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597002"/>
          <a:ext cx="889000" cy="8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2037</xdr:rowOff>
    </xdr:from>
    <xdr:to>
      <xdr:col>41</xdr:col>
      <xdr:colOff>50800</xdr:colOff>
      <xdr:row>97</xdr:row>
      <xdr:rowOff>50888</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632687"/>
          <a:ext cx="889000" cy="4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119519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3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133943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5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108583</xdr:rowOff>
    </xdr:from>
    <xdr:to>
      <xdr:col>55</xdr:col>
      <xdr:colOff>50800</xdr:colOff>
      <xdr:row>93</xdr:row>
      <xdr:rowOff>38733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588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131460</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573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115807</xdr:rowOff>
    </xdr:from>
    <xdr:to>
      <xdr:col>50</xdr:col>
      <xdr:colOff>165100</xdr:colOff>
      <xdr:row>96</xdr:row>
      <xdr:rowOff>45957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40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62484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17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87002</xdr:rowOff>
    </xdr:from>
    <xdr:to>
      <xdr:col>46</xdr:col>
      <xdr:colOff>38100</xdr:colOff>
      <xdr:row>97</xdr:row>
      <xdr:rowOff>17152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54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8279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63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88</xdr:rowOff>
    </xdr:from>
    <xdr:to>
      <xdr:col>41</xdr:col>
      <xdr:colOff>101600</xdr:colOff>
      <xdr:row>97</xdr:row>
      <xdr:rowOff>101688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63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92815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72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122687</xdr:rowOff>
    </xdr:from>
    <xdr:to>
      <xdr:col>36</xdr:col>
      <xdr:colOff>165100</xdr:colOff>
      <xdr:row>97</xdr:row>
      <xdr:rowOff>52837</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43964</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67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20028</xdr:rowOff>
    </xdr:from>
    <xdr:to>
      <xdr:col>85</xdr:col>
      <xdr:colOff>127000</xdr:colOff>
      <xdr:row>38</xdr:row>
      <xdr:rowOff>158141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535128"/>
          <a:ext cx="838200" cy="13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104229</xdr:rowOff>
    </xdr:from>
    <xdr:to>
      <xdr:col>81</xdr:col>
      <xdr:colOff>50800</xdr:colOff>
      <xdr:row>38</xdr:row>
      <xdr:rowOff>158141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619329"/>
          <a:ext cx="889000" cy="5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93828</xdr:rowOff>
    </xdr:from>
    <xdr:to>
      <xdr:col>76</xdr:col>
      <xdr:colOff>114300</xdr:colOff>
      <xdr:row>38</xdr:row>
      <xdr:rowOff>104229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608928"/>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93828</xdr:rowOff>
    </xdr:from>
    <xdr:to>
      <xdr:col>71</xdr:col>
      <xdr:colOff>177800</xdr:colOff>
      <xdr:row>38</xdr:row>
      <xdr:rowOff>98514</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608928"/>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79659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2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96194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2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140678</xdr:rowOff>
    </xdr:from>
    <xdr:to>
      <xdr:col>85</xdr:col>
      <xdr:colOff>177800</xdr:colOff>
      <xdr:row>38</xdr:row>
      <xdr:rowOff>70828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48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119105</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4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107341</xdr:rowOff>
    </xdr:from>
    <xdr:to>
      <xdr:col>81</xdr:col>
      <xdr:colOff>101600</xdr:colOff>
      <xdr:row>39</xdr:row>
      <xdr:rowOff>37491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62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28618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71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53429</xdr:rowOff>
    </xdr:from>
    <xdr:to>
      <xdr:col>76</xdr:col>
      <xdr:colOff>165100</xdr:colOff>
      <xdr:row>38</xdr:row>
      <xdr:rowOff>155029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56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146156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66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43028</xdr:rowOff>
    </xdr:from>
    <xdr:to>
      <xdr:col>72</xdr:col>
      <xdr:colOff>38100</xdr:colOff>
      <xdr:row>38</xdr:row>
      <xdr:rowOff>144628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5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135755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65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47714</xdr:rowOff>
    </xdr:from>
    <xdr:to>
      <xdr:col>67</xdr:col>
      <xdr:colOff>101600</xdr:colOff>
      <xdr:row>38</xdr:row>
      <xdr:rowOff>149314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56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140441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65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110586</xdr:rowOff>
    </xdr:from>
    <xdr:to>
      <xdr:col>85</xdr:col>
      <xdr:colOff>127000</xdr:colOff>
      <xdr:row>59</xdr:row>
      <xdr:rowOff>5201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10054686"/>
          <a:ext cx="838200" cy="6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494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5201</xdr:rowOff>
    </xdr:from>
    <xdr:to>
      <xdr:col>81</xdr:col>
      <xdr:colOff>50800</xdr:colOff>
      <xdr:row>59</xdr:row>
      <xdr:rowOff>25710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10120751"/>
          <a:ext cx="889000" cy="2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46256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7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104104</xdr:rowOff>
    </xdr:from>
    <xdr:to>
      <xdr:col>76</xdr:col>
      <xdr:colOff>114300</xdr:colOff>
      <xdr:row>59</xdr:row>
      <xdr:rowOff>25710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3703300" y="10048204"/>
          <a:ext cx="889000" cy="9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104104</xdr:rowOff>
    </xdr:from>
    <xdr:to>
      <xdr:col>71</xdr:col>
      <xdr:colOff>177800</xdr:colOff>
      <xdr:row>59</xdr:row>
      <xdr:rowOff>22657</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10048204"/>
          <a:ext cx="889000" cy="9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145942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75206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5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59786</xdr:rowOff>
    </xdr:from>
    <xdr:to>
      <xdr:col>85</xdr:col>
      <xdr:colOff>177800</xdr:colOff>
      <xdr:row>58</xdr:row>
      <xdr:rowOff>161386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1000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146163</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91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125851</xdr:rowOff>
    </xdr:from>
    <xdr:to>
      <xdr:col>81</xdr:col>
      <xdr:colOff>101600</xdr:colOff>
      <xdr:row>59</xdr:row>
      <xdr:rowOff>56001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100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47128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1016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146360</xdr:rowOff>
    </xdr:from>
    <xdr:to>
      <xdr:col>76</xdr:col>
      <xdr:colOff>165100</xdr:colOff>
      <xdr:row>59</xdr:row>
      <xdr:rowOff>76510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1009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67637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1018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53304</xdr:rowOff>
    </xdr:from>
    <xdr:to>
      <xdr:col>72</xdr:col>
      <xdr:colOff>38100</xdr:colOff>
      <xdr:row>58</xdr:row>
      <xdr:rowOff>154904</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99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146031</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1009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143307</xdr:rowOff>
    </xdr:from>
    <xdr:to>
      <xdr:col>67</xdr:col>
      <xdr:colOff>101600</xdr:colOff>
      <xdr:row>59</xdr:row>
      <xdr:rowOff>73457</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100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64584</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1018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249299"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39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76912</xdr:rowOff>
    </xdr:from>
    <xdr:to>
      <xdr:col>85</xdr:col>
      <xdr:colOff>127000</xdr:colOff>
      <xdr:row>97</xdr:row>
      <xdr:rowOff>80468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5481300" y="16707562"/>
          <a:ext cx="8382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80468</xdr:rowOff>
    </xdr:from>
    <xdr:to>
      <xdr:col>81</xdr:col>
      <xdr:colOff>50800</xdr:colOff>
      <xdr:row>97</xdr:row>
      <xdr:rowOff>87427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6711118"/>
          <a:ext cx="889000" cy="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79324</xdr:rowOff>
    </xdr:from>
    <xdr:to>
      <xdr:col>76</xdr:col>
      <xdr:colOff>114300</xdr:colOff>
      <xdr:row>97</xdr:row>
      <xdr:rowOff>87427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3703300" y="16709974"/>
          <a:ext cx="889000" cy="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69151</xdr:rowOff>
    </xdr:from>
    <xdr:to>
      <xdr:col>71</xdr:col>
      <xdr:colOff>177800</xdr:colOff>
      <xdr:row>97</xdr:row>
      <xdr:rowOff>79324</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2814300" y="16699801"/>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167645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5517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26112</xdr:rowOff>
    </xdr:from>
    <xdr:to>
      <xdr:col>85</xdr:col>
      <xdr:colOff>177800</xdr:colOff>
      <xdr:row>97</xdr:row>
      <xdr:rowOff>127712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65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4539</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63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29668</xdr:rowOff>
    </xdr:from>
    <xdr:to>
      <xdr:col>81</xdr:col>
      <xdr:colOff>101600</xdr:colOff>
      <xdr:row>97</xdr:row>
      <xdr:rowOff>131268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66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122395</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675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36627</xdr:rowOff>
    </xdr:from>
    <xdr:to>
      <xdr:col>76</xdr:col>
      <xdr:colOff>165100</xdr:colOff>
      <xdr:row>97</xdr:row>
      <xdr:rowOff>138227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66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129354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676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28524</xdr:rowOff>
    </xdr:from>
    <xdr:to>
      <xdr:col>72</xdr:col>
      <xdr:colOff>38100</xdr:colOff>
      <xdr:row>97</xdr:row>
      <xdr:rowOff>130124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65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121251</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675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18351</xdr:rowOff>
    </xdr:from>
    <xdr:to>
      <xdr:col>67</xdr:col>
      <xdr:colOff>101600</xdr:colOff>
      <xdr:row>97</xdr:row>
      <xdr:rowOff>119951</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64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111078</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674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主な構成項目である民生費は住民一人当たり</a:t>
          </a:r>
          <a:r>
            <a:rPr kumimoji="1" lang="en-US" altLang="ja-JP" sz="1100" b="0" i="0" baseline="0">
              <a:solidFill>
                <a:schemeClr val="dk1"/>
              </a:solidFill>
              <a:effectLst/>
              <a:latin typeface="+mn-lt"/>
              <a:ea typeface="+mn-ea"/>
              <a:cs typeface="+mn-cs"/>
            </a:rPr>
            <a:t>146,050</a:t>
          </a:r>
          <a:r>
            <a:rPr kumimoji="1" lang="ja-JP" altLang="ja-JP" sz="1100" b="0" i="0" baseline="0">
              <a:solidFill>
                <a:schemeClr val="dk1"/>
              </a:solidFill>
              <a:effectLst/>
              <a:latin typeface="+mn-lt"/>
              <a:ea typeface="+mn-ea"/>
              <a:cs typeface="+mn-cs"/>
            </a:rPr>
            <a:t>円と前年比</a:t>
          </a:r>
          <a:r>
            <a:rPr kumimoji="1" lang="en-US" altLang="ja-JP" sz="1100" b="0" i="0" baseline="0">
              <a:solidFill>
                <a:schemeClr val="dk1"/>
              </a:solidFill>
              <a:effectLst/>
              <a:latin typeface="+mn-lt"/>
              <a:ea typeface="+mn-ea"/>
              <a:cs typeface="+mn-cs"/>
            </a:rPr>
            <a:t>+8,618</a:t>
          </a:r>
          <a:r>
            <a:rPr kumimoji="1" lang="ja-JP" altLang="ja-JP" sz="1100" b="0" i="0" baseline="0">
              <a:solidFill>
                <a:schemeClr val="dk1"/>
              </a:solidFill>
              <a:effectLst/>
              <a:latin typeface="+mn-lt"/>
              <a:ea typeface="+mn-ea"/>
              <a:cs typeface="+mn-cs"/>
            </a:rPr>
            <a:t>円となったが、</a:t>
          </a:r>
          <a:r>
            <a:rPr kumimoji="1" lang="ja-JP" altLang="en-US" sz="1100" b="0" i="0" baseline="0">
              <a:solidFill>
                <a:schemeClr val="dk1"/>
              </a:solidFill>
              <a:effectLst/>
              <a:latin typeface="+mn-lt"/>
              <a:ea typeface="+mn-ea"/>
              <a:cs typeface="+mn-cs"/>
            </a:rPr>
            <a:t>類似団体内では低い値となっている</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増加の要因</a:t>
          </a:r>
          <a:r>
            <a:rPr kumimoji="1" lang="ja-JP" altLang="ja-JP" sz="1100" b="0" i="0" baseline="0">
              <a:solidFill>
                <a:schemeClr val="dk1"/>
              </a:solidFill>
              <a:effectLst/>
              <a:latin typeface="+mn-lt"/>
              <a:ea typeface="+mn-ea"/>
              <a:cs typeface="+mn-cs"/>
            </a:rPr>
            <a:t>は、</a:t>
          </a:r>
          <a:r>
            <a:rPr kumimoji="1" lang="ja-JP" altLang="en-US" sz="1100" b="0" i="0" baseline="0">
              <a:solidFill>
                <a:schemeClr val="dk1"/>
              </a:solidFill>
              <a:effectLst/>
              <a:latin typeface="+mn-lt"/>
              <a:ea typeface="+mn-ea"/>
              <a:cs typeface="+mn-cs"/>
            </a:rPr>
            <a:t>物価高騰対策</a:t>
          </a:r>
          <a:r>
            <a:rPr kumimoji="1" lang="ja-JP" altLang="ja-JP" sz="1100" b="0" i="0" baseline="0">
              <a:solidFill>
                <a:schemeClr val="dk1"/>
              </a:solidFill>
              <a:effectLst/>
              <a:latin typeface="+mn-lt"/>
              <a:ea typeface="+mn-ea"/>
              <a:cs typeface="+mn-cs"/>
            </a:rPr>
            <a:t>や民間保育所の整備支援、</a:t>
          </a:r>
          <a:r>
            <a:rPr kumimoji="1" lang="ja-JP" altLang="en-US" sz="1100" b="0" i="0" baseline="0">
              <a:solidFill>
                <a:schemeClr val="dk1"/>
              </a:solidFill>
              <a:effectLst/>
              <a:latin typeface="+mn-lt"/>
              <a:ea typeface="+mn-ea"/>
              <a:cs typeface="+mn-cs"/>
            </a:rPr>
            <a:t>障害福祉サービスの需要増など</a:t>
          </a:r>
          <a:r>
            <a:rPr kumimoji="1" lang="ja-JP" altLang="ja-JP" sz="1100" b="0" i="0" baseline="0">
              <a:solidFill>
                <a:schemeClr val="dk1"/>
              </a:solidFill>
              <a:effectLst/>
              <a:latin typeface="+mn-lt"/>
              <a:ea typeface="+mn-ea"/>
              <a:cs typeface="+mn-cs"/>
            </a:rPr>
            <a:t>によるものである。</a:t>
          </a:r>
          <a:r>
            <a:rPr kumimoji="1" lang="ja-JP" altLang="en-US" sz="1100" b="0" i="0" baseline="0">
              <a:solidFill>
                <a:schemeClr val="dk1"/>
              </a:solidFill>
              <a:effectLst/>
              <a:latin typeface="+mn-lt"/>
              <a:ea typeface="+mn-ea"/>
              <a:cs typeface="+mn-cs"/>
            </a:rPr>
            <a:t>土木費については、</a:t>
          </a:r>
          <a:r>
            <a:rPr kumimoji="1" lang="ja-JP" altLang="ja-JP" sz="1100" b="0" i="0" baseline="0">
              <a:solidFill>
                <a:schemeClr val="dk1"/>
              </a:solidFill>
              <a:effectLst/>
              <a:latin typeface="+mn-lt"/>
              <a:ea typeface="+mn-ea"/>
              <a:cs typeface="+mn-cs"/>
            </a:rPr>
            <a:t>住民一人当たり</a:t>
          </a:r>
          <a:r>
            <a:rPr kumimoji="1" lang="en-US" altLang="ja-JP" sz="1100" b="0" i="0" baseline="0">
              <a:solidFill>
                <a:schemeClr val="dk1"/>
              </a:solidFill>
              <a:effectLst/>
              <a:latin typeface="+mn-lt"/>
              <a:ea typeface="+mn-ea"/>
              <a:cs typeface="+mn-cs"/>
            </a:rPr>
            <a:t>64,139</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で</a:t>
          </a:r>
          <a:r>
            <a:rPr kumimoji="1" lang="ja-JP" altLang="ja-JP" sz="1100" b="0" i="0" baseline="0">
              <a:solidFill>
                <a:schemeClr val="dk1"/>
              </a:solidFill>
              <a:effectLst/>
              <a:latin typeface="+mn-lt"/>
              <a:ea typeface="+mn-ea"/>
              <a:cs typeface="+mn-cs"/>
            </a:rPr>
            <a:t>前年比</a:t>
          </a:r>
          <a:r>
            <a:rPr kumimoji="1" lang="en-US" altLang="ja-JP" sz="1100" b="0" i="0" baseline="0">
              <a:solidFill>
                <a:schemeClr val="dk1"/>
              </a:solidFill>
              <a:effectLst/>
              <a:latin typeface="+mn-lt"/>
              <a:ea typeface="+mn-ea"/>
              <a:cs typeface="+mn-cs"/>
            </a:rPr>
            <a:t>+22,816</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となり、類似団体平均を大きく超えることとなった。これは、主に都市計画道路の整備事業の増加によるものである。今後も、都市計画道路の整備事業が続くため、土木費は継続的に類似団体内でも高い値になることが見込ま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埼玉県白岡市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実質単年度収支は</a:t>
          </a:r>
          <a:r>
            <a:rPr kumimoji="1" lang="ja-JP" altLang="en-US" sz="1100" b="0" i="0" baseline="0">
              <a:solidFill>
                <a:schemeClr val="dk1"/>
              </a:solidFill>
              <a:effectLst/>
              <a:latin typeface="+mn-lt"/>
              <a:ea typeface="+mn-ea"/>
              <a:cs typeface="+mn-cs"/>
            </a:rPr>
            <a:t>、財政調整基金の取り崩しにより前年度から減少したものの、</a:t>
          </a:r>
          <a:r>
            <a:rPr kumimoji="1" lang="ja-JP" altLang="ja-JP" sz="1100" b="0" i="0" baseline="0">
              <a:solidFill>
                <a:schemeClr val="dk1"/>
              </a:solidFill>
              <a:effectLst/>
              <a:latin typeface="+mn-lt"/>
              <a:ea typeface="+mn-ea"/>
              <a:cs typeface="+mn-cs"/>
            </a:rPr>
            <a:t>引き続き黒字となった。財政調整基金は、標準財政規模比は</a:t>
          </a:r>
          <a:r>
            <a:rPr kumimoji="1" lang="en-US" altLang="ja-JP" sz="1100" b="0" i="0" baseline="0">
              <a:solidFill>
                <a:schemeClr val="dk1"/>
              </a:solidFill>
              <a:effectLst/>
              <a:latin typeface="+mn-lt"/>
              <a:ea typeface="+mn-ea"/>
              <a:cs typeface="+mn-cs"/>
            </a:rPr>
            <a:t>10.47</a:t>
          </a:r>
          <a:r>
            <a:rPr kumimoji="1" lang="ja-JP" altLang="ja-JP" sz="1100" b="0" i="0" baseline="0">
              <a:solidFill>
                <a:schemeClr val="dk1"/>
              </a:solidFill>
              <a:effectLst/>
              <a:latin typeface="+mn-lt"/>
              <a:ea typeface="+mn-ea"/>
              <a:cs typeface="+mn-cs"/>
            </a:rPr>
            <a:t>％と</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1.42</a:t>
          </a:r>
          <a:r>
            <a:rPr kumimoji="1" lang="ja-JP" altLang="en-US" sz="1100" b="0" i="0" baseline="0">
              <a:solidFill>
                <a:schemeClr val="dk1"/>
              </a:solidFill>
              <a:effectLst/>
              <a:latin typeface="+mn-lt"/>
              <a:ea typeface="+mn-ea"/>
              <a:cs typeface="+mn-cs"/>
            </a:rPr>
            <a:t>ポイント</a:t>
          </a:r>
          <a:r>
            <a:rPr kumimoji="1" lang="ja-JP" altLang="ja-JP" sz="1100" b="0" i="0" baseline="0">
              <a:solidFill>
                <a:schemeClr val="dk1"/>
              </a:solidFill>
              <a:effectLst/>
              <a:latin typeface="+mn-lt"/>
              <a:ea typeface="+mn-ea"/>
              <a:cs typeface="+mn-cs"/>
            </a:rPr>
            <a:t>となった。今後予定している大規模事業や災害対策等を見据え、安定した財政運営を行えるよう基金管理と財源確保に努める。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埼玉県白岡市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いずれの会計においても実質収支の赤字は発生していない。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標準財政規模に占める黒字額の割合では、水道事業会計、一般会計、</a:t>
          </a:r>
          <a:r>
            <a:rPr kumimoji="1" lang="ja-JP" altLang="en-US" sz="1100" b="0" i="0" baseline="0">
              <a:solidFill>
                <a:schemeClr val="dk1"/>
              </a:solidFill>
              <a:effectLst/>
              <a:latin typeface="+mn-lt"/>
              <a:ea typeface="+mn-ea"/>
              <a:cs typeface="+mn-cs"/>
            </a:rPr>
            <a:t>介護保険</a:t>
          </a:r>
          <a:r>
            <a:rPr kumimoji="1" lang="ja-JP" altLang="ja-JP" sz="1100" b="0" i="0" baseline="0">
              <a:solidFill>
                <a:schemeClr val="dk1"/>
              </a:solidFill>
              <a:effectLst/>
              <a:latin typeface="+mn-lt"/>
              <a:ea typeface="+mn-ea"/>
              <a:cs typeface="+mn-cs"/>
            </a:rPr>
            <a:t>特別会計の順に大きく、水道事業は堅調な経営を続けている。今後も独立採算の原則に立ち返り、定期的に適正な使用料への改定を行う等、一般会計への負担軽減を図る必要がある。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112461_&#30333;&#23713;&#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65.7</v>
          </cell>
          <cell r="BX53">
            <v>67.5</v>
          </cell>
          <cell r="CF53">
            <v>69</v>
          </cell>
          <cell r="CN53">
            <v>70.900000000000006</v>
          </cell>
          <cell r="CV53">
            <v>44.9</v>
          </cell>
        </row>
        <row r="55">
          <cell r="AN55" t="str">
            <v>類似団体内平均値</v>
          </cell>
          <cell r="BP55">
            <v>22.1</v>
          </cell>
          <cell r="BX55">
            <v>20.399999999999999</v>
          </cell>
          <cell r="CF55">
            <v>11.2</v>
          </cell>
          <cell r="CN55">
            <v>4.5999999999999996</v>
          </cell>
          <cell r="CV55">
            <v>4.2</v>
          </cell>
        </row>
        <row r="57">
          <cell r="BP57">
            <v>61.5</v>
          </cell>
          <cell r="BX57">
            <v>63</v>
          </cell>
          <cell r="CF57">
            <v>63.7</v>
          </cell>
          <cell r="CN57">
            <v>64.099999999999994</v>
          </cell>
          <cell r="CV57">
            <v>64.599999999999994</v>
          </cell>
        </row>
        <row r="72">
          <cell r="BP72" t="str">
            <v>R01</v>
          </cell>
          <cell r="BX72" t="str">
            <v>R02</v>
          </cell>
          <cell r="CF72" t="str">
            <v>R03</v>
          </cell>
          <cell r="CN72" t="str">
            <v>R04</v>
          </cell>
          <cell r="CV72" t="str">
            <v>R05</v>
          </cell>
        </row>
        <row r="73">
          <cell r="AN73" t="str">
            <v>当該団体値</v>
          </cell>
        </row>
        <row r="75">
          <cell r="BP75">
            <v>7.3</v>
          </cell>
          <cell r="BX75">
            <v>6.5</v>
          </cell>
          <cell r="CF75">
            <v>5.5</v>
          </cell>
          <cell r="CN75">
            <v>4.5999999999999996</v>
          </cell>
          <cell r="CV75">
            <v>4.0999999999999996</v>
          </cell>
        </row>
        <row r="77">
          <cell r="AN77" t="str">
            <v>類似団体内平均値</v>
          </cell>
          <cell r="BP77">
            <v>22.1</v>
          </cell>
          <cell r="BX77">
            <v>20.399999999999999</v>
          </cell>
          <cell r="CF77">
            <v>11.2</v>
          </cell>
          <cell r="CN77">
            <v>4.5999999999999996</v>
          </cell>
          <cell r="CV77">
            <v>4.2</v>
          </cell>
        </row>
        <row r="79">
          <cell r="BP79">
            <v>6.3</v>
          </cell>
          <cell r="BX79">
            <v>6.2</v>
          </cell>
          <cell r="CF79">
            <v>5.7</v>
          </cell>
          <cell r="CN79">
            <v>5.8</v>
          </cell>
          <cell r="CV79">
            <v>5.8</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19"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20536048</v>
      </c>
      <c r="BO4" s="449"/>
      <c r="BP4" s="449"/>
      <c r="BQ4" s="449"/>
      <c r="BR4" s="449"/>
      <c r="BS4" s="449"/>
      <c r="BT4" s="449"/>
      <c r="BU4" s="450"/>
      <c r="BV4" s="448">
        <v>18974311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10.6</v>
      </c>
      <c r="CU4" s="589"/>
      <c r="CV4" s="589"/>
      <c r="CW4" s="589"/>
      <c r="CX4" s="589"/>
      <c r="CY4" s="589"/>
      <c r="CZ4" s="589"/>
      <c r="DA4" s="590"/>
      <c r="DB4" s="588">
        <v>8.1999999999999993</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18881939</v>
      </c>
      <c r="BO5" s="420"/>
      <c r="BP5" s="420"/>
      <c r="BQ5" s="420"/>
      <c r="BR5" s="420"/>
      <c r="BS5" s="420"/>
      <c r="BT5" s="420"/>
      <c r="BU5" s="421"/>
      <c r="BV5" s="419">
        <v>17526894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91.3</v>
      </c>
      <c r="CU5" s="417"/>
      <c r="CV5" s="417"/>
      <c r="CW5" s="417"/>
      <c r="CX5" s="417"/>
      <c r="CY5" s="417"/>
      <c r="CZ5" s="417"/>
      <c r="DA5" s="418"/>
      <c r="DB5" s="416">
        <v>89.3</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1654109</v>
      </c>
      <c r="BO6" s="420"/>
      <c r="BP6" s="420"/>
      <c r="BQ6" s="420"/>
      <c r="BR6" s="420"/>
      <c r="BS6" s="420"/>
      <c r="BT6" s="420"/>
      <c r="BU6" s="421"/>
      <c r="BV6" s="419">
        <v>1447417</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92.4</v>
      </c>
      <c r="CU6" s="563"/>
      <c r="CV6" s="563"/>
      <c r="CW6" s="563"/>
      <c r="CX6" s="563"/>
      <c r="CY6" s="563"/>
      <c r="CZ6" s="563"/>
      <c r="DA6" s="564"/>
      <c r="DB6" s="562">
        <v>91.7</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485154</v>
      </c>
      <c r="BO7" s="420"/>
      <c r="BP7" s="420"/>
      <c r="BQ7" s="420"/>
      <c r="BR7" s="420"/>
      <c r="BS7" s="420"/>
      <c r="BT7" s="420"/>
      <c r="BU7" s="421"/>
      <c r="BV7" s="419">
        <v>566368</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11062430</v>
      </c>
      <c r="CU7" s="420"/>
      <c r="CV7" s="420"/>
      <c r="CW7" s="420"/>
      <c r="CX7" s="420"/>
      <c r="CY7" s="420"/>
      <c r="CZ7" s="420"/>
      <c r="DA7" s="421"/>
      <c r="DB7" s="419">
        <v>10767957</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1168955</v>
      </c>
      <c r="BO8" s="420"/>
      <c r="BP8" s="420"/>
      <c r="BQ8" s="420"/>
      <c r="BR8" s="420"/>
      <c r="BS8" s="420"/>
      <c r="BT8" s="420"/>
      <c r="BU8" s="421"/>
      <c r="BV8" s="419">
        <v>881049</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0.77</v>
      </c>
      <c r="CU8" s="523"/>
      <c r="CV8" s="523"/>
      <c r="CW8" s="523"/>
      <c r="CX8" s="523"/>
      <c r="CY8" s="523"/>
      <c r="CZ8" s="523"/>
      <c r="DA8" s="524"/>
      <c r="DB8" s="522">
        <v>0.81</v>
      </c>
      <c r="DC8" s="523"/>
      <c r="DD8" s="523"/>
      <c r="DE8" s="523"/>
      <c r="DF8" s="523"/>
      <c r="DG8" s="523"/>
      <c r="DH8" s="523"/>
      <c r="DI8" s="524"/>
    </row>
    <row r="9" spans="1:119" ht="18.75" customHeight="1" thickBot="1" x14ac:dyDescent="0.25">
      <c r="A9" s="181"/>
      <c r="B9" s="551" t="s">
        <v>107</v>
      </c>
      <c r="C9" s="552"/>
      <c r="D9" s="552"/>
      <c r="E9" s="552"/>
      <c r="F9" s="552"/>
      <c r="G9" s="552"/>
      <c r="H9" s="552"/>
      <c r="I9" s="552"/>
      <c r="J9" s="552"/>
      <c r="K9" s="470"/>
      <c r="L9" s="553" t="s">
        <v>108</v>
      </c>
      <c r="M9" s="554"/>
      <c r="N9" s="554"/>
      <c r="O9" s="554"/>
      <c r="P9" s="554"/>
      <c r="Q9" s="555"/>
      <c r="R9" s="556">
        <v>52214</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287906</v>
      </c>
      <c r="BO9" s="420"/>
      <c r="BP9" s="420"/>
      <c r="BQ9" s="420"/>
      <c r="BR9" s="420"/>
      <c r="BS9" s="420"/>
      <c r="BT9" s="420"/>
      <c r="BU9" s="421"/>
      <c r="BV9" s="419">
        <v>110648</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9.3000000000000007</v>
      </c>
      <c r="CU9" s="417"/>
      <c r="CV9" s="417"/>
      <c r="CW9" s="417"/>
      <c r="CX9" s="417"/>
      <c r="CY9" s="417"/>
      <c r="CZ9" s="417"/>
      <c r="DA9" s="418"/>
      <c r="DB9" s="416">
        <v>9.9</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113</v>
      </c>
      <c r="M10" s="376"/>
      <c r="N10" s="376"/>
      <c r="O10" s="376"/>
      <c r="P10" s="376"/>
      <c r="Q10" s="377"/>
      <c r="R10" s="372">
        <v>51535</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1009</v>
      </c>
      <c r="BO10" s="420"/>
      <c r="BP10" s="420"/>
      <c r="BQ10" s="420"/>
      <c r="BR10" s="420"/>
      <c r="BS10" s="420"/>
      <c r="BT10" s="420"/>
      <c r="BU10" s="421"/>
      <c r="BV10" s="419">
        <v>212690</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52649</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122848</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51763</v>
      </c>
      <c r="S13" s="507"/>
      <c r="T13" s="507"/>
      <c r="U13" s="507"/>
      <c r="V13" s="508"/>
      <c r="W13" s="509" t="s">
        <v>131</v>
      </c>
      <c r="X13" s="405"/>
      <c r="Y13" s="405"/>
      <c r="Z13" s="405"/>
      <c r="AA13" s="405"/>
      <c r="AB13" s="406"/>
      <c r="AC13" s="372">
        <v>481</v>
      </c>
      <c r="AD13" s="373"/>
      <c r="AE13" s="373"/>
      <c r="AF13" s="373"/>
      <c r="AG13" s="374"/>
      <c r="AH13" s="372">
        <v>585</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166067</v>
      </c>
      <c r="BO13" s="420"/>
      <c r="BP13" s="420"/>
      <c r="BQ13" s="420"/>
      <c r="BR13" s="420"/>
      <c r="BS13" s="420"/>
      <c r="BT13" s="420"/>
      <c r="BU13" s="421"/>
      <c r="BV13" s="419">
        <v>323338</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4.0999999999999996</v>
      </c>
      <c r="CU13" s="417"/>
      <c r="CV13" s="417"/>
      <c r="CW13" s="417"/>
      <c r="CX13" s="417"/>
      <c r="CY13" s="417"/>
      <c r="CZ13" s="417"/>
      <c r="DA13" s="418"/>
      <c r="DB13" s="416">
        <v>4.5999999999999996</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52748</v>
      </c>
      <c r="S14" s="507"/>
      <c r="T14" s="507"/>
      <c r="U14" s="507"/>
      <c r="V14" s="508"/>
      <c r="W14" s="510"/>
      <c r="X14" s="408"/>
      <c r="Y14" s="408"/>
      <c r="Z14" s="408"/>
      <c r="AA14" s="408"/>
      <c r="AB14" s="409"/>
      <c r="AC14" s="499">
        <v>1.9</v>
      </c>
      <c r="AD14" s="500"/>
      <c r="AE14" s="500"/>
      <c r="AF14" s="500"/>
      <c r="AG14" s="501"/>
      <c r="AH14" s="499">
        <v>2.4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51960</v>
      </c>
      <c r="S15" s="507"/>
      <c r="T15" s="507"/>
      <c r="U15" s="507"/>
      <c r="V15" s="508"/>
      <c r="W15" s="509" t="s">
        <v>137</v>
      </c>
      <c r="X15" s="405"/>
      <c r="Y15" s="405"/>
      <c r="Z15" s="405"/>
      <c r="AA15" s="405"/>
      <c r="AB15" s="406"/>
      <c r="AC15" s="372">
        <v>5493</v>
      </c>
      <c r="AD15" s="373"/>
      <c r="AE15" s="373"/>
      <c r="AF15" s="373"/>
      <c r="AG15" s="374"/>
      <c r="AH15" s="372">
        <v>5761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6939414</v>
      </c>
      <c r="BO15" s="449"/>
      <c r="BP15" s="449"/>
      <c r="BQ15" s="449"/>
      <c r="BR15" s="449"/>
      <c r="BS15" s="449"/>
      <c r="BT15" s="449"/>
      <c r="BU15" s="450"/>
      <c r="BV15" s="448">
        <v>6788573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22.2</v>
      </c>
      <c r="AD16" s="500"/>
      <c r="AE16" s="500"/>
      <c r="AF16" s="500"/>
      <c r="AG16" s="501"/>
      <c r="AH16" s="499">
        <v>23.8</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9081916</v>
      </c>
      <c r="BO16" s="420"/>
      <c r="BP16" s="420"/>
      <c r="BQ16" s="420"/>
      <c r="BR16" s="420"/>
      <c r="BS16" s="420"/>
      <c r="BT16" s="420"/>
      <c r="BU16" s="421"/>
      <c r="BV16" s="419">
        <v>8684074</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18818</v>
      </c>
      <c r="AD17" s="373"/>
      <c r="AE17" s="373"/>
      <c r="AF17" s="373"/>
      <c r="AG17" s="374"/>
      <c r="AH17" s="372">
        <v>17887</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8806891</v>
      </c>
      <c r="BO17" s="420"/>
      <c r="BP17" s="420"/>
      <c r="BQ17" s="420"/>
      <c r="BR17" s="420"/>
      <c r="BS17" s="420"/>
      <c r="BT17" s="420"/>
      <c r="BU17" s="421"/>
      <c r="BV17" s="419">
        <v>8626157</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24.92</v>
      </c>
      <c r="M18" s="472"/>
      <c r="N18" s="472"/>
      <c r="O18" s="472"/>
      <c r="P18" s="472"/>
      <c r="Q18" s="472"/>
      <c r="R18" s="473"/>
      <c r="S18" s="473"/>
      <c r="T18" s="473"/>
      <c r="U18" s="473"/>
      <c r="V18" s="474"/>
      <c r="W18" s="490"/>
      <c r="X18" s="491"/>
      <c r="Y18" s="491"/>
      <c r="Z18" s="491"/>
      <c r="AA18" s="491"/>
      <c r="AB18" s="515"/>
      <c r="AC18" s="389">
        <v>75.900000000000006</v>
      </c>
      <c r="AD18" s="390"/>
      <c r="AE18" s="390"/>
      <c r="AF18" s="390"/>
      <c r="AG18" s="475"/>
      <c r="AH18" s="389">
        <v>73.8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10223504</v>
      </c>
      <c r="BO18" s="420"/>
      <c r="BP18" s="420"/>
      <c r="BQ18" s="420"/>
      <c r="BR18" s="420"/>
      <c r="BS18" s="420"/>
      <c r="BT18" s="420"/>
      <c r="BU18" s="421"/>
      <c r="BV18" s="419">
        <v>9783237</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2095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13797917</v>
      </c>
      <c r="BO19" s="420"/>
      <c r="BP19" s="420"/>
      <c r="BQ19" s="420"/>
      <c r="BR19" s="420"/>
      <c r="BS19" s="420"/>
      <c r="BT19" s="420"/>
      <c r="BU19" s="421"/>
      <c r="BV19" s="419">
        <v>12876465</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20513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11267922</v>
      </c>
      <c r="BO22" s="449"/>
      <c r="BP22" s="449"/>
      <c r="BQ22" s="449"/>
      <c r="BR22" s="449"/>
      <c r="BS22" s="449"/>
      <c r="BT22" s="449"/>
      <c r="BU22" s="450"/>
      <c r="BV22" s="448">
        <v>11058460</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7270962</v>
      </c>
      <c r="BO23" s="420"/>
      <c r="BP23" s="420"/>
      <c r="BQ23" s="420"/>
      <c r="BR23" s="420"/>
      <c r="BS23" s="420"/>
      <c r="BT23" s="420"/>
      <c r="BU23" s="421"/>
      <c r="BV23" s="419">
        <v>8011586</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8100</v>
      </c>
      <c r="R24" s="373"/>
      <c r="S24" s="373"/>
      <c r="T24" s="373"/>
      <c r="U24" s="373"/>
      <c r="V24" s="374"/>
      <c r="W24" s="462"/>
      <c r="X24" s="399"/>
      <c r="Y24" s="400"/>
      <c r="Z24" s="375" t="s">
        <v>162</v>
      </c>
      <c r="AA24" s="376"/>
      <c r="AB24" s="376"/>
      <c r="AC24" s="376"/>
      <c r="AD24" s="376"/>
      <c r="AE24" s="376"/>
      <c r="AF24" s="376"/>
      <c r="AG24" s="377"/>
      <c r="AH24" s="372">
        <v>339</v>
      </c>
      <c r="AI24" s="373"/>
      <c r="AJ24" s="373"/>
      <c r="AK24" s="373"/>
      <c r="AL24" s="374"/>
      <c r="AM24" s="372">
        <v>999711</v>
      </c>
      <c r="AN24" s="373"/>
      <c r="AO24" s="373"/>
      <c r="AP24" s="373"/>
      <c r="AQ24" s="373"/>
      <c r="AR24" s="374"/>
      <c r="AS24" s="372">
        <v>2949</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4537180</v>
      </c>
      <c r="BO24" s="420"/>
      <c r="BP24" s="420"/>
      <c r="BQ24" s="420"/>
      <c r="BR24" s="420"/>
      <c r="BS24" s="420"/>
      <c r="BT24" s="420"/>
      <c r="BU24" s="421"/>
      <c r="BV24" s="419">
        <v>3685407</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1</v>
      </c>
      <c r="M25" s="373"/>
      <c r="N25" s="373"/>
      <c r="O25" s="373"/>
      <c r="P25" s="374"/>
      <c r="Q25" s="372">
        <v>6860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4545538</v>
      </c>
      <c r="BO25" s="449"/>
      <c r="BP25" s="449"/>
      <c r="BQ25" s="449"/>
      <c r="BR25" s="449"/>
      <c r="BS25" s="449"/>
      <c r="BT25" s="449"/>
      <c r="BU25" s="450"/>
      <c r="BV25" s="448">
        <v>2768882</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6410</v>
      </c>
      <c r="R26" s="373"/>
      <c r="S26" s="373"/>
      <c r="T26" s="373"/>
      <c r="U26" s="373"/>
      <c r="V26" s="374"/>
      <c r="W26" s="462"/>
      <c r="X26" s="399"/>
      <c r="Y26" s="400"/>
      <c r="Z26" s="375" t="s">
        <v>168</v>
      </c>
      <c r="AA26" s="430"/>
      <c r="AB26" s="430"/>
      <c r="AC26" s="430"/>
      <c r="AD26" s="430"/>
      <c r="AE26" s="430"/>
      <c r="AF26" s="430"/>
      <c r="AG26" s="431"/>
      <c r="AH26" s="372">
        <v>13</v>
      </c>
      <c r="AI26" s="373"/>
      <c r="AJ26" s="373"/>
      <c r="AK26" s="373"/>
      <c r="AL26" s="374"/>
      <c r="AM26" s="372">
        <v>33332</v>
      </c>
      <c r="AN26" s="373"/>
      <c r="AO26" s="373"/>
      <c r="AP26" s="373"/>
      <c r="AQ26" s="373"/>
      <c r="AR26" s="374"/>
      <c r="AS26" s="372">
        <v>2564</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3720</v>
      </c>
      <c r="R27" s="373"/>
      <c r="S27" s="373"/>
      <c r="T27" s="373"/>
      <c r="U27" s="373"/>
      <c r="V27" s="374"/>
      <c r="W27" s="462"/>
      <c r="X27" s="399"/>
      <c r="Y27" s="400"/>
      <c r="Z27" s="375" t="s">
        <v>171</v>
      </c>
      <c r="AA27" s="376"/>
      <c r="AB27" s="376"/>
      <c r="AC27" s="376"/>
      <c r="AD27" s="376"/>
      <c r="AE27" s="376"/>
      <c r="AF27" s="376"/>
      <c r="AG27" s="377"/>
      <c r="AH27" s="372">
        <v>5</v>
      </c>
      <c r="AI27" s="373"/>
      <c r="AJ27" s="373"/>
      <c r="AK27" s="373"/>
      <c r="AL27" s="374"/>
      <c r="AM27" s="372">
        <v>19745</v>
      </c>
      <c r="AN27" s="373"/>
      <c r="AO27" s="373"/>
      <c r="AP27" s="373"/>
      <c r="AQ27" s="373"/>
      <c r="AR27" s="374"/>
      <c r="AS27" s="372">
        <v>3949</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1098990</v>
      </c>
      <c r="BO27" s="454"/>
      <c r="BP27" s="454"/>
      <c r="BQ27" s="454"/>
      <c r="BR27" s="454"/>
      <c r="BS27" s="454"/>
      <c r="BT27" s="454"/>
      <c r="BU27" s="455"/>
      <c r="BV27" s="453">
        <v>1098744</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173</v>
      </c>
      <c r="F28" s="376"/>
      <c r="G28" s="376"/>
      <c r="H28" s="376"/>
      <c r="I28" s="376"/>
      <c r="J28" s="376"/>
      <c r="K28" s="377"/>
      <c r="L28" s="372">
        <v>1</v>
      </c>
      <c r="M28" s="373"/>
      <c r="N28" s="373"/>
      <c r="O28" s="373"/>
      <c r="P28" s="374"/>
      <c r="Q28" s="372">
        <v>2940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1158211</v>
      </c>
      <c r="BO28" s="449"/>
      <c r="BP28" s="449"/>
      <c r="BQ28" s="449"/>
      <c r="BR28" s="449"/>
      <c r="BS28" s="449"/>
      <c r="BT28" s="449"/>
      <c r="BU28" s="450"/>
      <c r="BV28" s="448">
        <v>1280050</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176</v>
      </c>
      <c r="F29" s="376"/>
      <c r="G29" s="376"/>
      <c r="H29" s="376"/>
      <c r="I29" s="376"/>
      <c r="J29" s="376"/>
      <c r="K29" s="377"/>
      <c r="L29" s="372">
        <v>16</v>
      </c>
      <c r="M29" s="373"/>
      <c r="N29" s="373"/>
      <c r="O29" s="373"/>
      <c r="P29" s="374"/>
      <c r="Q29" s="372">
        <v>2660</v>
      </c>
      <c r="R29" s="373"/>
      <c r="S29" s="373"/>
      <c r="T29" s="373"/>
      <c r="U29" s="373"/>
      <c r="V29" s="374"/>
      <c r="W29" s="463"/>
      <c r="X29" s="464"/>
      <c r="Y29" s="465"/>
      <c r="Z29" s="375" t="s">
        <v>177</v>
      </c>
      <c r="AA29" s="376"/>
      <c r="AB29" s="376"/>
      <c r="AC29" s="376"/>
      <c r="AD29" s="376"/>
      <c r="AE29" s="376"/>
      <c r="AF29" s="376"/>
      <c r="AG29" s="377"/>
      <c r="AH29" s="372">
        <v>344</v>
      </c>
      <c r="AI29" s="373"/>
      <c r="AJ29" s="373"/>
      <c r="AK29" s="373"/>
      <c r="AL29" s="374"/>
      <c r="AM29" s="372">
        <v>1019456</v>
      </c>
      <c r="AN29" s="373"/>
      <c r="AO29" s="373"/>
      <c r="AP29" s="373"/>
      <c r="AQ29" s="373"/>
      <c r="AR29" s="374"/>
      <c r="AS29" s="372">
        <v>2964</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47712</v>
      </c>
      <c r="BO29" s="420"/>
      <c r="BP29" s="420"/>
      <c r="BQ29" s="420"/>
      <c r="BR29" s="420"/>
      <c r="BS29" s="420"/>
      <c r="BT29" s="420"/>
      <c r="BU29" s="421"/>
      <c r="BV29" s="419">
        <v>47674</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815526</v>
      </c>
      <c r="BO30" s="454"/>
      <c r="BP30" s="454"/>
      <c r="BQ30" s="454"/>
      <c r="BR30" s="454"/>
      <c r="BS30" s="454"/>
      <c r="BT30" s="454"/>
      <c r="BU30" s="455"/>
      <c r="BV30" s="453">
        <v>774213</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IF('各会計、関係団体の財政状況及び健全化判断比率'!B31="","",'各会計、関係団体の財政状況及び健全化判断比率'!B31)</f>
        <v>白岡市水道事業会計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9</v>
      </c>
      <c r="BX34" s="367"/>
      <c r="BY34" s="368" t="str">
        <f>IF('各会計、関係団体の財政状況及び健全化判断比率'!B68="","",'各会計、関係団体の財政状況及び健全化判断比率'!B68)</f>
        <v>埼玉県後期高齢者医療広域連合</v>
      </c>
      <c r="BZ34" s="368"/>
      <c r="CA34" s="368"/>
      <c r="CB34" s="368"/>
      <c r="CC34" s="368"/>
      <c r="CD34" s="368"/>
      <c r="CE34" s="368"/>
      <c r="CF34" s="368"/>
      <c r="CG34" s="368"/>
      <c r="CH34" s="368"/>
      <c r="CI34" s="368"/>
      <c r="CJ34" s="368"/>
      <c r="CK34" s="368"/>
      <c r="CL34" s="368"/>
      <c r="CM34" s="368"/>
      <c r="CN34" s="181"/>
      <c r="CO34" s="367">
        <f>IF(CQ34="","",MAX(C34:D43,U34:V43,AM34:AN43,BE34:BF43,BW34:BX43)+1)</f>
        <v>17</v>
      </c>
      <c r="CP34" s="367"/>
      <c r="CQ34" s="368" t="str">
        <f>IF('各会計、関係団体の財政状況及び健全化判断比率'!BS7="","",'各会計、関係団体の財政状況及び健全化判断比率'!BS7)</f>
        <v>しらおか味彩センター</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f>IF(E35="","",C34+1)</f>
        <v>2</v>
      </c>
      <c r="D35" s="367"/>
      <c r="E35" s="368" t="str">
        <f>IF('各会計、関係団体の財政状況及び健全化判断比率'!B8="","",'各会計、関係団体の財政状況及び健全化判断比率'!B8)</f>
        <v>白岡駅東部中央土地区画整理事業特別会計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7</v>
      </c>
      <c r="AN35" s="367"/>
      <c r="AO35" s="368" t="str">
        <f>IF('各会計、関係団体の財政状況及び健全化判断比率'!B32="","",'各会計、関係団体の財政状況及び健全化判断比率'!B32)</f>
        <v>白岡市公共下水道事業会計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10</v>
      </c>
      <c r="BX35" s="367"/>
      <c r="BY35" s="368" t="str">
        <f>IF('各会計、関係団体の財政状況及び健全化判断比率'!B69="","",'各会計、関係団体の財政状況及び健全化判断比率'!B69)</f>
        <v>埼玉県後期高齢者医療広域連合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f t="shared" si="0"/>
        <v>8</v>
      </c>
      <c r="AN36" s="367"/>
      <c r="AO36" s="368" t="str">
        <f>IF('各会計、関係団体の財政状況及び健全化判断比率'!B33="","",'各会計、関係団体の財政状況及び健全化判断比率'!B33)</f>
        <v>白岡市農業集落排水事業会計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11</v>
      </c>
      <c r="BX36" s="367"/>
      <c r="BY36" s="368" t="str">
        <f>IF('各会計、関係団体の財政状況及び健全化判断比率'!B70="","",'各会計、関係団体の財政状況及び健全化判断比率'!B70)</f>
        <v>埼玉県市町村総合事務組合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12</v>
      </c>
      <c r="BX37" s="367"/>
      <c r="BY37" s="368" t="str">
        <f>IF('各会計、関係団体の財政状況及び健全化判断比率'!B71="","",'各会計、関係団体の財政状況及び健全化判断比率'!B71)</f>
        <v>埼玉県市町村総合事務組合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13</v>
      </c>
      <c r="BX38" s="367"/>
      <c r="BY38" s="368" t="str">
        <f>IF('各会計、関係団体の財政状況及び健全化判断比率'!B72="","",'各会計、関係団体の財政状況及び健全化判断比率'!B72)</f>
        <v>彩の国さいたま人づくり広域連合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14</v>
      </c>
      <c r="BX39" s="367"/>
      <c r="BY39" s="368" t="str">
        <f>IF('各会計、関係団体の財政状況及び健全化判断比率'!B73="","",'各会計、関係団体の財政状況及び健全化判断比率'!B73)</f>
        <v>埼玉県東部消防組合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15</v>
      </c>
      <c r="BX40" s="367"/>
      <c r="BY40" s="368" t="str">
        <f>IF('各会計、関係団体の財政状況及び健全化判断比率'!B74="","",'各会計、関係団体の財政状況及び健全化判断比率'!B74)</f>
        <v>埼葛斎場組合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16</v>
      </c>
      <c r="BX41" s="367"/>
      <c r="BY41" s="368" t="str">
        <f>IF('各会計、関係団体の財政状況及び健全化判断比率'!B75="","",'各会計、関係団体の財政状況及び健全化判断比率'!B75)</f>
        <v>蓮田白岡衛生組合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VuUoshRsgeyVkpdbi4Msh0/SQNaDz0FSCdDMcPN8kp+p5lzYe2Y2lPH1emDNNi6/ptpU0z+BxfETOHwjPl16lg==" saltValue="E4ldN14JRqPr99UKb11+E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9" t="s">
        <v>532</v>
      </c>
      <c r="D34" s="1159"/>
      <c r="E34" s="1160"/>
      <c r="F34" s="32">
        <v>11.83</v>
      </c>
      <c r="G34" s="33">
        <v>12.18</v>
      </c>
      <c r="H34" s="33">
        <v>11.41</v>
      </c>
      <c r="I34" s="33">
        <v>11.61</v>
      </c>
      <c r="J34" s="34">
        <v>10.53</v>
      </c>
      <c r="K34" s="22"/>
      <c r="L34" s="22"/>
      <c r="M34" s="22"/>
      <c r="N34" s="22"/>
      <c r="O34" s="22"/>
      <c r="P34" s="22"/>
    </row>
    <row r="35" spans="1:16" ht="39" customHeight="1" x14ac:dyDescent="0.2">
      <c r="A35" s="22"/>
      <c r="B35" s="35"/>
      <c r="C35" s="1153" t="s">
        <v>533</v>
      </c>
      <c r="D35" s="1154"/>
      <c r="E35" s="1155"/>
      <c r="F35" s="36">
        <v>5.86</v>
      </c>
      <c r="G35" s="37">
        <v>7.08</v>
      </c>
      <c r="H35" s="37">
        <v>6.73</v>
      </c>
      <c r="I35" s="37">
        <v>8.02</v>
      </c>
      <c r="J35" s="38">
        <v>10.48</v>
      </c>
      <c r="K35" s="22"/>
      <c r="L35" s="22"/>
      <c r="M35" s="22"/>
      <c r="N35" s="22"/>
      <c r="O35" s="22"/>
      <c r="P35" s="22"/>
    </row>
    <row r="36" spans="1:16" ht="39" customHeight="1" x14ac:dyDescent="0.2">
      <c r="A36" s="22"/>
      <c r="B36" s="35"/>
      <c r="C36" s="1153" t="s">
        <v>534</v>
      </c>
      <c r="D36" s="1154"/>
      <c r="E36" s="1155"/>
      <c r="F36" s="36">
        <v>1.43</v>
      </c>
      <c r="G36" s="37">
        <v>1.54</v>
      </c>
      <c r="H36" s="37">
        <v>1.5</v>
      </c>
      <c r="I36" s="37">
        <v>1.77</v>
      </c>
      <c r="J36" s="38">
        <v>1.66</v>
      </c>
      <c r="K36" s="22"/>
      <c r="L36" s="22"/>
      <c r="M36" s="22"/>
      <c r="N36" s="22"/>
      <c r="O36" s="22"/>
      <c r="P36" s="22"/>
    </row>
    <row r="37" spans="1:16" ht="39" customHeight="1" x14ac:dyDescent="0.2">
      <c r="A37" s="22"/>
      <c r="B37" s="35"/>
      <c r="C37" s="1153" t="s">
        <v>535</v>
      </c>
      <c r="D37" s="1154"/>
      <c r="E37" s="1155"/>
      <c r="F37" s="36" t="s">
        <v>488</v>
      </c>
      <c r="G37" s="37">
        <v>1.28</v>
      </c>
      <c r="H37" s="37">
        <v>1.08</v>
      </c>
      <c r="I37" s="37">
        <v>1.36</v>
      </c>
      <c r="J37" s="38">
        <v>1.49</v>
      </c>
      <c r="K37" s="22"/>
      <c r="L37" s="22"/>
      <c r="M37" s="22"/>
      <c r="N37" s="22"/>
      <c r="O37" s="22"/>
      <c r="P37" s="22"/>
    </row>
    <row r="38" spans="1:16" ht="39" customHeight="1" x14ac:dyDescent="0.2">
      <c r="A38" s="22"/>
      <c r="B38" s="35"/>
      <c r="C38" s="1153" t="s">
        <v>536</v>
      </c>
      <c r="D38" s="1154"/>
      <c r="E38" s="1155"/>
      <c r="F38" s="36">
        <v>4.6100000000000003</v>
      </c>
      <c r="G38" s="37">
        <v>4.4000000000000004</v>
      </c>
      <c r="H38" s="37">
        <v>2.93</v>
      </c>
      <c r="I38" s="37">
        <v>2.15</v>
      </c>
      <c r="J38" s="38">
        <v>1.0900000000000001</v>
      </c>
      <c r="K38" s="22"/>
      <c r="L38" s="22"/>
      <c r="M38" s="22"/>
      <c r="N38" s="22"/>
      <c r="O38" s="22"/>
      <c r="P38" s="22"/>
    </row>
    <row r="39" spans="1:16" ht="39" customHeight="1" x14ac:dyDescent="0.2">
      <c r="A39" s="22"/>
      <c r="B39" s="35"/>
      <c r="C39" s="1153" t="s">
        <v>537</v>
      </c>
      <c r="D39" s="1154"/>
      <c r="E39" s="1155"/>
      <c r="F39" s="36" t="s">
        <v>488</v>
      </c>
      <c r="G39" s="37">
        <v>0.04</v>
      </c>
      <c r="H39" s="37">
        <v>7.0000000000000007E-2</v>
      </c>
      <c r="I39" s="37">
        <v>0.08</v>
      </c>
      <c r="J39" s="38">
        <v>0.1</v>
      </c>
      <c r="K39" s="22"/>
      <c r="L39" s="22"/>
      <c r="M39" s="22"/>
      <c r="N39" s="22"/>
      <c r="O39" s="22"/>
      <c r="P39" s="22"/>
    </row>
    <row r="40" spans="1:16" ht="39" customHeight="1" x14ac:dyDescent="0.2">
      <c r="A40" s="22"/>
      <c r="B40" s="35"/>
      <c r="C40" s="1153" t="s">
        <v>538</v>
      </c>
      <c r="D40" s="1154"/>
      <c r="E40" s="1155"/>
      <c r="F40" s="36">
        <v>0</v>
      </c>
      <c r="G40" s="37">
        <v>0.09</v>
      </c>
      <c r="H40" s="37">
        <v>0.14000000000000001</v>
      </c>
      <c r="I40" s="37">
        <v>0.15</v>
      </c>
      <c r="J40" s="38">
        <v>0.08</v>
      </c>
      <c r="K40" s="22"/>
      <c r="L40" s="22"/>
      <c r="M40" s="22"/>
      <c r="N40" s="22"/>
      <c r="O40" s="22"/>
      <c r="P40" s="22"/>
    </row>
    <row r="41" spans="1:16" ht="39" customHeight="1" x14ac:dyDescent="0.2">
      <c r="A41" s="22"/>
      <c r="B41" s="35"/>
      <c r="C41" s="1153" t="s">
        <v>539</v>
      </c>
      <c r="D41" s="1154"/>
      <c r="E41" s="1155"/>
      <c r="F41" s="36">
        <v>0.02</v>
      </c>
      <c r="G41" s="37">
        <v>0.03</v>
      </c>
      <c r="H41" s="37">
        <v>0.04</v>
      </c>
      <c r="I41" s="37">
        <v>0.03</v>
      </c>
      <c r="J41" s="38">
        <v>0.03</v>
      </c>
      <c r="K41" s="22"/>
      <c r="L41" s="22"/>
      <c r="M41" s="22"/>
      <c r="N41" s="22"/>
      <c r="O41" s="22"/>
      <c r="P41" s="22"/>
    </row>
    <row r="42" spans="1:16" ht="39" customHeight="1" x14ac:dyDescent="0.2">
      <c r="A42" s="22"/>
      <c r="B42" s="39"/>
      <c r="C42" s="1153" t="s">
        <v>540</v>
      </c>
      <c r="D42" s="1154"/>
      <c r="E42" s="1155"/>
      <c r="F42" s="36" t="s">
        <v>488</v>
      </c>
      <c r="G42" s="37" t="s">
        <v>488</v>
      </c>
      <c r="H42" s="37" t="s">
        <v>488</v>
      </c>
      <c r="I42" s="37" t="s">
        <v>488</v>
      </c>
      <c r="J42" s="38" t="s">
        <v>488</v>
      </c>
      <c r="K42" s="22"/>
      <c r="L42" s="22"/>
      <c r="M42" s="22"/>
      <c r="N42" s="22"/>
      <c r="O42" s="22"/>
      <c r="P42" s="22"/>
    </row>
    <row r="43" spans="1:16" ht="39" customHeight="1" thickBot="1" x14ac:dyDescent="0.25">
      <c r="A43" s="22"/>
      <c r="B43" s="40"/>
      <c r="C43" s="1156" t="s">
        <v>541</v>
      </c>
      <c r="D43" s="1157"/>
      <c r="E43" s="1158"/>
      <c r="F43" s="41">
        <v>0.74</v>
      </c>
      <c r="G43" s="42">
        <v>0.06</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QYE2UavTTynaEIanOLENVD+gk29Pm2EFrKmRE1CnraPq+5GmSWjaxj8pu3VJ/ZTrWitBiP7hdHr/fXvpmEm9gw==" saltValue="wDM5mSy4bopgk7J8AmpR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84" t="s">
        <v>9</v>
      </c>
      <c r="C45" s="1185"/>
      <c r="D45" s="58"/>
      <c r="E45" s="1190" t="s">
        <v>10</v>
      </c>
      <c r="F45" s="1190"/>
      <c r="G45" s="1190"/>
      <c r="H45" s="1190"/>
      <c r="I45" s="1190"/>
      <c r="J45" s="1191"/>
      <c r="K45" s="59">
        <v>1313</v>
      </c>
      <c r="L45" s="60">
        <v>1273</v>
      </c>
      <c r="M45" s="60">
        <v>1245</v>
      </c>
      <c r="N45" s="60">
        <v>1269</v>
      </c>
      <c r="O45" s="61">
        <v>1287</v>
      </c>
      <c r="P45" s="48"/>
      <c r="Q45" s="48"/>
      <c r="R45" s="48"/>
      <c r="S45" s="48"/>
      <c r="T45" s="48"/>
      <c r="U45" s="48"/>
    </row>
    <row r="46" spans="1:21" ht="30.75" customHeight="1" x14ac:dyDescent="0.2">
      <c r="A46" s="48"/>
      <c r="B46" s="1186"/>
      <c r="C46" s="1187"/>
      <c r="D46" s="62"/>
      <c r="E46" s="1163" t="s">
        <v>11</v>
      </c>
      <c r="F46" s="1163"/>
      <c r="G46" s="1163"/>
      <c r="H46" s="1163"/>
      <c r="I46" s="1163"/>
      <c r="J46" s="1164"/>
      <c r="K46" s="63" t="s">
        <v>488</v>
      </c>
      <c r="L46" s="64" t="s">
        <v>488</v>
      </c>
      <c r="M46" s="64" t="s">
        <v>488</v>
      </c>
      <c r="N46" s="64" t="s">
        <v>488</v>
      </c>
      <c r="O46" s="65" t="s">
        <v>488</v>
      </c>
      <c r="P46" s="48"/>
      <c r="Q46" s="48"/>
      <c r="R46" s="48"/>
      <c r="S46" s="48"/>
      <c r="T46" s="48"/>
      <c r="U46" s="48"/>
    </row>
    <row r="47" spans="1:21" ht="30.75" customHeight="1" x14ac:dyDescent="0.2">
      <c r="A47" s="48"/>
      <c r="B47" s="1186"/>
      <c r="C47" s="1187"/>
      <c r="D47" s="62"/>
      <c r="E47" s="1163" t="s">
        <v>12</v>
      </c>
      <c r="F47" s="1163"/>
      <c r="G47" s="1163"/>
      <c r="H47" s="1163"/>
      <c r="I47" s="1163"/>
      <c r="J47" s="1164"/>
      <c r="K47" s="63" t="s">
        <v>488</v>
      </c>
      <c r="L47" s="64" t="s">
        <v>488</v>
      </c>
      <c r="M47" s="64" t="s">
        <v>488</v>
      </c>
      <c r="N47" s="64" t="s">
        <v>488</v>
      </c>
      <c r="O47" s="65" t="s">
        <v>488</v>
      </c>
      <c r="P47" s="48"/>
      <c r="Q47" s="48"/>
      <c r="R47" s="48"/>
      <c r="S47" s="48"/>
      <c r="T47" s="48"/>
      <c r="U47" s="48"/>
    </row>
    <row r="48" spans="1:21" ht="30.75" customHeight="1" x14ac:dyDescent="0.2">
      <c r="A48" s="48"/>
      <c r="B48" s="1186"/>
      <c r="C48" s="1187"/>
      <c r="D48" s="62"/>
      <c r="E48" s="1163" t="s">
        <v>13</v>
      </c>
      <c r="F48" s="1163"/>
      <c r="G48" s="1163"/>
      <c r="H48" s="1163"/>
      <c r="I48" s="1163"/>
      <c r="J48" s="1164"/>
      <c r="K48" s="63">
        <v>373</v>
      </c>
      <c r="L48" s="64">
        <v>253</v>
      </c>
      <c r="M48" s="64">
        <v>232</v>
      </c>
      <c r="N48" s="64">
        <v>215</v>
      </c>
      <c r="O48" s="65">
        <v>172</v>
      </c>
      <c r="P48" s="48"/>
      <c r="Q48" s="48"/>
      <c r="R48" s="48"/>
      <c r="S48" s="48"/>
      <c r="T48" s="48"/>
      <c r="U48" s="48"/>
    </row>
    <row r="49" spans="1:21" ht="30.75" customHeight="1" x14ac:dyDescent="0.2">
      <c r="A49" s="48"/>
      <c r="B49" s="1186"/>
      <c r="C49" s="1187"/>
      <c r="D49" s="62"/>
      <c r="E49" s="1163" t="s">
        <v>14</v>
      </c>
      <c r="F49" s="1163"/>
      <c r="G49" s="1163"/>
      <c r="H49" s="1163"/>
      <c r="I49" s="1163"/>
      <c r="J49" s="1164"/>
      <c r="K49" s="63">
        <v>114</v>
      </c>
      <c r="L49" s="64">
        <v>109</v>
      </c>
      <c r="M49" s="64">
        <v>99</v>
      </c>
      <c r="N49" s="64">
        <v>89</v>
      </c>
      <c r="O49" s="65">
        <v>100</v>
      </c>
      <c r="P49" s="48"/>
      <c r="Q49" s="48"/>
      <c r="R49" s="48"/>
      <c r="S49" s="48"/>
      <c r="T49" s="48"/>
      <c r="U49" s="48"/>
    </row>
    <row r="50" spans="1:21" ht="30.75" customHeight="1" x14ac:dyDescent="0.2">
      <c r="A50" s="48"/>
      <c r="B50" s="1186"/>
      <c r="C50" s="1187"/>
      <c r="D50" s="62"/>
      <c r="E50" s="1163" t="s">
        <v>15</v>
      </c>
      <c r="F50" s="1163"/>
      <c r="G50" s="1163"/>
      <c r="H50" s="1163"/>
      <c r="I50" s="1163"/>
      <c r="J50" s="1164"/>
      <c r="K50" s="63">
        <v>53</v>
      </c>
      <c r="L50" s="64">
        <v>0</v>
      </c>
      <c r="M50" s="64">
        <v>0</v>
      </c>
      <c r="N50" s="64">
        <v>0</v>
      </c>
      <c r="O50" s="65">
        <v>0</v>
      </c>
      <c r="P50" s="48"/>
      <c r="Q50" s="48"/>
      <c r="R50" s="48"/>
      <c r="S50" s="48"/>
      <c r="T50" s="48"/>
      <c r="U50" s="48"/>
    </row>
    <row r="51" spans="1:21" ht="30.75" customHeight="1" x14ac:dyDescent="0.2">
      <c r="A51" s="48"/>
      <c r="B51" s="1188"/>
      <c r="C51" s="1189"/>
      <c r="D51" s="66"/>
      <c r="E51" s="1163" t="s">
        <v>16</v>
      </c>
      <c r="F51" s="1163"/>
      <c r="G51" s="1163"/>
      <c r="H51" s="1163"/>
      <c r="I51" s="1163"/>
      <c r="J51" s="1164"/>
      <c r="K51" s="63" t="s">
        <v>488</v>
      </c>
      <c r="L51" s="64" t="s">
        <v>488</v>
      </c>
      <c r="M51" s="64" t="s">
        <v>488</v>
      </c>
      <c r="N51" s="64" t="s">
        <v>488</v>
      </c>
      <c r="O51" s="65" t="s">
        <v>488</v>
      </c>
      <c r="P51" s="48"/>
      <c r="Q51" s="48"/>
      <c r="R51" s="48"/>
      <c r="S51" s="48"/>
      <c r="T51" s="48"/>
      <c r="U51" s="48"/>
    </row>
    <row r="52" spans="1:21" ht="30.75" customHeight="1" x14ac:dyDescent="0.2">
      <c r="A52" s="48"/>
      <c r="B52" s="1161" t="s">
        <v>17</v>
      </c>
      <c r="C52" s="1162"/>
      <c r="D52" s="66"/>
      <c r="E52" s="1163" t="s">
        <v>18</v>
      </c>
      <c r="F52" s="1163"/>
      <c r="G52" s="1163"/>
      <c r="H52" s="1163"/>
      <c r="I52" s="1163"/>
      <c r="J52" s="1164"/>
      <c r="K52" s="63">
        <v>1231</v>
      </c>
      <c r="L52" s="64">
        <v>1148</v>
      </c>
      <c r="M52" s="64">
        <v>1149</v>
      </c>
      <c r="N52" s="64">
        <v>1164</v>
      </c>
      <c r="O52" s="65">
        <v>1156</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622</v>
      </c>
      <c r="L53" s="69">
        <v>487</v>
      </c>
      <c r="M53" s="69">
        <v>427</v>
      </c>
      <c r="N53" s="69">
        <v>409</v>
      </c>
      <c r="O53" s="70">
        <v>403</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AZlbjV/ewqhDApUTh7BQK0EW4vdLpfGtmGBNefTA+tqNBXH52Fd6VYexK8kYeJ2OxxmJSiLtWI9Vu1VajVXHA==" saltValue="ufnqvBAUVdB1LFewdA+jw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204" t="s">
        <v>30</v>
      </c>
      <c r="C41" s="1205"/>
      <c r="D41" s="105"/>
      <c r="E41" s="1206" t="s">
        <v>31</v>
      </c>
      <c r="F41" s="1206"/>
      <c r="G41" s="1206"/>
      <c r="H41" s="1207"/>
      <c r="I41" s="355">
        <v>11794</v>
      </c>
      <c r="J41" s="356">
        <v>11480</v>
      </c>
      <c r="K41" s="356">
        <v>11320</v>
      </c>
      <c r="L41" s="356">
        <v>11058</v>
      </c>
      <c r="M41" s="357">
        <v>11268</v>
      </c>
    </row>
    <row r="42" spans="2:13" ht="27.75" customHeight="1" x14ac:dyDescent="0.2">
      <c r="B42" s="1194"/>
      <c r="C42" s="1195"/>
      <c r="D42" s="106"/>
      <c r="E42" s="1198" t="s">
        <v>32</v>
      </c>
      <c r="F42" s="1198"/>
      <c r="G42" s="1198"/>
      <c r="H42" s="1199"/>
      <c r="I42" s="358" t="s">
        <v>488</v>
      </c>
      <c r="J42" s="359" t="s">
        <v>488</v>
      </c>
      <c r="K42" s="359" t="s">
        <v>488</v>
      </c>
      <c r="L42" s="359" t="s">
        <v>488</v>
      </c>
      <c r="M42" s="360" t="s">
        <v>488</v>
      </c>
    </row>
    <row r="43" spans="2:13" ht="27.75" customHeight="1" x14ac:dyDescent="0.2">
      <c r="B43" s="1194"/>
      <c r="C43" s="1195"/>
      <c r="D43" s="106"/>
      <c r="E43" s="1198" t="s">
        <v>33</v>
      </c>
      <c r="F43" s="1198"/>
      <c r="G43" s="1198"/>
      <c r="H43" s="1199"/>
      <c r="I43" s="358">
        <v>3421</v>
      </c>
      <c r="J43" s="359">
        <v>3023</v>
      </c>
      <c r="K43" s="359">
        <v>2559</v>
      </c>
      <c r="L43" s="359">
        <v>2044</v>
      </c>
      <c r="M43" s="360">
        <v>1678</v>
      </c>
    </row>
    <row r="44" spans="2:13" ht="27.75" customHeight="1" x14ac:dyDescent="0.2">
      <c r="B44" s="1194"/>
      <c r="C44" s="1195"/>
      <c r="D44" s="106"/>
      <c r="E44" s="1198" t="s">
        <v>34</v>
      </c>
      <c r="F44" s="1198"/>
      <c r="G44" s="1198"/>
      <c r="H44" s="1199"/>
      <c r="I44" s="358">
        <v>575</v>
      </c>
      <c r="J44" s="359">
        <v>576</v>
      </c>
      <c r="K44" s="359">
        <v>483</v>
      </c>
      <c r="L44" s="359">
        <v>403</v>
      </c>
      <c r="M44" s="360">
        <v>353</v>
      </c>
    </row>
    <row r="45" spans="2:13" ht="27.75" customHeight="1" x14ac:dyDescent="0.2">
      <c r="B45" s="1194"/>
      <c r="C45" s="1195"/>
      <c r="D45" s="106"/>
      <c r="E45" s="1198" t="s">
        <v>35</v>
      </c>
      <c r="F45" s="1198"/>
      <c r="G45" s="1198"/>
      <c r="H45" s="1199"/>
      <c r="I45" s="358">
        <v>494</v>
      </c>
      <c r="J45" s="359">
        <v>199</v>
      </c>
      <c r="K45" s="359">
        <v>2012</v>
      </c>
      <c r="L45" s="359">
        <v>211</v>
      </c>
      <c r="M45" s="360">
        <v>393</v>
      </c>
    </row>
    <row r="46" spans="2:13" ht="27.75" customHeight="1" x14ac:dyDescent="0.2">
      <c r="B46" s="1194"/>
      <c r="C46" s="1195"/>
      <c r="D46" s="107"/>
      <c r="E46" s="1198" t="s">
        <v>36</v>
      </c>
      <c r="F46" s="1198"/>
      <c r="G46" s="1198"/>
      <c r="H46" s="1199"/>
      <c r="I46" s="358" t="s">
        <v>488</v>
      </c>
      <c r="J46" s="359" t="s">
        <v>488</v>
      </c>
      <c r="K46" s="359" t="s">
        <v>488</v>
      </c>
      <c r="L46" s="359" t="s">
        <v>488</v>
      </c>
      <c r="M46" s="360" t="s">
        <v>488</v>
      </c>
    </row>
    <row r="47" spans="2:13" ht="27.75" customHeight="1" x14ac:dyDescent="0.2">
      <c r="B47" s="1194"/>
      <c r="C47" s="1195"/>
      <c r="D47" s="108"/>
      <c r="E47" s="1208" t="s">
        <v>37</v>
      </c>
      <c r="F47" s="1209"/>
      <c r="G47" s="1209"/>
      <c r="H47" s="1210"/>
      <c r="I47" s="358" t="s">
        <v>488</v>
      </c>
      <c r="J47" s="359" t="s">
        <v>488</v>
      </c>
      <c r="K47" s="359" t="s">
        <v>488</v>
      </c>
      <c r="L47" s="359" t="s">
        <v>488</v>
      </c>
      <c r="M47" s="360" t="s">
        <v>488</v>
      </c>
    </row>
    <row r="48" spans="2:13" ht="27.75" customHeight="1" x14ac:dyDescent="0.2">
      <c r="B48" s="1194"/>
      <c r="C48" s="1195"/>
      <c r="D48" s="106"/>
      <c r="E48" s="1198" t="s">
        <v>38</v>
      </c>
      <c r="F48" s="1198"/>
      <c r="G48" s="1198"/>
      <c r="H48" s="1199"/>
      <c r="I48" s="358" t="s">
        <v>488</v>
      </c>
      <c r="J48" s="359" t="s">
        <v>488</v>
      </c>
      <c r="K48" s="359" t="s">
        <v>488</v>
      </c>
      <c r="L48" s="359" t="s">
        <v>488</v>
      </c>
      <c r="M48" s="360" t="s">
        <v>488</v>
      </c>
    </row>
    <row r="49" spans="2:13" ht="27.75" customHeight="1" x14ac:dyDescent="0.2">
      <c r="B49" s="1196"/>
      <c r="C49" s="1197"/>
      <c r="D49" s="106"/>
      <c r="E49" s="1198" t="s">
        <v>39</v>
      </c>
      <c r="F49" s="1198"/>
      <c r="G49" s="1198"/>
      <c r="H49" s="1199"/>
      <c r="I49" s="358" t="s">
        <v>488</v>
      </c>
      <c r="J49" s="359" t="s">
        <v>488</v>
      </c>
      <c r="K49" s="359" t="s">
        <v>488</v>
      </c>
      <c r="L49" s="359" t="s">
        <v>488</v>
      </c>
      <c r="M49" s="360" t="s">
        <v>488</v>
      </c>
    </row>
    <row r="50" spans="2:13" ht="27.75" customHeight="1" x14ac:dyDescent="0.2">
      <c r="B50" s="1192" t="s">
        <v>40</v>
      </c>
      <c r="C50" s="1193"/>
      <c r="D50" s="109"/>
      <c r="E50" s="1198" t="s">
        <v>41</v>
      </c>
      <c r="F50" s="1198"/>
      <c r="G50" s="1198"/>
      <c r="H50" s="1199"/>
      <c r="I50" s="358">
        <v>2754</v>
      </c>
      <c r="J50" s="359">
        <v>3148</v>
      </c>
      <c r="K50" s="359">
        <v>3980</v>
      </c>
      <c r="L50" s="359">
        <v>3534</v>
      </c>
      <c r="M50" s="360">
        <v>3513</v>
      </c>
    </row>
    <row r="51" spans="2:13" ht="27.75" customHeight="1" x14ac:dyDescent="0.2">
      <c r="B51" s="1194"/>
      <c r="C51" s="1195"/>
      <c r="D51" s="106"/>
      <c r="E51" s="1198" t="s">
        <v>42</v>
      </c>
      <c r="F51" s="1198"/>
      <c r="G51" s="1198"/>
      <c r="H51" s="1199"/>
      <c r="I51" s="358">
        <v>649</v>
      </c>
      <c r="J51" s="359">
        <v>611</v>
      </c>
      <c r="K51" s="359">
        <v>632</v>
      </c>
      <c r="L51" s="359">
        <v>1548</v>
      </c>
      <c r="M51" s="360">
        <v>1805</v>
      </c>
    </row>
    <row r="52" spans="2:13" ht="27.75" customHeight="1" x14ac:dyDescent="0.2">
      <c r="B52" s="1196"/>
      <c r="C52" s="1197"/>
      <c r="D52" s="106"/>
      <c r="E52" s="1198" t="s">
        <v>43</v>
      </c>
      <c r="F52" s="1198"/>
      <c r="G52" s="1198"/>
      <c r="H52" s="1199"/>
      <c r="I52" s="358">
        <v>12968</v>
      </c>
      <c r="J52" s="359">
        <v>12876</v>
      </c>
      <c r="K52" s="359">
        <v>12921</v>
      </c>
      <c r="L52" s="359">
        <v>12509</v>
      </c>
      <c r="M52" s="360">
        <v>12187</v>
      </c>
    </row>
    <row r="53" spans="2:13" ht="27.75" customHeight="1" thickBot="1" x14ac:dyDescent="0.25">
      <c r="B53" s="1200" t="s">
        <v>19</v>
      </c>
      <c r="C53" s="1201"/>
      <c r="D53" s="110"/>
      <c r="E53" s="1202" t="s">
        <v>44</v>
      </c>
      <c r="F53" s="1202"/>
      <c r="G53" s="1202"/>
      <c r="H53" s="1203"/>
      <c r="I53" s="361">
        <v>-88</v>
      </c>
      <c r="J53" s="362">
        <v>-1357</v>
      </c>
      <c r="K53" s="362">
        <v>-1158</v>
      </c>
      <c r="L53" s="362">
        <v>-3873</v>
      </c>
      <c r="M53" s="363">
        <v>-3814</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NW0lnfkVxuHJBA1Oyp5+cml9W5SrNi9cfALsjYmNYK+sqm/pAJ4gx0mtp0YdqHd+NWViBkDM/Dyyhag3WoQ2vA==" saltValue="8TlJD8+WsgTuN8FsofGQ7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55" zoomScaleNormal="55"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19" t="s">
        <v>46</v>
      </c>
      <c r="D55" s="1219"/>
      <c r="E55" s="1220"/>
      <c r="F55" s="122">
        <v>1067</v>
      </c>
      <c r="G55" s="122">
        <v>1280</v>
      </c>
      <c r="H55" s="123">
        <v>1158</v>
      </c>
    </row>
    <row r="56" spans="2:8" ht="52.5" customHeight="1" x14ac:dyDescent="0.2">
      <c r="B56" s="124"/>
      <c r="C56" s="1221" t="s">
        <v>47</v>
      </c>
      <c r="D56" s="1221"/>
      <c r="E56" s="1222"/>
      <c r="F56" s="125">
        <v>48</v>
      </c>
      <c r="G56" s="125">
        <v>48</v>
      </c>
      <c r="H56" s="126">
        <v>48</v>
      </c>
    </row>
    <row r="57" spans="2:8" ht="53.25" customHeight="1" x14ac:dyDescent="0.2">
      <c r="B57" s="124"/>
      <c r="C57" s="1223" t="s">
        <v>48</v>
      </c>
      <c r="D57" s="1223"/>
      <c r="E57" s="1224"/>
      <c r="F57" s="127">
        <v>1101</v>
      </c>
      <c r="G57" s="127">
        <v>774</v>
      </c>
      <c r="H57" s="128">
        <v>816</v>
      </c>
    </row>
    <row r="58" spans="2:8" ht="45.75" customHeight="1" x14ac:dyDescent="0.2">
      <c r="B58" s="129"/>
      <c r="C58" s="1211" t="s">
        <v>554</v>
      </c>
      <c r="D58" s="1212"/>
      <c r="E58" s="1213"/>
      <c r="F58" s="130">
        <v>1093</v>
      </c>
      <c r="G58" s="130">
        <v>767</v>
      </c>
      <c r="H58" s="131">
        <v>793</v>
      </c>
    </row>
    <row r="59" spans="2:8" ht="45.75" customHeight="1" x14ac:dyDescent="0.2">
      <c r="B59" s="129"/>
      <c r="C59" s="1211" t="s">
        <v>555</v>
      </c>
      <c r="D59" s="1212"/>
      <c r="E59" s="1213"/>
      <c r="F59" s="130" t="s">
        <v>559</v>
      </c>
      <c r="G59" s="130">
        <v>0</v>
      </c>
      <c r="H59" s="131">
        <v>10</v>
      </c>
    </row>
    <row r="60" spans="2:8" ht="45.75" customHeight="1" x14ac:dyDescent="0.2">
      <c r="B60" s="129"/>
      <c r="C60" s="1211" t="s">
        <v>556</v>
      </c>
      <c r="D60" s="1212"/>
      <c r="E60" s="1213"/>
      <c r="F60" s="130">
        <v>6</v>
      </c>
      <c r="G60" s="130">
        <v>6</v>
      </c>
      <c r="H60" s="131">
        <v>6</v>
      </c>
    </row>
    <row r="61" spans="2:8" ht="45.75" customHeight="1" x14ac:dyDescent="0.2">
      <c r="B61" s="129"/>
      <c r="C61" s="1211" t="s">
        <v>557</v>
      </c>
      <c r="D61" s="1212"/>
      <c r="E61" s="1213"/>
      <c r="F61" s="130" t="s">
        <v>559</v>
      </c>
      <c r="G61" s="130" t="s">
        <v>559</v>
      </c>
      <c r="H61" s="131">
        <v>5</v>
      </c>
    </row>
    <row r="62" spans="2:8" ht="45.75" customHeight="1" thickBot="1" x14ac:dyDescent="0.25">
      <c r="B62" s="132"/>
      <c r="C62" s="1214" t="s">
        <v>558</v>
      </c>
      <c r="D62" s="1215"/>
      <c r="E62" s="1216"/>
      <c r="F62" s="133">
        <v>1</v>
      </c>
      <c r="G62" s="133">
        <v>1</v>
      </c>
      <c r="H62" s="134">
        <v>1</v>
      </c>
    </row>
    <row r="63" spans="2:8" ht="52.5" customHeight="1" thickBot="1" x14ac:dyDescent="0.25">
      <c r="B63" s="135"/>
      <c r="C63" s="1217" t="s">
        <v>49</v>
      </c>
      <c r="D63" s="1217"/>
      <c r="E63" s="1218"/>
      <c r="F63" s="136">
        <v>2216</v>
      </c>
      <c r="G63" s="136">
        <v>2102</v>
      </c>
      <c r="H63" s="137">
        <v>2021</v>
      </c>
    </row>
    <row r="64" spans="2:8" ht="13" x14ac:dyDescent="0.2"/>
  </sheetData>
  <sheetProtection algorithmName="SHA-512" hashValue="fykfpZVnv19AKfql7xyxX5XyE1XOyPaO6NUoG3NTor/92Zs0YhiSGi53nGf6ugk2/Rtn+DqVhRdbanMgiC0lgA==" saltValue="spsBEJGuNozNT0stT8hc3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0"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2B06A-D655-451D-A781-AD353A90F7A7}">
  <sheetPr>
    <pageSetUpPr fitToPage="1"/>
  </sheetPr>
  <dimension ref="A1:DE85"/>
  <sheetViews>
    <sheetView showGridLines="0" topLeftCell="L1" zoomScale="70" zoomScaleNormal="70" zoomScaleSheetLayoutView="55" workbookViewId="0">
      <selection activeCell="AN65" sqref="AN65:DC69"/>
    </sheetView>
  </sheetViews>
  <sheetFormatPr defaultColWidth="0" defaultRowHeight="13.5" customHeight="1" zeroHeight="1" x14ac:dyDescent="0.2"/>
  <cols>
    <col min="1" max="1" width="6.36328125" style="1227" customWidth="1"/>
    <col min="2" max="107" width="2.453125" style="1227" customWidth="1"/>
    <col min="108" max="108" width="6.08984375" style="1234" customWidth="1"/>
    <col min="109" max="109" width="5.90625" style="1233" customWidth="1"/>
    <col min="110" max="16384" width="8.6328125" style="1227" hidden="1"/>
  </cols>
  <sheetData>
    <row r="1" spans="1:109" ht="42.75" customHeight="1" x14ac:dyDescent="0.2">
      <c r="A1" s="1225"/>
      <c r="B1" s="1226"/>
      <c r="DD1" s="1227"/>
      <c r="DE1" s="1227"/>
    </row>
    <row r="2" spans="1:109" ht="25.5" customHeight="1" x14ac:dyDescent="0.2">
      <c r="A2" s="1228"/>
      <c r="C2" s="1228"/>
      <c r="O2" s="1228"/>
      <c r="P2" s="1228"/>
      <c r="Q2" s="1228"/>
      <c r="R2" s="1228"/>
      <c r="S2" s="1228"/>
      <c r="T2" s="1228"/>
      <c r="U2" s="1228"/>
      <c r="V2" s="1228"/>
      <c r="W2" s="1228"/>
      <c r="X2" s="1228"/>
      <c r="Y2" s="1228"/>
      <c r="Z2" s="1228"/>
      <c r="AA2" s="1228"/>
      <c r="AB2" s="1228"/>
      <c r="AC2" s="1228"/>
      <c r="AD2" s="1228"/>
      <c r="AE2" s="1228"/>
      <c r="AF2" s="1228"/>
      <c r="AG2" s="1228"/>
      <c r="AH2" s="1228"/>
      <c r="AI2" s="1228"/>
      <c r="AU2" s="1228"/>
      <c r="BG2" s="1228"/>
      <c r="BS2" s="1228"/>
      <c r="CE2" s="1228"/>
      <c r="CQ2" s="1228"/>
      <c r="DD2" s="1227"/>
      <c r="DE2" s="1227"/>
    </row>
    <row r="3" spans="1:109" ht="25.5" customHeight="1" x14ac:dyDescent="0.2">
      <c r="A3" s="1228"/>
      <c r="C3" s="1228"/>
      <c r="O3" s="1228"/>
      <c r="P3" s="1228"/>
      <c r="Q3" s="1228"/>
      <c r="R3" s="1228"/>
      <c r="S3" s="1228"/>
      <c r="T3" s="1228"/>
      <c r="U3" s="1228"/>
      <c r="V3" s="1228"/>
      <c r="W3" s="1228"/>
      <c r="X3" s="1228"/>
      <c r="Y3" s="1228"/>
      <c r="Z3" s="1228"/>
      <c r="AA3" s="1228"/>
      <c r="AB3" s="1228"/>
      <c r="AC3" s="1228"/>
      <c r="AD3" s="1228"/>
      <c r="AE3" s="1228"/>
      <c r="AF3" s="1228"/>
      <c r="AG3" s="1228"/>
      <c r="AH3" s="1228"/>
      <c r="AI3" s="1228"/>
      <c r="AU3" s="1228"/>
      <c r="BG3" s="1228"/>
      <c r="BS3" s="1228"/>
      <c r="CE3" s="1228"/>
      <c r="CQ3" s="1228"/>
      <c r="DD3" s="1227"/>
      <c r="DE3" s="1227"/>
    </row>
    <row r="4" spans="1:109" s="259" customFormat="1" ht="13" x14ac:dyDescent="0.2">
      <c r="A4" s="1228"/>
      <c r="B4" s="1228"/>
      <c r="C4" s="1228"/>
      <c r="D4" s="1228"/>
      <c r="E4" s="1228"/>
      <c r="F4" s="1228"/>
      <c r="G4" s="1228"/>
      <c r="H4" s="1228"/>
      <c r="I4" s="1228"/>
      <c r="J4" s="1228"/>
      <c r="K4" s="1228"/>
      <c r="L4" s="1228"/>
      <c r="M4" s="1228"/>
      <c r="N4" s="1228"/>
      <c r="O4" s="1228"/>
      <c r="P4" s="1228"/>
      <c r="Q4" s="1228"/>
      <c r="R4" s="1228"/>
      <c r="S4" s="1228"/>
      <c r="T4" s="1228"/>
      <c r="U4" s="1228"/>
      <c r="V4" s="1228"/>
      <c r="W4" s="1228"/>
      <c r="X4" s="1228"/>
      <c r="Y4" s="1228"/>
      <c r="Z4" s="1228"/>
      <c r="AA4" s="1228"/>
      <c r="AB4" s="1228"/>
      <c r="AC4" s="1228"/>
      <c r="AD4" s="1228"/>
      <c r="AE4" s="1228"/>
      <c r="AF4" s="1228"/>
      <c r="AG4" s="1228"/>
      <c r="AH4" s="1228"/>
      <c r="AI4" s="1228"/>
      <c r="AJ4" s="1228"/>
      <c r="AK4" s="1228"/>
      <c r="AL4" s="1228"/>
      <c r="AM4" s="1228"/>
      <c r="AN4" s="1228"/>
      <c r="AO4" s="1228"/>
      <c r="AP4" s="1228"/>
      <c r="AQ4" s="1228"/>
      <c r="AR4" s="1228"/>
      <c r="AS4" s="1228"/>
      <c r="AT4" s="1228"/>
      <c r="AU4" s="1228"/>
      <c r="AV4" s="1228"/>
      <c r="AW4" s="1228"/>
      <c r="AX4" s="1228"/>
      <c r="AY4" s="1228"/>
      <c r="AZ4" s="1228"/>
      <c r="BA4" s="1228"/>
      <c r="BB4" s="1228"/>
      <c r="BC4" s="1228"/>
      <c r="BD4" s="1228"/>
      <c r="BE4" s="1228"/>
      <c r="BF4" s="1228"/>
      <c r="BG4" s="1228"/>
      <c r="BH4" s="1228"/>
      <c r="BI4" s="1228"/>
      <c r="BJ4" s="1228"/>
      <c r="BK4" s="1228"/>
      <c r="BL4" s="1228"/>
      <c r="BM4" s="1228"/>
      <c r="BN4" s="1228"/>
      <c r="BO4" s="1228"/>
      <c r="BP4" s="1228"/>
      <c r="BQ4" s="1228"/>
      <c r="BR4" s="1228"/>
      <c r="BS4" s="1228"/>
      <c r="BT4" s="1228"/>
      <c r="BU4" s="1228"/>
      <c r="BV4" s="1228"/>
      <c r="BW4" s="1228"/>
      <c r="BX4" s="1228"/>
      <c r="BY4" s="1228"/>
      <c r="BZ4" s="1228"/>
      <c r="CA4" s="1228"/>
      <c r="CB4" s="1228"/>
      <c r="CC4" s="1228"/>
      <c r="CD4" s="1228"/>
      <c r="CE4" s="1228"/>
      <c r="CF4" s="1228"/>
      <c r="CG4" s="1228"/>
      <c r="CH4" s="1228"/>
      <c r="CI4" s="1228"/>
      <c r="CJ4" s="1228"/>
      <c r="CK4" s="1228"/>
      <c r="CL4" s="1228"/>
      <c r="CM4" s="1228"/>
      <c r="CN4" s="1228"/>
      <c r="CO4" s="1228"/>
      <c r="CP4" s="1228"/>
      <c r="CQ4" s="1228"/>
      <c r="CR4" s="1228"/>
      <c r="CS4" s="1228"/>
      <c r="CT4" s="1228"/>
      <c r="CU4" s="1228"/>
      <c r="CV4" s="1228"/>
      <c r="CW4" s="1228"/>
      <c r="CX4" s="1228"/>
      <c r="CY4" s="1228"/>
      <c r="CZ4" s="1228"/>
      <c r="DA4" s="1228"/>
      <c r="DB4" s="1228"/>
      <c r="DC4" s="1228"/>
      <c r="DD4" s="1228"/>
      <c r="DE4" s="1228"/>
    </row>
    <row r="5" spans="1:109" s="259" customFormat="1" ht="13" x14ac:dyDescent="0.2">
      <c r="A5" s="1228"/>
      <c r="B5" s="1228"/>
      <c r="C5" s="1228"/>
      <c r="D5" s="1228"/>
      <c r="E5" s="1228"/>
      <c r="F5" s="1228"/>
      <c r="G5" s="1228"/>
      <c r="H5" s="1228"/>
      <c r="I5" s="1228"/>
      <c r="J5" s="1228"/>
      <c r="K5" s="1228"/>
      <c r="L5" s="1228"/>
      <c r="M5" s="1228"/>
      <c r="N5" s="1228"/>
      <c r="O5" s="1228"/>
      <c r="P5" s="1228"/>
      <c r="Q5" s="1228"/>
      <c r="R5" s="1228"/>
      <c r="S5" s="1228"/>
      <c r="T5" s="1228"/>
      <c r="U5" s="1228"/>
      <c r="V5" s="1228"/>
      <c r="W5" s="1228"/>
      <c r="X5" s="1228"/>
      <c r="Y5" s="1228"/>
      <c r="Z5" s="1228"/>
      <c r="AA5" s="1228"/>
      <c r="AB5" s="1228"/>
      <c r="AC5" s="1228"/>
      <c r="AD5" s="1228"/>
      <c r="AE5" s="1228"/>
      <c r="AF5" s="1228"/>
      <c r="AG5" s="1228"/>
      <c r="AH5" s="1228"/>
      <c r="AI5" s="1228"/>
      <c r="AJ5" s="1228"/>
      <c r="AK5" s="1228"/>
      <c r="AL5" s="1228"/>
      <c r="AM5" s="1228"/>
      <c r="AN5" s="1228"/>
      <c r="AO5" s="1228"/>
      <c r="AP5" s="1228"/>
      <c r="AQ5" s="1228"/>
      <c r="AR5" s="1228"/>
      <c r="AS5" s="1228"/>
      <c r="AT5" s="1228"/>
      <c r="AU5" s="1228"/>
      <c r="AV5" s="1228"/>
      <c r="AW5" s="1228"/>
      <c r="AX5" s="1228"/>
      <c r="AY5" s="1228"/>
      <c r="AZ5" s="1228"/>
      <c r="BA5" s="1228"/>
      <c r="BB5" s="1228"/>
      <c r="BC5" s="1228"/>
      <c r="BD5" s="1228"/>
      <c r="BE5" s="1228"/>
      <c r="BF5" s="1228"/>
      <c r="BG5" s="1228"/>
      <c r="BH5" s="1228"/>
      <c r="BI5" s="1228"/>
      <c r="BJ5" s="1228"/>
      <c r="BK5" s="1228"/>
      <c r="BL5" s="1228"/>
      <c r="BM5" s="1228"/>
      <c r="BN5" s="1228"/>
      <c r="BO5" s="1228"/>
      <c r="BP5" s="1228"/>
      <c r="BQ5" s="1228"/>
      <c r="BR5" s="1228"/>
      <c r="BS5" s="1228"/>
      <c r="BT5" s="1228"/>
      <c r="BU5" s="1228"/>
      <c r="BV5" s="1228"/>
      <c r="BW5" s="1228"/>
      <c r="BX5" s="1228"/>
      <c r="BY5" s="1228"/>
      <c r="BZ5" s="1228"/>
      <c r="CA5" s="1228"/>
      <c r="CB5" s="1228"/>
      <c r="CC5" s="1228"/>
      <c r="CD5" s="1228"/>
      <c r="CE5" s="1228"/>
      <c r="CF5" s="1228"/>
      <c r="CG5" s="1228"/>
      <c r="CH5" s="1228"/>
      <c r="CI5" s="1228"/>
      <c r="CJ5" s="1228"/>
      <c r="CK5" s="1228"/>
      <c r="CL5" s="1228"/>
      <c r="CM5" s="1228"/>
      <c r="CN5" s="1228"/>
      <c r="CO5" s="1228"/>
      <c r="CP5" s="1228"/>
      <c r="CQ5" s="1228"/>
      <c r="CR5" s="1228"/>
      <c r="CS5" s="1228"/>
      <c r="CT5" s="1228"/>
      <c r="CU5" s="1228"/>
      <c r="CV5" s="1228"/>
      <c r="CW5" s="1228"/>
      <c r="CX5" s="1228"/>
      <c r="CY5" s="1228"/>
      <c r="CZ5" s="1228"/>
      <c r="DA5" s="1228"/>
      <c r="DB5" s="1228"/>
      <c r="DC5" s="1228"/>
      <c r="DD5" s="1228"/>
      <c r="DE5" s="1228"/>
    </row>
    <row r="6" spans="1:109" s="259" customFormat="1" ht="13" x14ac:dyDescent="0.2">
      <c r="A6" s="1228"/>
      <c r="B6" s="1228"/>
      <c r="C6" s="1228"/>
      <c r="D6" s="1228"/>
      <c r="E6" s="1228"/>
      <c r="F6" s="1228"/>
      <c r="G6" s="1228"/>
      <c r="H6" s="1228"/>
      <c r="I6" s="1228"/>
      <c r="J6" s="1228"/>
      <c r="K6" s="1228"/>
      <c r="L6" s="1228"/>
      <c r="M6" s="1228"/>
      <c r="N6" s="1228"/>
      <c r="O6" s="1228"/>
      <c r="P6" s="1228"/>
      <c r="Q6" s="1228"/>
      <c r="R6" s="1228"/>
      <c r="S6" s="1228"/>
      <c r="T6" s="1228"/>
      <c r="U6" s="1228"/>
      <c r="V6" s="1228"/>
      <c r="W6" s="1228"/>
      <c r="X6" s="1228"/>
      <c r="Y6" s="1228"/>
      <c r="Z6" s="1228"/>
      <c r="AA6" s="1228"/>
      <c r="AB6" s="1228"/>
      <c r="AC6" s="1228"/>
      <c r="AD6" s="1228"/>
      <c r="AE6" s="1228"/>
      <c r="AF6" s="1228"/>
      <c r="AG6" s="1228"/>
      <c r="AH6" s="1228"/>
      <c r="AI6" s="1228"/>
      <c r="AJ6" s="1228"/>
      <c r="AK6" s="1228"/>
      <c r="AL6" s="1228"/>
      <c r="AM6" s="1228"/>
      <c r="AN6" s="1228"/>
      <c r="AO6" s="1228"/>
      <c r="AP6" s="1228"/>
      <c r="AQ6" s="1228"/>
      <c r="AR6" s="1228"/>
      <c r="AS6" s="1228"/>
      <c r="AT6" s="1228"/>
      <c r="AU6" s="1228"/>
      <c r="AV6" s="1228"/>
      <c r="AW6" s="1228"/>
      <c r="AX6" s="1228"/>
      <c r="AY6" s="1228"/>
      <c r="AZ6" s="1228"/>
      <c r="BA6" s="1228"/>
      <c r="BB6" s="1228"/>
      <c r="BC6" s="1228"/>
      <c r="BD6" s="1228"/>
      <c r="BE6" s="1228"/>
      <c r="BF6" s="1228"/>
      <c r="BG6" s="1228"/>
      <c r="BH6" s="1228"/>
      <c r="BI6" s="1228"/>
      <c r="BJ6" s="1228"/>
      <c r="BK6" s="1228"/>
      <c r="BL6" s="1228"/>
      <c r="BM6" s="1228"/>
      <c r="BN6" s="1228"/>
      <c r="BO6" s="1228"/>
      <c r="BP6" s="1228"/>
      <c r="BQ6" s="1228"/>
      <c r="BR6" s="1228"/>
      <c r="BS6" s="1228"/>
      <c r="BT6" s="1228"/>
      <c r="BU6" s="1228"/>
      <c r="BV6" s="1228"/>
      <c r="BW6" s="1228"/>
      <c r="BX6" s="1228"/>
      <c r="BY6" s="1228"/>
      <c r="BZ6" s="1228"/>
      <c r="CA6" s="1228"/>
      <c r="CB6" s="1228"/>
      <c r="CC6" s="1228"/>
      <c r="CD6" s="1228"/>
      <c r="CE6" s="1228"/>
      <c r="CF6" s="1228"/>
      <c r="CG6" s="1228"/>
      <c r="CH6" s="1228"/>
      <c r="CI6" s="1228"/>
      <c r="CJ6" s="1228"/>
      <c r="CK6" s="1228"/>
      <c r="CL6" s="1228"/>
      <c r="CM6" s="1228"/>
      <c r="CN6" s="1228"/>
      <c r="CO6" s="1228"/>
      <c r="CP6" s="1228"/>
      <c r="CQ6" s="1228"/>
      <c r="CR6" s="1228"/>
      <c r="CS6" s="1228"/>
      <c r="CT6" s="1228"/>
      <c r="CU6" s="1228"/>
      <c r="CV6" s="1228"/>
      <c r="CW6" s="1228"/>
      <c r="CX6" s="1228"/>
      <c r="CY6" s="1228"/>
      <c r="CZ6" s="1228"/>
      <c r="DA6" s="1228"/>
      <c r="DB6" s="1228"/>
      <c r="DC6" s="1228"/>
      <c r="DD6" s="1228"/>
      <c r="DE6" s="1228"/>
    </row>
    <row r="7" spans="1:109" s="259" customFormat="1" ht="13" x14ac:dyDescent="0.2">
      <c r="A7" s="1228"/>
      <c r="B7" s="1228"/>
      <c r="C7" s="1228"/>
      <c r="D7" s="1228"/>
      <c r="E7" s="1228"/>
      <c r="F7" s="1228"/>
      <c r="G7" s="1228"/>
      <c r="H7" s="1228"/>
      <c r="I7" s="1228"/>
      <c r="J7" s="1228"/>
      <c r="K7" s="1228"/>
      <c r="L7" s="1228"/>
      <c r="M7" s="1228"/>
      <c r="N7" s="1228"/>
      <c r="O7" s="1228"/>
      <c r="P7" s="1228"/>
      <c r="Q7" s="1228"/>
      <c r="R7" s="1228"/>
      <c r="S7" s="1228"/>
      <c r="T7" s="1228"/>
      <c r="U7" s="1228"/>
      <c r="V7" s="1228"/>
      <c r="W7" s="1228"/>
      <c r="X7" s="1228"/>
      <c r="Y7" s="1228"/>
      <c r="Z7" s="1228"/>
      <c r="AA7" s="1228"/>
      <c r="AB7" s="1228"/>
      <c r="AC7" s="1228"/>
      <c r="AD7" s="1228"/>
      <c r="AE7" s="1228"/>
      <c r="AF7" s="1228"/>
      <c r="AG7" s="1228"/>
      <c r="AH7" s="1228"/>
      <c r="AI7" s="1228"/>
      <c r="AJ7" s="1228"/>
      <c r="AK7" s="1228"/>
      <c r="AL7" s="1228"/>
      <c r="AM7" s="1228"/>
      <c r="AN7" s="1228"/>
      <c r="AO7" s="1228"/>
      <c r="AP7" s="1228"/>
      <c r="AQ7" s="1228"/>
      <c r="AR7" s="1228"/>
      <c r="AS7" s="1228"/>
      <c r="AT7" s="1228"/>
      <c r="AU7" s="1228"/>
      <c r="AV7" s="1228"/>
      <c r="AW7" s="1228"/>
      <c r="AX7" s="1228"/>
      <c r="AY7" s="1228"/>
      <c r="AZ7" s="1228"/>
      <c r="BA7" s="1228"/>
      <c r="BB7" s="1228"/>
      <c r="BC7" s="1228"/>
      <c r="BD7" s="1228"/>
      <c r="BE7" s="1228"/>
      <c r="BF7" s="1228"/>
      <c r="BG7" s="1228"/>
      <c r="BH7" s="1228"/>
      <c r="BI7" s="1228"/>
      <c r="BJ7" s="1228"/>
      <c r="BK7" s="1228"/>
      <c r="BL7" s="1228"/>
      <c r="BM7" s="1228"/>
      <c r="BN7" s="1228"/>
      <c r="BO7" s="1228"/>
      <c r="BP7" s="1228"/>
      <c r="BQ7" s="1228"/>
      <c r="BR7" s="1228"/>
      <c r="BS7" s="1228"/>
      <c r="BT7" s="1228"/>
      <c r="BU7" s="1228"/>
      <c r="BV7" s="1228"/>
      <c r="BW7" s="1228"/>
      <c r="BX7" s="1228"/>
      <c r="BY7" s="1228"/>
      <c r="BZ7" s="1228"/>
      <c r="CA7" s="1228"/>
      <c r="CB7" s="1228"/>
      <c r="CC7" s="1228"/>
      <c r="CD7" s="1228"/>
      <c r="CE7" s="1228"/>
      <c r="CF7" s="1228"/>
      <c r="CG7" s="1228"/>
      <c r="CH7" s="1228"/>
      <c r="CI7" s="1228"/>
      <c r="CJ7" s="1228"/>
      <c r="CK7" s="1228"/>
      <c r="CL7" s="1228"/>
      <c r="CM7" s="1228"/>
      <c r="CN7" s="1228"/>
      <c r="CO7" s="1228"/>
      <c r="CP7" s="1228"/>
      <c r="CQ7" s="1228"/>
      <c r="CR7" s="1228"/>
      <c r="CS7" s="1228"/>
      <c r="CT7" s="1228"/>
      <c r="CU7" s="1228"/>
      <c r="CV7" s="1228"/>
      <c r="CW7" s="1228"/>
      <c r="CX7" s="1228"/>
      <c r="CY7" s="1228"/>
      <c r="CZ7" s="1228"/>
      <c r="DA7" s="1228"/>
      <c r="DB7" s="1228"/>
      <c r="DC7" s="1228"/>
      <c r="DD7" s="1228"/>
      <c r="DE7" s="1228"/>
    </row>
    <row r="8" spans="1:109" s="259" customFormat="1" ht="13" x14ac:dyDescent="0.2">
      <c r="A8" s="1228"/>
      <c r="B8" s="1228"/>
      <c r="C8" s="1228"/>
      <c r="D8" s="1228"/>
      <c r="E8" s="1228"/>
      <c r="F8" s="1228"/>
      <c r="G8" s="1228"/>
      <c r="H8" s="1228"/>
      <c r="I8" s="1228"/>
      <c r="J8" s="1228"/>
      <c r="K8" s="1228"/>
      <c r="L8" s="1228"/>
      <c r="M8" s="1228"/>
      <c r="N8" s="1228"/>
      <c r="O8" s="1228"/>
      <c r="P8" s="1228"/>
      <c r="Q8" s="1228"/>
      <c r="R8" s="1228"/>
      <c r="S8" s="1228"/>
      <c r="T8" s="1228"/>
      <c r="U8" s="1228"/>
      <c r="V8" s="1228"/>
      <c r="W8" s="1228"/>
      <c r="X8" s="1228"/>
      <c r="Y8" s="1228"/>
      <c r="Z8" s="1228"/>
      <c r="AA8" s="1228"/>
      <c r="AB8" s="1228"/>
      <c r="AC8" s="1228"/>
      <c r="AD8" s="1228"/>
      <c r="AE8" s="1228"/>
      <c r="AF8" s="1228"/>
      <c r="AG8" s="1228"/>
      <c r="AH8" s="1228"/>
      <c r="AI8" s="1228"/>
      <c r="AJ8" s="1228"/>
      <c r="AK8" s="1228"/>
      <c r="AL8" s="1228"/>
      <c r="AM8" s="1228"/>
      <c r="AN8" s="1228"/>
      <c r="AO8" s="1228"/>
      <c r="AP8" s="1228"/>
      <c r="AQ8" s="1228"/>
      <c r="AR8" s="1228"/>
      <c r="AS8" s="1228"/>
      <c r="AT8" s="1228"/>
      <c r="AU8" s="1228"/>
      <c r="AV8" s="1228"/>
      <c r="AW8" s="1228"/>
      <c r="AX8" s="1228"/>
      <c r="AY8" s="1228"/>
      <c r="AZ8" s="1228"/>
      <c r="BA8" s="1228"/>
      <c r="BB8" s="1228"/>
      <c r="BC8" s="1228"/>
      <c r="BD8" s="1228"/>
      <c r="BE8" s="1228"/>
      <c r="BF8" s="1228"/>
      <c r="BG8" s="1228"/>
      <c r="BH8" s="1228"/>
      <c r="BI8" s="1228"/>
      <c r="BJ8" s="1228"/>
      <c r="BK8" s="1228"/>
      <c r="BL8" s="1228"/>
      <c r="BM8" s="1228"/>
      <c r="BN8" s="1228"/>
      <c r="BO8" s="1228"/>
      <c r="BP8" s="1228"/>
      <c r="BQ8" s="1228"/>
      <c r="BR8" s="1228"/>
      <c r="BS8" s="1228"/>
      <c r="BT8" s="1228"/>
      <c r="BU8" s="1228"/>
      <c r="BV8" s="1228"/>
      <c r="BW8" s="1228"/>
      <c r="BX8" s="1228"/>
      <c r="BY8" s="1228"/>
      <c r="BZ8" s="1228"/>
      <c r="CA8" s="1228"/>
      <c r="CB8" s="1228"/>
      <c r="CC8" s="1228"/>
      <c r="CD8" s="1228"/>
      <c r="CE8" s="1228"/>
      <c r="CF8" s="1228"/>
      <c r="CG8" s="1228"/>
      <c r="CH8" s="1228"/>
      <c r="CI8" s="1228"/>
      <c r="CJ8" s="1228"/>
      <c r="CK8" s="1228"/>
      <c r="CL8" s="1228"/>
      <c r="CM8" s="1228"/>
      <c r="CN8" s="1228"/>
      <c r="CO8" s="1228"/>
      <c r="CP8" s="1228"/>
      <c r="CQ8" s="1228"/>
      <c r="CR8" s="1228"/>
      <c r="CS8" s="1228"/>
      <c r="CT8" s="1228"/>
      <c r="CU8" s="1228"/>
      <c r="CV8" s="1228"/>
      <c r="CW8" s="1228"/>
      <c r="CX8" s="1228"/>
      <c r="CY8" s="1228"/>
      <c r="CZ8" s="1228"/>
      <c r="DA8" s="1228"/>
      <c r="DB8" s="1228"/>
      <c r="DC8" s="1228"/>
      <c r="DD8" s="1228"/>
      <c r="DE8" s="1228"/>
    </row>
    <row r="9" spans="1:109" s="259" customFormat="1" ht="13" x14ac:dyDescent="0.2">
      <c r="A9" s="1228"/>
      <c r="B9" s="1228"/>
      <c r="C9" s="1228"/>
      <c r="D9" s="1228"/>
      <c r="E9" s="1228"/>
      <c r="F9" s="1228"/>
      <c r="G9" s="1228"/>
      <c r="H9" s="1228"/>
      <c r="I9" s="1228"/>
      <c r="J9" s="1228"/>
      <c r="K9" s="1228"/>
      <c r="L9" s="1228"/>
      <c r="M9" s="1228"/>
      <c r="N9" s="1228"/>
      <c r="O9" s="1228"/>
      <c r="P9" s="1228"/>
      <c r="Q9" s="1228"/>
      <c r="R9" s="1228"/>
      <c r="S9" s="1228"/>
      <c r="T9" s="1228"/>
      <c r="U9" s="1228"/>
      <c r="V9" s="1228"/>
      <c r="W9" s="1228"/>
      <c r="X9" s="1228"/>
      <c r="Y9" s="1228"/>
      <c r="Z9" s="1228"/>
      <c r="AA9" s="1228"/>
      <c r="AB9" s="1228"/>
      <c r="AC9" s="1228"/>
      <c r="AD9" s="1228"/>
      <c r="AE9" s="1228"/>
      <c r="AF9" s="1228"/>
      <c r="AG9" s="1228"/>
      <c r="AH9" s="1228"/>
      <c r="AI9" s="1228"/>
      <c r="AJ9" s="1228"/>
      <c r="AK9" s="1228"/>
      <c r="AL9" s="1228"/>
      <c r="AM9" s="1228"/>
      <c r="AN9" s="1228"/>
      <c r="AO9" s="1228"/>
      <c r="AP9" s="1228"/>
      <c r="AQ9" s="1228"/>
      <c r="AR9" s="1228"/>
      <c r="AS9" s="1228"/>
      <c r="AT9" s="1228"/>
      <c r="AU9" s="1228"/>
      <c r="AV9" s="1228"/>
      <c r="AW9" s="1228"/>
      <c r="AX9" s="1228"/>
      <c r="AY9" s="1228"/>
      <c r="AZ9" s="1228"/>
      <c r="BA9" s="1228"/>
      <c r="BB9" s="1228"/>
      <c r="BC9" s="1228"/>
      <c r="BD9" s="1228"/>
      <c r="BE9" s="1228"/>
      <c r="BF9" s="1228"/>
      <c r="BG9" s="1228"/>
      <c r="BH9" s="1228"/>
      <c r="BI9" s="1228"/>
      <c r="BJ9" s="1228"/>
      <c r="BK9" s="1228"/>
      <c r="BL9" s="1228"/>
      <c r="BM9" s="1228"/>
      <c r="BN9" s="1228"/>
      <c r="BO9" s="1228"/>
      <c r="BP9" s="1228"/>
      <c r="BQ9" s="1228"/>
      <c r="BR9" s="1228"/>
      <c r="BS9" s="1228"/>
      <c r="BT9" s="1228"/>
      <c r="BU9" s="1228"/>
      <c r="BV9" s="1228"/>
      <c r="BW9" s="1228"/>
      <c r="BX9" s="1228"/>
      <c r="BY9" s="1228"/>
      <c r="BZ9" s="1228"/>
      <c r="CA9" s="1228"/>
      <c r="CB9" s="1228"/>
      <c r="CC9" s="1228"/>
      <c r="CD9" s="1228"/>
      <c r="CE9" s="1228"/>
      <c r="CF9" s="1228"/>
      <c r="CG9" s="1228"/>
      <c r="CH9" s="1228"/>
      <c r="CI9" s="1228"/>
      <c r="CJ9" s="1228"/>
      <c r="CK9" s="1228"/>
      <c r="CL9" s="1228"/>
      <c r="CM9" s="1228"/>
      <c r="CN9" s="1228"/>
      <c r="CO9" s="1228"/>
      <c r="CP9" s="1228"/>
      <c r="CQ9" s="1228"/>
      <c r="CR9" s="1228"/>
      <c r="CS9" s="1228"/>
      <c r="CT9" s="1228"/>
      <c r="CU9" s="1228"/>
      <c r="CV9" s="1228"/>
      <c r="CW9" s="1228"/>
      <c r="CX9" s="1228"/>
      <c r="CY9" s="1228"/>
      <c r="CZ9" s="1228"/>
      <c r="DA9" s="1228"/>
      <c r="DB9" s="1228"/>
      <c r="DC9" s="1228"/>
      <c r="DD9" s="1228"/>
      <c r="DE9" s="1228"/>
    </row>
    <row r="10" spans="1:109" s="259" customFormat="1" ht="13" x14ac:dyDescent="0.2">
      <c r="A10" s="1228"/>
      <c r="B10" s="1228"/>
      <c r="C10" s="1228"/>
      <c r="D10" s="1228"/>
      <c r="E10" s="1228"/>
      <c r="F10" s="1228"/>
      <c r="G10" s="1228"/>
      <c r="H10" s="1228"/>
      <c r="I10" s="1228"/>
      <c r="J10" s="1228"/>
      <c r="K10" s="1228"/>
      <c r="L10" s="1228"/>
      <c r="M10" s="1228"/>
      <c r="N10" s="1228"/>
      <c r="O10" s="1228"/>
      <c r="P10" s="1228"/>
      <c r="Q10" s="1228"/>
      <c r="R10" s="1228"/>
      <c r="S10" s="1228"/>
      <c r="T10" s="1228"/>
      <c r="U10" s="1228"/>
      <c r="V10" s="1228"/>
      <c r="W10" s="1228"/>
      <c r="X10" s="1228"/>
      <c r="Y10" s="1228"/>
      <c r="Z10" s="1228"/>
      <c r="AA10" s="1228"/>
      <c r="AB10" s="1228"/>
      <c r="AC10" s="1228"/>
      <c r="AD10" s="1228"/>
      <c r="AE10" s="1228"/>
      <c r="AF10" s="1228"/>
      <c r="AG10" s="1228"/>
      <c r="AH10" s="1228"/>
      <c r="AI10" s="1228"/>
      <c r="AJ10" s="1228"/>
      <c r="AK10" s="1228"/>
      <c r="AL10" s="1228"/>
      <c r="AM10" s="1228"/>
      <c r="AN10" s="1228"/>
      <c r="AO10" s="1228"/>
      <c r="AP10" s="1228"/>
      <c r="AQ10" s="1228"/>
      <c r="AR10" s="1228"/>
      <c r="AS10" s="1228"/>
      <c r="AT10" s="1228"/>
      <c r="AU10" s="1228"/>
      <c r="AV10" s="1228"/>
      <c r="AW10" s="1228"/>
      <c r="AX10" s="1228"/>
      <c r="AY10" s="1228"/>
      <c r="AZ10" s="1228"/>
      <c r="BA10" s="1228"/>
      <c r="BB10" s="1228"/>
      <c r="BC10" s="1228"/>
      <c r="BD10" s="1228"/>
      <c r="BE10" s="1228"/>
      <c r="BF10" s="1228"/>
      <c r="BG10" s="1228"/>
      <c r="BH10" s="1228"/>
      <c r="BI10" s="1228"/>
      <c r="BJ10" s="1228"/>
      <c r="BK10" s="1228"/>
      <c r="BL10" s="1228"/>
      <c r="BM10" s="1228"/>
      <c r="BN10" s="1228"/>
      <c r="BO10" s="1228"/>
      <c r="BP10" s="1228"/>
      <c r="BQ10" s="1228"/>
      <c r="BR10" s="1228"/>
      <c r="BS10" s="1228"/>
      <c r="BT10" s="1228"/>
      <c r="BU10" s="1228"/>
      <c r="BV10" s="1228"/>
      <c r="BW10" s="1228"/>
      <c r="BX10" s="1228"/>
      <c r="BY10" s="1228"/>
      <c r="BZ10" s="1228"/>
      <c r="CA10" s="1228"/>
      <c r="CB10" s="1228"/>
      <c r="CC10" s="1228"/>
      <c r="CD10" s="1228"/>
      <c r="CE10" s="1228"/>
      <c r="CF10" s="1228"/>
      <c r="CG10" s="1228"/>
      <c r="CH10" s="1228"/>
      <c r="CI10" s="1228"/>
      <c r="CJ10" s="1228"/>
      <c r="CK10" s="1228"/>
      <c r="CL10" s="1228"/>
      <c r="CM10" s="1228"/>
      <c r="CN10" s="1228"/>
      <c r="CO10" s="1228"/>
      <c r="CP10" s="1228"/>
      <c r="CQ10" s="1228"/>
      <c r="CR10" s="1228"/>
      <c r="CS10" s="1228"/>
      <c r="CT10" s="1228"/>
      <c r="CU10" s="1228"/>
      <c r="CV10" s="1228"/>
      <c r="CW10" s="1228"/>
      <c r="CX10" s="1228"/>
      <c r="CY10" s="1228"/>
      <c r="CZ10" s="1228"/>
      <c r="DA10" s="1228"/>
      <c r="DB10" s="1228"/>
      <c r="DC10" s="1228"/>
      <c r="DD10" s="1228"/>
      <c r="DE10" s="1228"/>
    </row>
    <row r="11" spans="1:109" s="259" customFormat="1" ht="13" x14ac:dyDescent="0.2">
      <c r="A11" s="1228"/>
      <c r="B11" s="1228"/>
      <c r="C11" s="1228"/>
      <c r="D11" s="1228"/>
      <c r="E11" s="1228"/>
      <c r="F11" s="1228"/>
      <c r="G11" s="1228"/>
      <c r="H11" s="1228"/>
      <c r="I11" s="1228"/>
      <c r="J11" s="1228"/>
      <c r="K11" s="1228"/>
      <c r="L11" s="1228"/>
      <c r="M11" s="1228"/>
      <c r="N11" s="1228"/>
      <c r="O11" s="1228"/>
      <c r="P11" s="1228"/>
      <c r="Q11" s="1228"/>
      <c r="R11" s="1228"/>
      <c r="S11" s="1228"/>
      <c r="T11" s="1228"/>
      <c r="U11" s="1228"/>
      <c r="V11" s="1228"/>
      <c r="W11" s="1228"/>
      <c r="X11" s="1228"/>
      <c r="Y11" s="1228"/>
      <c r="Z11" s="1228"/>
      <c r="AA11" s="1228"/>
      <c r="AB11" s="1228"/>
      <c r="AC11" s="1228"/>
      <c r="AD11" s="1228"/>
      <c r="AE11" s="1228"/>
      <c r="AF11" s="1228"/>
      <c r="AG11" s="1228"/>
      <c r="AH11" s="1228"/>
      <c r="AI11" s="1228"/>
      <c r="AJ11" s="1228"/>
      <c r="AK11" s="1228"/>
      <c r="AL11" s="1228"/>
      <c r="AM11" s="1228"/>
      <c r="AN11" s="1228"/>
      <c r="AO11" s="1228"/>
      <c r="AP11" s="1228"/>
      <c r="AQ11" s="1228"/>
      <c r="AR11" s="1228"/>
      <c r="AS11" s="1228"/>
      <c r="AT11" s="1228"/>
      <c r="AU11" s="1228"/>
      <c r="AV11" s="1228"/>
      <c r="AW11" s="1228"/>
      <c r="AX11" s="1228"/>
      <c r="AY11" s="1228"/>
      <c r="AZ11" s="1228"/>
      <c r="BA11" s="1228"/>
      <c r="BB11" s="1228"/>
      <c r="BC11" s="1228"/>
      <c r="BD11" s="1228"/>
      <c r="BE11" s="1228"/>
      <c r="BF11" s="1228"/>
      <c r="BG11" s="1228"/>
      <c r="BH11" s="1228"/>
      <c r="BI11" s="1228"/>
      <c r="BJ11" s="1228"/>
      <c r="BK11" s="1228"/>
      <c r="BL11" s="1228"/>
      <c r="BM11" s="1228"/>
      <c r="BN11" s="1228"/>
      <c r="BO11" s="1228"/>
      <c r="BP11" s="1228"/>
      <c r="BQ11" s="1228"/>
      <c r="BR11" s="1228"/>
      <c r="BS11" s="1228"/>
      <c r="BT11" s="1228"/>
      <c r="BU11" s="1228"/>
      <c r="BV11" s="1228"/>
      <c r="BW11" s="1228"/>
      <c r="BX11" s="1228"/>
      <c r="BY11" s="1228"/>
      <c r="BZ11" s="1228"/>
      <c r="CA11" s="1228"/>
      <c r="CB11" s="1228"/>
      <c r="CC11" s="1228"/>
      <c r="CD11" s="1228"/>
      <c r="CE11" s="1228"/>
      <c r="CF11" s="1228"/>
      <c r="CG11" s="1228"/>
      <c r="CH11" s="1228"/>
      <c r="CI11" s="1228"/>
      <c r="CJ11" s="1228"/>
      <c r="CK11" s="1228"/>
      <c r="CL11" s="1228"/>
      <c r="CM11" s="1228"/>
      <c r="CN11" s="1228"/>
      <c r="CO11" s="1228"/>
      <c r="CP11" s="1228"/>
      <c r="CQ11" s="1228"/>
      <c r="CR11" s="1228"/>
      <c r="CS11" s="1228"/>
      <c r="CT11" s="1228"/>
      <c r="CU11" s="1228"/>
      <c r="CV11" s="1228"/>
      <c r="CW11" s="1228"/>
      <c r="CX11" s="1228"/>
      <c r="CY11" s="1228"/>
      <c r="CZ11" s="1228"/>
      <c r="DA11" s="1228"/>
      <c r="DB11" s="1228"/>
      <c r="DC11" s="1228"/>
      <c r="DD11" s="1228"/>
      <c r="DE11" s="1228"/>
    </row>
    <row r="12" spans="1:109" s="259" customFormat="1" ht="13" x14ac:dyDescent="0.2">
      <c r="A12" s="1228"/>
      <c r="B12" s="1228"/>
      <c r="C12" s="1228"/>
      <c r="D12" s="1228"/>
      <c r="E12" s="1228"/>
      <c r="F12" s="1228"/>
      <c r="G12" s="1228"/>
      <c r="H12" s="1228"/>
      <c r="I12" s="1228"/>
      <c r="J12" s="1228"/>
      <c r="K12" s="1228"/>
      <c r="L12" s="1228"/>
      <c r="M12" s="1228"/>
      <c r="N12" s="1228"/>
      <c r="O12" s="1228"/>
      <c r="P12" s="1228"/>
      <c r="Q12" s="1228"/>
      <c r="R12" s="1228"/>
      <c r="S12" s="1228"/>
      <c r="T12" s="1228"/>
      <c r="U12" s="1228"/>
      <c r="V12" s="1228"/>
      <c r="W12" s="1228"/>
      <c r="X12" s="1228"/>
      <c r="Y12" s="1228"/>
      <c r="Z12" s="1228"/>
      <c r="AA12" s="1228"/>
      <c r="AB12" s="1228"/>
      <c r="AC12" s="1228"/>
      <c r="AD12" s="1228"/>
      <c r="AE12" s="1228"/>
      <c r="AF12" s="1228"/>
      <c r="AG12" s="1228"/>
      <c r="AH12" s="1228"/>
      <c r="AI12" s="1228"/>
      <c r="AJ12" s="1228"/>
      <c r="AK12" s="1228"/>
      <c r="AL12" s="1228"/>
      <c r="AM12" s="1228"/>
      <c r="AN12" s="1228"/>
      <c r="AO12" s="1228"/>
      <c r="AP12" s="1228"/>
      <c r="AQ12" s="1228"/>
      <c r="AR12" s="1228"/>
      <c r="AS12" s="1228"/>
      <c r="AT12" s="1228"/>
      <c r="AU12" s="1228"/>
      <c r="AV12" s="1228"/>
      <c r="AW12" s="1228"/>
      <c r="AX12" s="1228"/>
      <c r="AY12" s="1228"/>
      <c r="AZ12" s="1228"/>
      <c r="BA12" s="1228"/>
      <c r="BB12" s="1228"/>
      <c r="BC12" s="1228"/>
      <c r="BD12" s="1228"/>
      <c r="BE12" s="1228"/>
      <c r="BF12" s="1228"/>
      <c r="BG12" s="1228"/>
      <c r="BH12" s="1228"/>
      <c r="BI12" s="1228"/>
      <c r="BJ12" s="1228"/>
      <c r="BK12" s="1228"/>
      <c r="BL12" s="1228"/>
      <c r="BM12" s="1228"/>
      <c r="BN12" s="1228"/>
      <c r="BO12" s="1228"/>
      <c r="BP12" s="1228"/>
      <c r="BQ12" s="1228"/>
      <c r="BR12" s="1228"/>
      <c r="BS12" s="1228"/>
      <c r="BT12" s="1228"/>
      <c r="BU12" s="1228"/>
      <c r="BV12" s="1228"/>
      <c r="BW12" s="1228"/>
      <c r="BX12" s="1228"/>
      <c r="BY12" s="1228"/>
      <c r="BZ12" s="1228"/>
      <c r="CA12" s="1228"/>
      <c r="CB12" s="1228"/>
      <c r="CC12" s="1228"/>
      <c r="CD12" s="1228"/>
      <c r="CE12" s="1228"/>
      <c r="CF12" s="1228"/>
      <c r="CG12" s="1228"/>
      <c r="CH12" s="1228"/>
      <c r="CI12" s="1228"/>
      <c r="CJ12" s="1228"/>
      <c r="CK12" s="1228"/>
      <c r="CL12" s="1228"/>
      <c r="CM12" s="1228"/>
      <c r="CN12" s="1228"/>
      <c r="CO12" s="1228"/>
      <c r="CP12" s="1228"/>
      <c r="CQ12" s="1228"/>
      <c r="CR12" s="1228"/>
      <c r="CS12" s="1228"/>
      <c r="CT12" s="1228"/>
      <c r="CU12" s="1228"/>
      <c r="CV12" s="1228"/>
      <c r="CW12" s="1228"/>
      <c r="CX12" s="1228"/>
      <c r="CY12" s="1228"/>
      <c r="CZ12" s="1228"/>
      <c r="DA12" s="1228"/>
      <c r="DB12" s="1228"/>
      <c r="DC12" s="1228"/>
      <c r="DD12" s="1228"/>
      <c r="DE12" s="1228"/>
    </row>
    <row r="13" spans="1:109" s="259" customFormat="1" ht="13" x14ac:dyDescent="0.2">
      <c r="A13" s="1228"/>
      <c r="B13" s="1228"/>
      <c r="C13" s="1228"/>
      <c r="D13" s="1228"/>
      <c r="E13" s="1228"/>
      <c r="F13" s="1228"/>
      <c r="G13" s="1228"/>
      <c r="H13" s="1228"/>
      <c r="I13" s="1228"/>
      <c r="J13" s="1228"/>
      <c r="K13" s="1228"/>
      <c r="L13" s="1228"/>
      <c r="M13" s="1228"/>
      <c r="N13" s="1228"/>
      <c r="O13" s="1228"/>
      <c r="P13" s="1228"/>
      <c r="Q13" s="1228"/>
      <c r="R13" s="1228"/>
      <c r="S13" s="1228"/>
      <c r="T13" s="1228"/>
      <c r="U13" s="1228"/>
      <c r="V13" s="1228"/>
      <c r="W13" s="1228"/>
      <c r="X13" s="1228"/>
      <c r="Y13" s="1228"/>
      <c r="Z13" s="1228"/>
      <c r="AA13" s="1228"/>
      <c r="AB13" s="1228"/>
      <c r="AC13" s="1228"/>
      <c r="AD13" s="1228"/>
      <c r="AE13" s="1228"/>
      <c r="AF13" s="1228"/>
      <c r="AG13" s="1228"/>
      <c r="AH13" s="1228"/>
      <c r="AI13" s="1228"/>
      <c r="AJ13" s="1228"/>
      <c r="AK13" s="1228"/>
      <c r="AL13" s="1228"/>
      <c r="AM13" s="1228"/>
      <c r="AN13" s="1228"/>
      <c r="AO13" s="1228"/>
      <c r="AP13" s="1228"/>
      <c r="AQ13" s="1228"/>
      <c r="AR13" s="1228"/>
      <c r="AS13" s="1228"/>
      <c r="AT13" s="1228"/>
      <c r="AU13" s="1228"/>
      <c r="AV13" s="1228"/>
      <c r="AW13" s="1228"/>
      <c r="AX13" s="1228"/>
      <c r="AY13" s="1228"/>
      <c r="AZ13" s="1228"/>
      <c r="BA13" s="1228"/>
      <c r="BB13" s="1228"/>
      <c r="BC13" s="1228"/>
      <c r="BD13" s="1228"/>
      <c r="BE13" s="1228"/>
      <c r="BF13" s="1228"/>
      <c r="BG13" s="1228"/>
      <c r="BH13" s="1228"/>
      <c r="BI13" s="1228"/>
      <c r="BJ13" s="1228"/>
      <c r="BK13" s="1228"/>
      <c r="BL13" s="1228"/>
      <c r="BM13" s="1228"/>
      <c r="BN13" s="1228"/>
      <c r="BO13" s="1228"/>
      <c r="BP13" s="1228"/>
      <c r="BQ13" s="1228"/>
      <c r="BR13" s="1228"/>
      <c r="BS13" s="1228"/>
      <c r="BT13" s="1228"/>
      <c r="BU13" s="1228"/>
      <c r="BV13" s="1228"/>
      <c r="BW13" s="1228"/>
      <c r="BX13" s="1228"/>
      <c r="BY13" s="1228"/>
      <c r="BZ13" s="1228"/>
      <c r="CA13" s="1228"/>
      <c r="CB13" s="1228"/>
      <c r="CC13" s="1228"/>
      <c r="CD13" s="1228"/>
      <c r="CE13" s="1228"/>
      <c r="CF13" s="1228"/>
      <c r="CG13" s="1228"/>
      <c r="CH13" s="1228"/>
      <c r="CI13" s="1228"/>
      <c r="CJ13" s="1228"/>
      <c r="CK13" s="1228"/>
      <c r="CL13" s="1228"/>
      <c r="CM13" s="1228"/>
      <c r="CN13" s="1228"/>
      <c r="CO13" s="1228"/>
      <c r="CP13" s="1228"/>
      <c r="CQ13" s="1228"/>
      <c r="CR13" s="1228"/>
      <c r="CS13" s="1228"/>
      <c r="CT13" s="1228"/>
      <c r="CU13" s="1228"/>
      <c r="CV13" s="1228"/>
      <c r="CW13" s="1228"/>
      <c r="CX13" s="1228"/>
      <c r="CY13" s="1228"/>
      <c r="CZ13" s="1228"/>
      <c r="DA13" s="1228"/>
      <c r="DB13" s="1228"/>
      <c r="DC13" s="1228"/>
      <c r="DD13" s="1228"/>
      <c r="DE13" s="1228"/>
    </row>
    <row r="14" spans="1:109" s="259" customFormat="1" ht="13" x14ac:dyDescent="0.2">
      <c r="A14" s="1228"/>
      <c r="B14" s="1228"/>
      <c r="C14" s="1228"/>
      <c r="D14" s="1228"/>
      <c r="E14" s="1228"/>
      <c r="F14" s="1228"/>
      <c r="G14" s="1228"/>
      <c r="H14" s="1228"/>
      <c r="I14" s="1228"/>
      <c r="J14" s="1228"/>
      <c r="K14" s="1228"/>
      <c r="L14" s="1228"/>
      <c r="M14" s="1228"/>
      <c r="N14" s="1228"/>
      <c r="O14" s="1228"/>
      <c r="P14" s="1228"/>
      <c r="Q14" s="1228"/>
      <c r="R14" s="1228"/>
      <c r="S14" s="1228"/>
      <c r="T14" s="1228"/>
      <c r="U14" s="1228"/>
      <c r="V14" s="1228"/>
      <c r="W14" s="1228"/>
      <c r="X14" s="1228"/>
      <c r="Y14" s="1228"/>
      <c r="Z14" s="1228"/>
      <c r="AA14" s="1228"/>
      <c r="AB14" s="1228"/>
      <c r="AC14" s="1228"/>
      <c r="AD14" s="1228"/>
      <c r="AE14" s="1228"/>
      <c r="AF14" s="1228"/>
      <c r="AG14" s="1228"/>
      <c r="AH14" s="1228"/>
      <c r="AI14" s="1228"/>
      <c r="AJ14" s="1228"/>
      <c r="AK14" s="1228"/>
      <c r="AL14" s="1228"/>
      <c r="AM14" s="1228"/>
      <c r="AN14" s="1228"/>
      <c r="AO14" s="1228"/>
      <c r="AP14" s="1228"/>
      <c r="AQ14" s="1228"/>
      <c r="AR14" s="1228"/>
      <c r="AS14" s="1228"/>
      <c r="AT14" s="1228"/>
      <c r="AU14" s="1228"/>
      <c r="AV14" s="1228"/>
      <c r="AW14" s="1228"/>
      <c r="AX14" s="1228"/>
      <c r="AY14" s="1228"/>
      <c r="AZ14" s="1228"/>
      <c r="BA14" s="1228"/>
      <c r="BB14" s="1228"/>
      <c r="BC14" s="1228"/>
      <c r="BD14" s="1228"/>
      <c r="BE14" s="1228"/>
      <c r="BF14" s="1228"/>
      <c r="BG14" s="1228"/>
      <c r="BH14" s="1228"/>
      <c r="BI14" s="1228"/>
      <c r="BJ14" s="1228"/>
      <c r="BK14" s="1228"/>
      <c r="BL14" s="1228"/>
      <c r="BM14" s="1228"/>
      <c r="BN14" s="1228"/>
      <c r="BO14" s="1228"/>
      <c r="BP14" s="1228"/>
      <c r="BQ14" s="1228"/>
      <c r="BR14" s="1228"/>
      <c r="BS14" s="1228"/>
      <c r="BT14" s="1228"/>
      <c r="BU14" s="1228"/>
      <c r="BV14" s="1228"/>
      <c r="BW14" s="1228"/>
      <c r="BX14" s="1228"/>
      <c r="BY14" s="1228"/>
      <c r="BZ14" s="1228"/>
      <c r="CA14" s="1228"/>
      <c r="CB14" s="1228"/>
      <c r="CC14" s="1228"/>
      <c r="CD14" s="1228"/>
      <c r="CE14" s="1228"/>
      <c r="CF14" s="1228"/>
      <c r="CG14" s="1228"/>
      <c r="CH14" s="1228"/>
      <c r="CI14" s="1228"/>
      <c r="CJ14" s="1228"/>
      <c r="CK14" s="1228"/>
      <c r="CL14" s="1228"/>
      <c r="CM14" s="1228"/>
      <c r="CN14" s="1228"/>
      <c r="CO14" s="1228"/>
      <c r="CP14" s="1228"/>
      <c r="CQ14" s="1228"/>
      <c r="CR14" s="1228"/>
      <c r="CS14" s="1228"/>
      <c r="CT14" s="1228"/>
      <c r="CU14" s="1228"/>
      <c r="CV14" s="1228"/>
      <c r="CW14" s="1228"/>
      <c r="CX14" s="1228"/>
      <c r="CY14" s="1228"/>
      <c r="CZ14" s="1228"/>
      <c r="DA14" s="1228"/>
      <c r="DB14" s="1228"/>
      <c r="DC14" s="1228"/>
      <c r="DD14" s="1228"/>
      <c r="DE14" s="1228"/>
    </row>
    <row r="15" spans="1:109" s="259" customFormat="1" ht="13" x14ac:dyDescent="0.2">
      <c r="A15" s="1227"/>
      <c r="B15" s="1228"/>
      <c r="C15" s="1228"/>
      <c r="D15" s="1228"/>
      <c r="E15" s="1228"/>
      <c r="F15" s="1228"/>
      <c r="G15" s="1228"/>
      <c r="H15" s="1228"/>
      <c r="I15" s="1228"/>
      <c r="J15" s="1228"/>
      <c r="K15" s="1228"/>
      <c r="L15" s="1228"/>
      <c r="M15" s="1228"/>
      <c r="N15" s="1228"/>
      <c r="O15" s="1228"/>
      <c r="P15" s="1228"/>
      <c r="Q15" s="1228"/>
      <c r="R15" s="1228"/>
      <c r="S15" s="1228"/>
      <c r="T15" s="1228"/>
      <c r="U15" s="1228"/>
      <c r="V15" s="1228"/>
      <c r="W15" s="1228"/>
      <c r="X15" s="1228"/>
      <c r="Y15" s="1228"/>
      <c r="Z15" s="1228"/>
      <c r="AA15" s="1228"/>
      <c r="AB15" s="1228"/>
      <c r="AC15" s="1228"/>
      <c r="AD15" s="1228"/>
      <c r="AE15" s="1228"/>
      <c r="AF15" s="1228"/>
      <c r="AG15" s="1228"/>
      <c r="AH15" s="1228"/>
      <c r="AI15" s="1228"/>
      <c r="AJ15" s="1228"/>
      <c r="AK15" s="1228"/>
      <c r="AL15" s="1228"/>
      <c r="AM15" s="1228"/>
      <c r="AN15" s="1228"/>
      <c r="AO15" s="1228"/>
      <c r="AP15" s="1228"/>
      <c r="AQ15" s="1228"/>
      <c r="AR15" s="1228"/>
      <c r="AS15" s="1228"/>
      <c r="AT15" s="1228"/>
      <c r="AU15" s="1228"/>
      <c r="AV15" s="1228"/>
      <c r="AW15" s="1228"/>
      <c r="AX15" s="1228"/>
      <c r="AY15" s="1228"/>
      <c r="AZ15" s="1228"/>
      <c r="BA15" s="1228"/>
      <c r="BB15" s="1228"/>
      <c r="BC15" s="1228"/>
      <c r="BD15" s="1228"/>
      <c r="BE15" s="1228"/>
      <c r="BF15" s="1228"/>
      <c r="BG15" s="1228"/>
      <c r="BH15" s="1228"/>
      <c r="BI15" s="1228"/>
      <c r="BJ15" s="1228"/>
      <c r="BK15" s="1228"/>
      <c r="BL15" s="1228"/>
      <c r="BM15" s="1228"/>
      <c r="BN15" s="1228"/>
      <c r="BO15" s="1228"/>
      <c r="BP15" s="1228"/>
      <c r="BQ15" s="1228"/>
      <c r="BR15" s="1228"/>
      <c r="BS15" s="1228"/>
      <c r="BT15" s="1228"/>
      <c r="BU15" s="1228"/>
      <c r="BV15" s="1228"/>
      <c r="BW15" s="1228"/>
      <c r="BX15" s="1228"/>
      <c r="BY15" s="1228"/>
      <c r="BZ15" s="1228"/>
      <c r="CA15" s="1228"/>
      <c r="CB15" s="1228"/>
      <c r="CC15" s="1228"/>
      <c r="CD15" s="1228"/>
      <c r="CE15" s="1228"/>
      <c r="CF15" s="1228"/>
      <c r="CG15" s="1228"/>
      <c r="CH15" s="1228"/>
      <c r="CI15" s="1228"/>
      <c r="CJ15" s="1228"/>
      <c r="CK15" s="1228"/>
      <c r="CL15" s="1228"/>
      <c r="CM15" s="1228"/>
      <c r="CN15" s="1228"/>
      <c r="CO15" s="1228"/>
      <c r="CP15" s="1228"/>
      <c r="CQ15" s="1228"/>
      <c r="CR15" s="1228"/>
      <c r="CS15" s="1228"/>
      <c r="CT15" s="1228"/>
      <c r="CU15" s="1228"/>
      <c r="CV15" s="1228"/>
      <c r="CW15" s="1228"/>
      <c r="CX15" s="1228"/>
      <c r="CY15" s="1228"/>
      <c r="CZ15" s="1228"/>
      <c r="DA15" s="1228"/>
      <c r="DB15" s="1228"/>
      <c r="DC15" s="1228"/>
      <c r="DD15" s="1228"/>
      <c r="DE15" s="1228"/>
    </row>
    <row r="16" spans="1:109" s="259" customFormat="1" ht="13" x14ac:dyDescent="0.2">
      <c r="A16" s="1227"/>
      <c r="B16" s="1228"/>
      <c r="C16" s="1228"/>
      <c r="D16" s="1228"/>
      <c r="E16" s="1228"/>
      <c r="F16" s="1228"/>
      <c r="G16" s="1228"/>
      <c r="H16" s="1228"/>
      <c r="I16" s="1228"/>
      <c r="J16" s="1228"/>
      <c r="K16" s="1228"/>
      <c r="L16" s="1228"/>
      <c r="M16" s="1228"/>
      <c r="N16" s="1228"/>
      <c r="O16" s="1228"/>
      <c r="P16" s="1228"/>
      <c r="Q16" s="1228"/>
      <c r="R16" s="1228"/>
      <c r="S16" s="1228"/>
      <c r="T16" s="1228"/>
      <c r="U16" s="1228"/>
      <c r="V16" s="1228"/>
      <c r="W16" s="1228"/>
      <c r="X16" s="1228"/>
      <c r="Y16" s="1228"/>
      <c r="Z16" s="1228"/>
      <c r="AA16" s="1228"/>
      <c r="AB16" s="1228"/>
      <c r="AC16" s="1228"/>
      <c r="AD16" s="1228"/>
      <c r="AE16" s="1228"/>
      <c r="AF16" s="1228"/>
      <c r="AG16" s="1228"/>
      <c r="AH16" s="1228"/>
      <c r="AI16" s="1228"/>
      <c r="AJ16" s="1228"/>
      <c r="AK16" s="1228"/>
      <c r="AL16" s="1228"/>
      <c r="AM16" s="1228"/>
      <c r="AN16" s="1228"/>
      <c r="AO16" s="1228"/>
      <c r="AP16" s="1228"/>
      <c r="AQ16" s="1228"/>
      <c r="AR16" s="1228"/>
      <c r="AS16" s="1228"/>
      <c r="AT16" s="1228"/>
      <c r="AU16" s="1228"/>
      <c r="AV16" s="1228"/>
      <c r="AW16" s="1228"/>
      <c r="AX16" s="1228"/>
      <c r="AY16" s="1228"/>
      <c r="AZ16" s="1228"/>
      <c r="BA16" s="1228"/>
      <c r="BB16" s="1228"/>
      <c r="BC16" s="1228"/>
      <c r="BD16" s="1228"/>
      <c r="BE16" s="1228"/>
      <c r="BF16" s="1228"/>
      <c r="BG16" s="1228"/>
      <c r="BH16" s="1228"/>
      <c r="BI16" s="1228"/>
      <c r="BJ16" s="1228"/>
      <c r="BK16" s="1228"/>
      <c r="BL16" s="1228"/>
      <c r="BM16" s="1228"/>
      <c r="BN16" s="1228"/>
      <c r="BO16" s="1228"/>
      <c r="BP16" s="1228"/>
      <c r="BQ16" s="1228"/>
      <c r="BR16" s="1228"/>
      <c r="BS16" s="1228"/>
      <c r="BT16" s="1228"/>
      <c r="BU16" s="1228"/>
      <c r="BV16" s="1228"/>
      <c r="BW16" s="1228"/>
      <c r="BX16" s="1228"/>
      <c r="BY16" s="1228"/>
      <c r="BZ16" s="1228"/>
      <c r="CA16" s="1228"/>
      <c r="CB16" s="1228"/>
      <c r="CC16" s="1228"/>
      <c r="CD16" s="1228"/>
      <c r="CE16" s="1228"/>
      <c r="CF16" s="1228"/>
      <c r="CG16" s="1228"/>
      <c r="CH16" s="1228"/>
      <c r="CI16" s="1228"/>
      <c r="CJ16" s="1228"/>
      <c r="CK16" s="1228"/>
      <c r="CL16" s="1228"/>
      <c r="CM16" s="1228"/>
      <c r="CN16" s="1228"/>
      <c r="CO16" s="1228"/>
      <c r="CP16" s="1228"/>
      <c r="CQ16" s="1228"/>
      <c r="CR16" s="1228"/>
      <c r="CS16" s="1228"/>
      <c r="CT16" s="1228"/>
      <c r="CU16" s="1228"/>
      <c r="CV16" s="1228"/>
      <c r="CW16" s="1228"/>
      <c r="CX16" s="1228"/>
      <c r="CY16" s="1228"/>
      <c r="CZ16" s="1228"/>
      <c r="DA16" s="1228"/>
      <c r="DB16" s="1228"/>
      <c r="DC16" s="1228"/>
      <c r="DD16" s="1228"/>
      <c r="DE16" s="1228"/>
    </row>
    <row r="17" spans="1:109" s="259" customFormat="1" ht="13" x14ac:dyDescent="0.2">
      <c r="A17" s="1227"/>
      <c r="B17" s="1228"/>
      <c r="C17" s="1228"/>
      <c r="D17" s="1228"/>
      <c r="E17" s="1228"/>
      <c r="F17" s="1228"/>
      <c r="G17" s="1228"/>
      <c r="H17" s="1228"/>
      <c r="I17" s="1228"/>
      <c r="J17" s="1228"/>
      <c r="K17" s="1228"/>
      <c r="L17" s="1228"/>
      <c r="M17" s="1228"/>
      <c r="N17" s="1228"/>
      <c r="O17" s="1228"/>
      <c r="P17" s="1228"/>
      <c r="Q17" s="1228"/>
      <c r="R17" s="1228"/>
      <c r="S17" s="1228"/>
      <c r="T17" s="1228"/>
      <c r="U17" s="1228"/>
      <c r="V17" s="1228"/>
      <c r="W17" s="1228"/>
      <c r="X17" s="1228"/>
      <c r="Y17" s="1228"/>
      <c r="Z17" s="1228"/>
      <c r="AA17" s="1228"/>
      <c r="AB17" s="1228"/>
      <c r="AC17" s="1228"/>
      <c r="AD17" s="1228"/>
      <c r="AE17" s="1228"/>
      <c r="AF17" s="1228"/>
      <c r="AG17" s="1228"/>
      <c r="AH17" s="1228"/>
      <c r="AI17" s="1228"/>
      <c r="AJ17" s="1228"/>
      <c r="AK17" s="1228"/>
      <c r="AL17" s="1228"/>
      <c r="AM17" s="1228"/>
      <c r="AN17" s="1228"/>
      <c r="AO17" s="1228"/>
      <c r="AP17" s="1228"/>
      <c r="AQ17" s="1228"/>
      <c r="AR17" s="1228"/>
      <c r="AS17" s="1228"/>
      <c r="AT17" s="1228"/>
      <c r="AU17" s="1228"/>
      <c r="AV17" s="1228"/>
      <c r="AW17" s="1228"/>
      <c r="AX17" s="1228"/>
      <c r="AY17" s="1228"/>
      <c r="AZ17" s="1228"/>
      <c r="BA17" s="1228"/>
      <c r="BB17" s="1228"/>
      <c r="BC17" s="1228"/>
      <c r="BD17" s="1228"/>
      <c r="BE17" s="1228"/>
      <c r="BF17" s="1228"/>
      <c r="BG17" s="1228"/>
      <c r="BH17" s="1228"/>
      <c r="BI17" s="1228"/>
      <c r="BJ17" s="1228"/>
      <c r="BK17" s="1228"/>
      <c r="BL17" s="1228"/>
      <c r="BM17" s="1228"/>
      <c r="BN17" s="1228"/>
      <c r="BO17" s="1228"/>
      <c r="BP17" s="1228"/>
      <c r="BQ17" s="1228"/>
      <c r="BR17" s="1228"/>
      <c r="BS17" s="1228"/>
      <c r="BT17" s="1228"/>
      <c r="BU17" s="1228"/>
      <c r="BV17" s="1228"/>
      <c r="BW17" s="1228"/>
      <c r="BX17" s="1228"/>
      <c r="BY17" s="1228"/>
      <c r="BZ17" s="1228"/>
      <c r="CA17" s="1228"/>
      <c r="CB17" s="1228"/>
      <c r="CC17" s="1228"/>
      <c r="CD17" s="1228"/>
      <c r="CE17" s="1228"/>
      <c r="CF17" s="1228"/>
      <c r="CG17" s="1228"/>
      <c r="CH17" s="1228"/>
      <c r="CI17" s="1228"/>
      <c r="CJ17" s="1228"/>
      <c r="CK17" s="1228"/>
      <c r="CL17" s="1228"/>
      <c r="CM17" s="1228"/>
      <c r="CN17" s="1228"/>
      <c r="CO17" s="1228"/>
      <c r="CP17" s="1228"/>
      <c r="CQ17" s="1228"/>
      <c r="CR17" s="1228"/>
      <c r="CS17" s="1228"/>
      <c r="CT17" s="1228"/>
      <c r="CU17" s="1228"/>
      <c r="CV17" s="1228"/>
      <c r="CW17" s="1228"/>
      <c r="CX17" s="1228"/>
      <c r="CY17" s="1228"/>
      <c r="CZ17" s="1228"/>
      <c r="DA17" s="1228"/>
      <c r="DB17" s="1228"/>
      <c r="DC17" s="1228"/>
      <c r="DD17" s="1228"/>
      <c r="DE17" s="1228"/>
    </row>
    <row r="18" spans="1:109" s="259" customFormat="1" ht="13" x14ac:dyDescent="0.2">
      <c r="A18" s="1227"/>
      <c r="B18" s="1228"/>
      <c r="C18" s="1228"/>
      <c r="D18" s="1228"/>
      <c r="E18" s="1228"/>
      <c r="F18" s="1228"/>
      <c r="G18" s="1228"/>
      <c r="H18" s="1228"/>
      <c r="I18" s="1228"/>
      <c r="J18" s="1228"/>
      <c r="K18" s="1228"/>
      <c r="L18" s="1228"/>
      <c r="M18" s="1228"/>
      <c r="N18" s="1228"/>
      <c r="O18" s="1228"/>
      <c r="P18" s="1228"/>
      <c r="Q18" s="1228"/>
      <c r="R18" s="1228"/>
      <c r="S18" s="1228"/>
      <c r="T18" s="1228"/>
      <c r="U18" s="1228"/>
      <c r="V18" s="1228"/>
      <c r="W18" s="1228"/>
      <c r="X18" s="1228"/>
      <c r="Y18" s="1228"/>
      <c r="Z18" s="1228"/>
      <c r="AA18" s="1228"/>
      <c r="AB18" s="1228"/>
      <c r="AC18" s="1228"/>
      <c r="AD18" s="1228"/>
      <c r="AE18" s="1228"/>
      <c r="AF18" s="1228"/>
      <c r="AG18" s="1228"/>
      <c r="AH18" s="1228"/>
      <c r="AI18" s="1228"/>
      <c r="AJ18" s="1228"/>
      <c r="AK18" s="1228"/>
      <c r="AL18" s="1228"/>
      <c r="AM18" s="1228"/>
      <c r="AN18" s="1228"/>
      <c r="AO18" s="1228"/>
      <c r="AP18" s="1228"/>
      <c r="AQ18" s="1228"/>
      <c r="AR18" s="1228"/>
      <c r="AS18" s="1228"/>
      <c r="AT18" s="1228"/>
      <c r="AU18" s="1228"/>
      <c r="AV18" s="1228"/>
      <c r="AW18" s="1228"/>
      <c r="AX18" s="1228"/>
      <c r="AY18" s="1228"/>
      <c r="AZ18" s="1228"/>
      <c r="BA18" s="1228"/>
      <c r="BB18" s="1228"/>
      <c r="BC18" s="1228"/>
      <c r="BD18" s="1228"/>
      <c r="BE18" s="1228"/>
      <c r="BF18" s="1228"/>
      <c r="BG18" s="1228"/>
      <c r="BH18" s="1228"/>
      <c r="BI18" s="1228"/>
      <c r="BJ18" s="1228"/>
      <c r="BK18" s="1228"/>
      <c r="BL18" s="1228"/>
      <c r="BM18" s="1228"/>
      <c r="BN18" s="1228"/>
      <c r="BO18" s="1228"/>
      <c r="BP18" s="1228"/>
      <c r="BQ18" s="1228"/>
      <c r="BR18" s="1228"/>
      <c r="BS18" s="1228"/>
      <c r="BT18" s="1228"/>
      <c r="BU18" s="1228"/>
      <c r="BV18" s="1228"/>
      <c r="BW18" s="1228"/>
      <c r="BX18" s="1228"/>
      <c r="BY18" s="1228"/>
      <c r="BZ18" s="1228"/>
      <c r="CA18" s="1228"/>
      <c r="CB18" s="1228"/>
      <c r="CC18" s="1228"/>
      <c r="CD18" s="1228"/>
      <c r="CE18" s="1228"/>
      <c r="CF18" s="1228"/>
      <c r="CG18" s="1228"/>
      <c r="CH18" s="1228"/>
      <c r="CI18" s="1228"/>
      <c r="CJ18" s="1228"/>
      <c r="CK18" s="1228"/>
      <c r="CL18" s="1228"/>
      <c r="CM18" s="1228"/>
      <c r="CN18" s="1228"/>
      <c r="CO18" s="1228"/>
      <c r="CP18" s="1228"/>
      <c r="CQ18" s="1228"/>
      <c r="CR18" s="1228"/>
      <c r="CS18" s="1228"/>
      <c r="CT18" s="1228"/>
      <c r="CU18" s="1228"/>
      <c r="CV18" s="1228"/>
      <c r="CW18" s="1228"/>
      <c r="CX18" s="1228"/>
      <c r="CY18" s="1228"/>
      <c r="CZ18" s="1228"/>
      <c r="DA18" s="1228"/>
      <c r="DB18" s="1228"/>
      <c r="DC18" s="1228"/>
      <c r="DD18" s="1228"/>
      <c r="DE18" s="1228"/>
    </row>
    <row r="19" spans="1:109" ht="13" x14ac:dyDescent="0.2">
      <c r="DD19" s="1227"/>
      <c r="DE19" s="1227"/>
    </row>
    <row r="20" spans="1:109" ht="13" x14ac:dyDescent="0.2">
      <c r="DD20" s="1227"/>
      <c r="DE20" s="1227"/>
    </row>
    <row r="21" spans="1:109" ht="17.25" customHeight="1" x14ac:dyDescent="0.2">
      <c r="B21" s="1229"/>
      <c r="C21" s="1230"/>
      <c r="D21" s="1230"/>
      <c r="E21" s="1230"/>
      <c r="F21" s="1230"/>
      <c r="G21" s="1230"/>
      <c r="H21" s="1230"/>
      <c r="I21" s="1230"/>
      <c r="J21" s="1230"/>
      <c r="K21" s="1230"/>
      <c r="L21" s="1230"/>
      <c r="M21" s="1230"/>
      <c r="N21" s="1231"/>
      <c r="O21" s="1230"/>
      <c r="P21" s="1230"/>
      <c r="Q21" s="1230"/>
      <c r="R21" s="1230"/>
      <c r="S21" s="1230"/>
      <c r="T21" s="1230"/>
      <c r="U21" s="1230"/>
      <c r="V21" s="1230"/>
      <c r="W21" s="1230"/>
      <c r="X21" s="1230"/>
      <c r="Y21" s="1230"/>
      <c r="Z21" s="1230"/>
      <c r="AA21" s="1230"/>
      <c r="AB21" s="1230"/>
      <c r="AC21" s="1230"/>
      <c r="AD21" s="1230"/>
      <c r="AE21" s="1230"/>
      <c r="AF21" s="1230"/>
      <c r="AG21" s="1230"/>
      <c r="AH21" s="1230"/>
      <c r="AI21" s="1230"/>
      <c r="AJ21" s="1230"/>
      <c r="AK21" s="1230"/>
      <c r="AL21" s="1230"/>
      <c r="AM21" s="1230"/>
      <c r="AN21" s="1230"/>
      <c r="AO21" s="1230"/>
      <c r="AP21" s="1230"/>
      <c r="AQ21" s="1230"/>
      <c r="AR21" s="1230"/>
      <c r="AS21" s="1230"/>
      <c r="AT21" s="1231"/>
      <c r="AU21" s="1230"/>
      <c r="AV21" s="1230"/>
      <c r="AW21" s="1230"/>
      <c r="AX21" s="1230"/>
      <c r="AY21" s="1230"/>
      <c r="AZ21" s="1230"/>
      <c r="BA21" s="1230"/>
      <c r="BB21" s="1230"/>
      <c r="BC21" s="1230"/>
      <c r="BD21" s="1230"/>
      <c r="BE21" s="1230"/>
      <c r="BF21" s="1231"/>
      <c r="BG21" s="1230"/>
      <c r="BH21" s="1230"/>
      <c r="BI21" s="1230"/>
      <c r="BJ21" s="1230"/>
      <c r="BK21" s="1230"/>
      <c r="BL21" s="1230"/>
      <c r="BM21" s="1230"/>
      <c r="BN21" s="1230"/>
      <c r="BO21" s="1230"/>
      <c r="BP21" s="1230"/>
      <c r="BQ21" s="1230"/>
      <c r="BR21" s="1231"/>
      <c r="BS21" s="1230"/>
      <c r="BT21" s="1230"/>
      <c r="BU21" s="1230"/>
      <c r="BV21" s="1230"/>
      <c r="BW21" s="1230"/>
      <c r="BX21" s="1230"/>
      <c r="BY21" s="1230"/>
      <c r="BZ21" s="1230"/>
      <c r="CA21" s="1230"/>
      <c r="CB21" s="1230"/>
      <c r="CC21" s="1230"/>
      <c r="CD21" s="1231"/>
      <c r="CE21" s="1230"/>
      <c r="CF21" s="1230"/>
      <c r="CG21" s="1230"/>
      <c r="CH21" s="1230"/>
      <c r="CI21" s="1230"/>
      <c r="CJ21" s="1230"/>
      <c r="CK21" s="1230"/>
      <c r="CL21" s="1230"/>
      <c r="CM21" s="1230"/>
      <c r="CN21" s="1230"/>
      <c r="CO21" s="1230"/>
      <c r="CP21" s="1231"/>
      <c r="CQ21" s="1230"/>
      <c r="CR21" s="1230"/>
      <c r="CS21" s="1230"/>
      <c r="CT21" s="1230"/>
      <c r="CU21" s="1230"/>
      <c r="CV21" s="1230"/>
      <c r="CW21" s="1230"/>
      <c r="CX21" s="1230"/>
      <c r="CY21" s="1230"/>
      <c r="CZ21" s="1230"/>
      <c r="DA21" s="1230"/>
      <c r="DB21" s="1231"/>
      <c r="DC21" s="1230"/>
      <c r="DD21" s="1232"/>
      <c r="DE21" s="1227"/>
    </row>
    <row r="22" spans="1:109" ht="17.25" customHeight="1" x14ac:dyDescent="0.2">
      <c r="B22" s="1233"/>
    </row>
    <row r="23" spans="1:109" ht="13" x14ac:dyDescent="0.2">
      <c r="B23" s="1233"/>
    </row>
    <row r="24" spans="1:109" ht="13" x14ac:dyDescent="0.2">
      <c r="B24" s="1233"/>
    </row>
    <row r="25" spans="1:109" ht="13" x14ac:dyDescent="0.2">
      <c r="B25" s="1233"/>
    </row>
    <row r="26" spans="1:109" ht="13" x14ac:dyDescent="0.2">
      <c r="B26" s="1233"/>
    </row>
    <row r="27" spans="1:109" ht="13" x14ac:dyDescent="0.2">
      <c r="B27" s="1233"/>
    </row>
    <row r="28" spans="1:109" ht="13" x14ac:dyDescent="0.2">
      <c r="B28" s="1233"/>
    </row>
    <row r="29" spans="1:109" ht="13" x14ac:dyDescent="0.2">
      <c r="B29" s="1233"/>
    </row>
    <row r="30" spans="1:109" ht="13" x14ac:dyDescent="0.2">
      <c r="B30" s="1233"/>
    </row>
    <row r="31" spans="1:109" ht="13" x14ac:dyDescent="0.2">
      <c r="B31" s="1233"/>
    </row>
    <row r="32" spans="1:109" ht="13" x14ac:dyDescent="0.2">
      <c r="B32" s="1233"/>
    </row>
    <row r="33" spans="2:109" ht="13" x14ac:dyDescent="0.2">
      <c r="B33" s="1233"/>
    </row>
    <row r="34" spans="2:109" ht="13" x14ac:dyDescent="0.2">
      <c r="B34" s="1233"/>
    </row>
    <row r="35" spans="2:109" ht="13" x14ac:dyDescent="0.2">
      <c r="B35" s="1233"/>
    </row>
    <row r="36" spans="2:109" ht="13" x14ac:dyDescent="0.2">
      <c r="B36" s="1233"/>
    </row>
    <row r="37" spans="2:109" ht="13" x14ac:dyDescent="0.2">
      <c r="B37" s="1233"/>
    </row>
    <row r="38" spans="2:109" ht="13" x14ac:dyDescent="0.2">
      <c r="B38" s="1233"/>
    </row>
    <row r="39" spans="2:109" ht="13" x14ac:dyDescent="0.2">
      <c r="B39" s="1235"/>
      <c r="C39" s="1236"/>
      <c r="D39" s="1236"/>
      <c r="E39" s="1236"/>
      <c r="F39" s="1236"/>
      <c r="G39" s="1236"/>
      <c r="H39" s="1236"/>
      <c r="I39" s="1236"/>
      <c r="J39" s="1236"/>
      <c r="K39" s="1236"/>
      <c r="L39" s="1236"/>
      <c r="M39" s="1236"/>
      <c r="N39" s="1236"/>
      <c r="O39" s="1236"/>
      <c r="P39" s="1236"/>
      <c r="Q39" s="1236"/>
      <c r="R39" s="1236"/>
      <c r="S39" s="1236"/>
      <c r="T39" s="1236"/>
      <c r="U39" s="1236"/>
      <c r="V39" s="1236"/>
      <c r="W39" s="1236"/>
      <c r="X39" s="1236"/>
      <c r="Y39" s="1236"/>
      <c r="Z39" s="1236"/>
      <c r="AA39" s="1236"/>
      <c r="AB39" s="1236"/>
      <c r="AC39" s="1236"/>
      <c r="AD39" s="1236"/>
      <c r="AE39" s="1236"/>
      <c r="AF39" s="1236"/>
      <c r="AG39" s="1236"/>
      <c r="AH39" s="1236"/>
      <c r="AI39" s="1236"/>
      <c r="AJ39" s="1236"/>
      <c r="AK39" s="1236"/>
      <c r="AL39" s="1236"/>
      <c r="AM39" s="1236"/>
      <c r="AN39" s="1236"/>
      <c r="AO39" s="1236"/>
      <c r="AP39" s="1236"/>
      <c r="AQ39" s="1236"/>
      <c r="AR39" s="1236"/>
      <c r="AS39" s="1236"/>
      <c r="AT39" s="1236"/>
      <c r="AU39" s="1236"/>
      <c r="AV39" s="1236"/>
      <c r="AW39" s="1236"/>
      <c r="AX39" s="1236"/>
      <c r="AY39" s="1236"/>
      <c r="AZ39" s="1236"/>
      <c r="BA39" s="1236"/>
      <c r="BB39" s="1236"/>
      <c r="BC39" s="1236"/>
      <c r="BD39" s="1236"/>
      <c r="BE39" s="1236"/>
      <c r="BF39" s="1236"/>
      <c r="BG39" s="1236"/>
      <c r="BH39" s="1236"/>
      <c r="BI39" s="1236"/>
      <c r="BJ39" s="1236"/>
      <c r="BK39" s="1236"/>
      <c r="BL39" s="1236"/>
      <c r="BM39" s="1236"/>
      <c r="BN39" s="1236"/>
      <c r="BO39" s="1236"/>
      <c r="BP39" s="1236"/>
      <c r="BQ39" s="1236"/>
      <c r="BR39" s="1236"/>
      <c r="BS39" s="1236"/>
      <c r="BT39" s="1236"/>
      <c r="BU39" s="1236"/>
      <c r="BV39" s="1236"/>
      <c r="BW39" s="1236"/>
      <c r="BX39" s="1236"/>
      <c r="BY39" s="1236"/>
      <c r="BZ39" s="1236"/>
      <c r="CA39" s="1236"/>
      <c r="CB39" s="1236"/>
      <c r="CC39" s="1236"/>
      <c r="CD39" s="1236"/>
      <c r="CE39" s="1236"/>
      <c r="CF39" s="1236"/>
      <c r="CG39" s="1236"/>
      <c r="CH39" s="1236"/>
      <c r="CI39" s="1236"/>
      <c r="CJ39" s="1236"/>
      <c r="CK39" s="1236"/>
      <c r="CL39" s="1236"/>
      <c r="CM39" s="1236"/>
      <c r="CN39" s="1236"/>
      <c r="CO39" s="1236"/>
      <c r="CP39" s="1236"/>
      <c r="CQ39" s="1236"/>
      <c r="CR39" s="1236"/>
      <c r="CS39" s="1236"/>
      <c r="CT39" s="1236"/>
      <c r="CU39" s="1236"/>
      <c r="CV39" s="1236"/>
      <c r="CW39" s="1236"/>
      <c r="CX39" s="1236"/>
      <c r="CY39" s="1236"/>
      <c r="CZ39" s="1236"/>
      <c r="DA39" s="1236"/>
      <c r="DB39" s="1236"/>
      <c r="DC39" s="1236"/>
      <c r="DD39" s="1237"/>
    </row>
    <row r="40" spans="2:109" ht="13" x14ac:dyDescent="0.2">
      <c r="B40" s="1238"/>
      <c r="DD40" s="1238"/>
      <c r="DE40" s="1227"/>
    </row>
    <row r="41" spans="2:109" ht="16.5" x14ac:dyDescent="0.2">
      <c r="B41" s="1239" t="s">
        <v>564</v>
      </c>
      <c r="C41" s="1230"/>
      <c r="D41" s="1230"/>
      <c r="E41" s="1230"/>
      <c r="F41" s="1230"/>
      <c r="G41" s="1230"/>
      <c r="H41" s="1230"/>
      <c r="I41" s="1230"/>
      <c r="J41" s="1230"/>
      <c r="K41" s="1230"/>
      <c r="L41" s="1230"/>
      <c r="M41" s="1230"/>
      <c r="N41" s="1230"/>
      <c r="O41" s="1230"/>
      <c r="P41" s="1230"/>
      <c r="Q41" s="1230"/>
      <c r="R41" s="1230"/>
      <c r="S41" s="1230"/>
      <c r="T41" s="1230"/>
      <c r="U41" s="1230"/>
      <c r="V41" s="1230"/>
      <c r="W41" s="1230"/>
      <c r="X41" s="1230"/>
      <c r="Y41" s="1230"/>
      <c r="Z41" s="1230"/>
      <c r="AA41" s="1230"/>
      <c r="AB41" s="1230"/>
      <c r="AC41" s="1230"/>
      <c r="AD41" s="1230"/>
      <c r="AE41" s="1230"/>
      <c r="AF41" s="1230"/>
      <c r="AG41" s="1230"/>
      <c r="AH41" s="1230"/>
      <c r="AI41" s="1230"/>
      <c r="AJ41" s="1230"/>
      <c r="AK41" s="1230"/>
      <c r="AL41" s="1230"/>
      <c r="AM41" s="1230"/>
      <c r="AN41" s="1230"/>
      <c r="AO41" s="1230"/>
      <c r="AP41" s="1230"/>
      <c r="AQ41" s="1230"/>
      <c r="AR41" s="1230"/>
      <c r="AS41" s="1230"/>
      <c r="AT41" s="1230"/>
      <c r="AU41" s="1230"/>
      <c r="AV41" s="1230"/>
      <c r="AW41" s="1230"/>
      <c r="AX41" s="1230"/>
      <c r="AY41" s="1230"/>
      <c r="AZ41" s="1230"/>
      <c r="BA41" s="1230"/>
      <c r="BB41" s="1230"/>
      <c r="BC41" s="1230"/>
      <c r="BD41" s="1230"/>
      <c r="BE41" s="1230"/>
      <c r="BF41" s="1230"/>
      <c r="BG41" s="1230"/>
      <c r="BH41" s="1230"/>
      <c r="BI41" s="1230"/>
      <c r="BJ41" s="1230"/>
      <c r="BK41" s="1230"/>
      <c r="BL41" s="1230"/>
      <c r="BM41" s="1230"/>
      <c r="BN41" s="1230"/>
      <c r="BO41" s="1230"/>
      <c r="BP41" s="1230"/>
      <c r="BQ41" s="1230"/>
      <c r="BR41" s="1230"/>
      <c r="BS41" s="1230"/>
      <c r="BT41" s="1230"/>
      <c r="BU41" s="1230"/>
      <c r="BV41" s="1230"/>
      <c r="BW41" s="1230"/>
      <c r="BX41" s="1230"/>
      <c r="BY41" s="1230"/>
      <c r="BZ41" s="1230"/>
      <c r="CA41" s="1230"/>
      <c r="CB41" s="1230"/>
      <c r="CC41" s="1230"/>
      <c r="CD41" s="1230"/>
      <c r="CE41" s="1230"/>
      <c r="CF41" s="1230"/>
      <c r="CG41" s="1230"/>
      <c r="CH41" s="1230"/>
      <c r="CI41" s="1230"/>
      <c r="CJ41" s="1230"/>
      <c r="CK41" s="1230"/>
      <c r="CL41" s="1230"/>
      <c r="CM41" s="1230"/>
      <c r="CN41" s="1230"/>
      <c r="CO41" s="1230"/>
      <c r="CP41" s="1230"/>
      <c r="CQ41" s="1230"/>
      <c r="CR41" s="1230"/>
      <c r="CS41" s="1230"/>
      <c r="CT41" s="1230"/>
      <c r="CU41" s="1230"/>
      <c r="CV41" s="1230"/>
      <c r="CW41" s="1230"/>
      <c r="CX41" s="1230"/>
      <c r="CY41" s="1230"/>
      <c r="CZ41" s="1230"/>
      <c r="DA41" s="1230"/>
      <c r="DB41" s="1230"/>
      <c r="DC41" s="1230"/>
      <c r="DD41" s="1232"/>
    </row>
    <row r="42" spans="2:109" ht="13" x14ac:dyDescent="0.2">
      <c r="B42" s="1233"/>
      <c r="G42" s="1240"/>
      <c r="I42" s="1241"/>
      <c r="J42" s="1241"/>
      <c r="K42" s="1241"/>
      <c r="AM42" s="1240"/>
      <c r="AN42" s="1240" t="s">
        <v>565</v>
      </c>
      <c r="AP42" s="1241"/>
      <c r="AQ42" s="1241"/>
      <c r="AR42" s="1241"/>
      <c r="AY42" s="1240"/>
      <c r="BA42" s="1241"/>
      <c r="BB42" s="1241"/>
      <c r="BC42" s="1241"/>
      <c r="BK42" s="1240"/>
      <c r="BM42" s="1241"/>
      <c r="BN42" s="1241"/>
      <c r="BO42" s="1241"/>
      <c r="BW42" s="1240"/>
      <c r="BY42" s="1241"/>
      <c r="BZ42" s="1241"/>
      <c r="CA42" s="1241"/>
      <c r="CI42" s="1240"/>
      <c r="CK42" s="1241"/>
      <c r="CL42" s="1241"/>
      <c r="CM42" s="1241"/>
      <c r="CU42" s="1240"/>
      <c r="CW42" s="1241"/>
      <c r="CX42" s="1241"/>
      <c r="CY42" s="1241"/>
    </row>
    <row r="43" spans="2:109" ht="13.5" customHeight="1" x14ac:dyDescent="0.2">
      <c r="B43" s="1233"/>
      <c r="AN43" s="1242" t="s">
        <v>566</v>
      </c>
      <c r="AO43" s="1243"/>
      <c r="AP43" s="1243"/>
      <c r="AQ43" s="1243"/>
      <c r="AR43" s="1243"/>
      <c r="AS43" s="1243"/>
      <c r="AT43" s="1243"/>
      <c r="AU43" s="1243"/>
      <c r="AV43" s="1243"/>
      <c r="AW43" s="1243"/>
      <c r="AX43" s="1243"/>
      <c r="AY43" s="1243"/>
      <c r="AZ43" s="1243"/>
      <c r="BA43" s="1243"/>
      <c r="BB43" s="1243"/>
      <c r="BC43" s="1243"/>
      <c r="BD43" s="1243"/>
      <c r="BE43" s="1243"/>
      <c r="BF43" s="1243"/>
      <c r="BG43" s="1243"/>
      <c r="BH43" s="1243"/>
      <c r="BI43" s="1243"/>
      <c r="BJ43" s="1243"/>
      <c r="BK43" s="1243"/>
      <c r="BL43" s="1243"/>
      <c r="BM43" s="1243"/>
      <c r="BN43" s="1243"/>
      <c r="BO43" s="1243"/>
      <c r="BP43" s="1243"/>
      <c r="BQ43" s="1243"/>
      <c r="BR43" s="1243"/>
      <c r="BS43" s="1243"/>
      <c r="BT43" s="1243"/>
      <c r="BU43" s="1243"/>
      <c r="BV43" s="1243"/>
      <c r="BW43" s="1243"/>
      <c r="BX43" s="1243"/>
      <c r="BY43" s="1243"/>
      <c r="BZ43" s="1243"/>
      <c r="CA43" s="1243"/>
      <c r="CB43" s="1243"/>
      <c r="CC43" s="1243"/>
      <c r="CD43" s="1243"/>
      <c r="CE43" s="1243"/>
      <c r="CF43" s="1243"/>
      <c r="CG43" s="1243"/>
      <c r="CH43" s="1243"/>
      <c r="CI43" s="1243"/>
      <c r="CJ43" s="1243"/>
      <c r="CK43" s="1243"/>
      <c r="CL43" s="1243"/>
      <c r="CM43" s="1243"/>
      <c r="CN43" s="1243"/>
      <c r="CO43" s="1243"/>
      <c r="CP43" s="1243"/>
      <c r="CQ43" s="1243"/>
      <c r="CR43" s="1243"/>
      <c r="CS43" s="1243"/>
      <c r="CT43" s="1243"/>
      <c r="CU43" s="1243"/>
      <c r="CV43" s="1243"/>
      <c r="CW43" s="1243"/>
      <c r="CX43" s="1243"/>
      <c r="CY43" s="1243"/>
      <c r="CZ43" s="1243"/>
      <c r="DA43" s="1243"/>
      <c r="DB43" s="1243"/>
      <c r="DC43" s="1244"/>
    </row>
    <row r="44" spans="2:109" ht="13" x14ac:dyDescent="0.2">
      <c r="B44" s="1233"/>
      <c r="AN44" s="1245"/>
      <c r="AO44" s="1246"/>
      <c r="AP44" s="1246"/>
      <c r="AQ44" s="1246"/>
      <c r="AR44" s="1246"/>
      <c r="AS44" s="1246"/>
      <c r="AT44" s="1246"/>
      <c r="AU44" s="1246"/>
      <c r="AV44" s="1246"/>
      <c r="AW44" s="1246"/>
      <c r="AX44" s="1246"/>
      <c r="AY44" s="1246"/>
      <c r="AZ44" s="1246"/>
      <c r="BA44" s="1246"/>
      <c r="BB44" s="1246"/>
      <c r="BC44" s="1246"/>
      <c r="BD44" s="1246"/>
      <c r="BE44" s="1246"/>
      <c r="BF44" s="1246"/>
      <c r="BG44" s="1246"/>
      <c r="BH44" s="1246"/>
      <c r="BI44" s="1246"/>
      <c r="BJ44" s="1246"/>
      <c r="BK44" s="1246"/>
      <c r="BL44" s="1246"/>
      <c r="BM44" s="1246"/>
      <c r="BN44" s="1246"/>
      <c r="BO44" s="1246"/>
      <c r="BP44" s="1246"/>
      <c r="BQ44" s="1246"/>
      <c r="BR44" s="1246"/>
      <c r="BS44" s="1246"/>
      <c r="BT44" s="1246"/>
      <c r="BU44" s="1246"/>
      <c r="BV44" s="1246"/>
      <c r="BW44" s="1246"/>
      <c r="BX44" s="1246"/>
      <c r="BY44" s="1246"/>
      <c r="BZ44" s="1246"/>
      <c r="CA44" s="1246"/>
      <c r="CB44" s="1246"/>
      <c r="CC44" s="1246"/>
      <c r="CD44" s="1246"/>
      <c r="CE44" s="1246"/>
      <c r="CF44" s="1246"/>
      <c r="CG44" s="1246"/>
      <c r="CH44" s="1246"/>
      <c r="CI44" s="1246"/>
      <c r="CJ44" s="1246"/>
      <c r="CK44" s="1246"/>
      <c r="CL44" s="1246"/>
      <c r="CM44" s="1246"/>
      <c r="CN44" s="1246"/>
      <c r="CO44" s="1246"/>
      <c r="CP44" s="1246"/>
      <c r="CQ44" s="1246"/>
      <c r="CR44" s="1246"/>
      <c r="CS44" s="1246"/>
      <c r="CT44" s="1246"/>
      <c r="CU44" s="1246"/>
      <c r="CV44" s="1246"/>
      <c r="CW44" s="1246"/>
      <c r="CX44" s="1246"/>
      <c r="CY44" s="1246"/>
      <c r="CZ44" s="1246"/>
      <c r="DA44" s="1246"/>
      <c r="DB44" s="1246"/>
      <c r="DC44" s="1247"/>
    </row>
    <row r="45" spans="2:109" ht="13" x14ac:dyDescent="0.2">
      <c r="B45" s="1233"/>
      <c r="AN45" s="1245"/>
      <c r="AO45" s="1246"/>
      <c r="AP45" s="1246"/>
      <c r="AQ45" s="1246"/>
      <c r="AR45" s="1246"/>
      <c r="AS45" s="1246"/>
      <c r="AT45" s="1246"/>
      <c r="AU45" s="1246"/>
      <c r="AV45" s="1246"/>
      <c r="AW45" s="1246"/>
      <c r="AX45" s="1246"/>
      <c r="AY45" s="1246"/>
      <c r="AZ45" s="1246"/>
      <c r="BA45" s="1246"/>
      <c r="BB45" s="1246"/>
      <c r="BC45" s="1246"/>
      <c r="BD45" s="1246"/>
      <c r="BE45" s="1246"/>
      <c r="BF45" s="1246"/>
      <c r="BG45" s="1246"/>
      <c r="BH45" s="1246"/>
      <c r="BI45" s="1246"/>
      <c r="BJ45" s="1246"/>
      <c r="BK45" s="1246"/>
      <c r="BL45" s="1246"/>
      <c r="BM45" s="1246"/>
      <c r="BN45" s="1246"/>
      <c r="BO45" s="1246"/>
      <c r="BP45" s="1246"/>
      <c r="BQ45" s="1246"/>
      <c r="BR45" s="1246"/>
      <c r="BS45" s="1246"/>
      <c r="BT45" s="1246"/>
      <c r="BU45" s="1246"/>
      <c r="BV45" s="1246"/>
      <c r="BW45" s="1246"/>
      <c r="BX45" s="1246"/>
      <c r="BY45" s="1246"/>
      <c r="BZ45" s="1246"/>
      <c r="CA45" s="1246"/>
      <c r="CB45" s="1246"/>
      <c r="CC45" s="1246"/>
      <c r="CD45" s="1246"/>
      <c r="CE45" s="1246"/>
      <c r="CF45" s="1246"/>
      <c r="CG45" s="1246"/>
      <c r="CH45" s="1246"/>
      <c r="CI45" s="1246"/>
      <c r="CJ45" s="1246"/>
      <c r="CK45" s="1246"/>
      <c r="CL45" s="1246"/>
      <c r="CM45" s="1246"/>
      <c r="CN45" s="1246"/>
      <c r="CO45" s="1246"/>
      <c r="CP45" s="1246"/>
      <c r="CQ45" s="1246"/>
      <c r="CR45" s="1246"/>
      <c r="CS45" s="1246"/>
      <c r="CT45" s="1246"/>
      <c r="CU45" s="1246"/>
      <c r="CV45" s="1246"/>
      <c r="CW45" s="1246"/>
      <c r="CX45" s="1246"/>
      <c r="CY45" s="1246"/>
      <c r="CZ45" s="1246"/>
      <c r="DA45" s="1246"/>
      <c r="DB45" s="1246"/>
      <c r="DC45" s="1247"/>
    </row>
    <row r="46" spans="2:109" ht="13" x14ac:dyDescent="0.2">
      <c r="B46" s="1233"/>
      <c r="AN46" s="1245"/>
      <c r="AO46" s="1246"/>
      <c r="AP46" s="1246"/>
      <c r="AQ46" s="1246"/>
      <c r="AR46" s="1246"/>
      <c r="AS46" s="1246"/>
      <c r="AT46" s="1246"/>
      <c r="AU46" s="1246"/>
      <c r="AV46" s="1246"/>
      <c r="AW46" s="1246"/>
      <c r="AX46" s="1246"/>
      <c r="AY46" s="1246"/>
      <c r="AZ46" s="1246"/>
      <c r="BA46" s="1246"/>
      <c r="BB46" s="1246"/>
      <c r="BC46" s="1246"/>
      <c r="BD46" s="1246"/>
      <c r="BE46" s="1246"/>
      <c r="BF46" s="1246"/>
      <c r="BG46" s="1246"/>
      <c r="BH46" s="1246"/>
      <c r="BI46" s="1246"/>
      <c r="BJ46" s="1246"/>
      <c r="BK46" s="1246"/>
      <c r="BL46" s="1246"/>
      <c r="BM46" s="1246"/>
      <c r="BN46" s="1246"/>
      <c r="BO46" s="1246"/>
      <c r="BP46" s="1246"/>
      <c r="BQ46" s="1246"/>
      <c r="BR46" s="1246"/>
      <c r="BS46" s="1246"/>
      <c r="BT46" s="1246"/>
      <c r="BU46" s="1246"/>
      <c r="BV46" s="1246"/>
      <c r="BW46" s="1246"/>
      <c r="BX46" s="1246"/>
      <c r="BY46" s="1246"/>
      <c r="BZ46" s="1246"/>
      <c r="CA46" s="1246"/>
      <c r="CB46" s="1246"/>
      <c r="CC46" s="1246"/>
      <c r="CD46" s="1246"/>
      <c r="CE46" s="1246"/>
      <c r="CF46" s="1246"/>
      <c r="CG46" s="1246"/>
      <c r="CH46" s="1246"/>
      <c r="CI46" s="1246"/>
      <c r="CJ46" s="1246"/>
      <c r="CK46" s="1246"/>
      <c r="CL46" s="1246"/>
      <c r="CM46" s="1246"/>
      <c r="CN46" s="1246"/>
      <c r="CO46" s="1246"/>
      <c r="CP46" s="1246"/>
      <c r="CQ46" s="1246"/>
      <c r="CR46" s="1246"/>
      <c r="CS46" s="1246"/>
      <c r="CT46" s="1246"/>
      <c r="CU46" s="1246"/>
      <c r="CV46" s="1246"/>
      <c r="CW46" s="1246"/>
      <c r="CX46" s="1246"/>
      <c r="CY46" s="1246"/>
      <c r="CZ46" s="1246"/>
      <c r="DA46" s="1246"/>
      <c r="DB46" s="1246"/>
      <c r="DC46" s="1247"/>
    </row>
    <row r="47" spans="2:109" ht="13" x14ac:dyDescent="0.2">
      <c r="B47" s="1233"/>
      <c r="AN47" s="1248"/>
      <c r="AO47" s="1249"/>
      <c r="AP47" s="1249"/>
      <c r="AQ47" s="1249"/>
      <c r="AR47" s="1249"/>
      <c r="AS47" s="1249"/>
      <c r="AT47" s="1249"/>
      <c r="AU47" s="1249"/>
      <c r="AV47" s="1249"/>
      <c r="AW47" s="1249"/>
      <c r="AX47" s="1249"/>
      <c r="AY47" s="1249"/>
      <c r="AZ47" s="1249"/>
      <c r="BA47" s="1249"/>
      <c r="BB47" s="1249"/>
      <c r="BC47" s="1249"/>
      <c r="BD47" s="1249"/>
      <c r="BE47" s="1249"/>
      <c r="BF47" s="1249"/>
      <c r="BG47" s="1249"/>
      <c r="BH47" s="1249"/>
      <c r="BI47" s="1249"/>
      <c r="BJ47" s="1249"/>
      <c r="BK47" s="1249"/>
      <c r="BL47" s="1249"/>
      <c r="BM47" s="1249"/>
      <c r="BN47" s="1249"/>
      <c r="BO47" s="1249"/>
      <c r="BP47" s="1249"/>
      <c r="BQ47" s="1249"/>
      <c r="BR47" s="1249"/>
      <c r="BS47" s="1249"/>
      <c r="BT47" s="1249"/>
      <c r="BU47" s="1249"/>
      <c r="BV47" s="1249"/>
      <c r="BW47" s="1249"/>
      <c r="BX47" s="1249"/>
      <c r="BY47" s="1249"/>
      <c r="BZ47" s="1249"/>
      <c r="CA47" s="1249"/>
      <c r="CB47" s="1249"/>
      <c r="CC47" s="1249"/>
      <c r="CD47" s="1249"/>
      <c r="CE47" s="1249"/>
      <c r="CF47" s="1249"/>
      <c r="CG47" s="1249"/>
      <c r="CH47" s="1249"/>
      <c r="CI47" s="1249"/>
      <c r="CJ47" s="1249"/>
      <c r="CK47" s="1249"/>
      <c r="CL47" s="1249"/>
      <c r="CM47" s="1249"/>
      <c r="CN47" s="1249"/>
      <c r="CO47" s="1249"/>
      <c r="CP47" s="1249"/>
      <c r="CQ47" s="1249"/>
      <c r="CR47" s="1249"/>
      <c r="CS47" s="1249"/>
      <c r="CT47" s="1249"/>
      <c r="CU47" s="1249"/>
      <c r="CV47" s="1249"/>
      <c r="CW47" s="1249"/>
      <c r="CX47" s="1249"/>
      <c r="CY47" s="1249"/>
      <c r="CZ47" s="1249"/>
      <c r="DA47" s="1249"/>
      <c r="DB47" s="1249"/>
      <c r="DC47" s="1250"/>
    </row>
    <row r="48" spans="2:109" ht="13" x14ac:dyDescent="0.2">
      <c r="B48" s="1233"/>
      <c r="H48" s="1251"/>
      <c r="I48" s="1251"/>
      <c r="J48" s="1251"/>
      <c r="AN48" s="1251"/>
      <c r="AO48" s="1251"/>
      <c r="AP48" s="1251"/>
      <c r="AZ48" s="1251"/>
      <c r="BA48" s="1251"/>
      <c r="BB48" s="1251"/>
      <c r="BL48" s="1251"/>
      <c r="BM48" s="1251"/>
      <c r="BN48" s="1251"/>
      <c r="BX48" s="1251"/>
      <c r="BY48" s="1251"/>
      <c r="BZ48" s="1251"/>
      <c r="CJ48" s="1251"/>
      <c r="CK48" s="1251"/>
      <c r="CL48" s="1251"/>
      <c r="CV48" s="1251"/>
      <c r="CW48" s="1251"/>
      <c r="CX48" s="1251"/>
    </row>
    <row r="49" spans="1:109" ht="13" x14ac:dyDescent="0.2">
      <c r="B49" s="1233"/>
      <c r="AN49" s="1227" t="s">
        <v>567</v>
      </c>
    </row>
    <row r="50" spans="1:109" ht="13" x14ac:dyDescent="0.2">
      <c r="B50" s="1233"/>
      <c r="G50" s="1252"/>
      <c r="H50" s="1252"/>
      <c r="I50" s="1252"/>
      <c r="J50" s="1252"/>
      <c r="K50" s="1253"/>
      <c r="L50" s="1253"/>
      <c r="M50" s="1254"/>
      <c r="N50" s="1254"/>
      <c r="AN50" s="1255"/>
      <c r="AO50" s="1256"/>
      <c r="AP50" s="1256"/>
      <c r="AQ50" s="1256"/>
      <c r="AR50" s="1256"/>
      <c r="AS50" s="1256"/>
      <c r="AT50" s="1256"/>
      <c r="AU50" s="1256"/>
      <c r="AV50" s="1256"/>
      <c r="AW50" s="1256"/>
      <c r="AX50" s="1256"/>
      <c r="AY50" s="1256"/>
      <c r="AZ50" s="1256"/>
      <c r="BA50" s="1256"/>
      <c r="BB50" s="1256"/>
      <c r="BC50" s="1256"/>
      <c r="BD50" s="1256"/>
      <c r="BE50" s="1256"/>
      <c r="BF50" s="1256"/>
      <c r="BG50" s="1256"/>
      <c r="BH50" s="1256"/>
      <c r="BI50" s="1256"/>
      <c r="BJ50" s="1256"/>
      <c r="BK50" s="1256"/>
      <c r="BL50" s="1256"/>
      <c r="BM50" s="1256"/>
      <c r="BN50" s="1256"/>
      <c r="BO50" s="1257"/>
      <c r="BP50" s="1258" t="s">
        <v>526</v>
      </c>
      <c r="BQ50" s="1258"/>
      <c r="BR50" s="1258"/>
      <c r="BS50" s="1258"/>
      <c r="BT50" s="1258"/>
      <c r="BU50" s="1258"/>
      <c r="BV50" s="1258"/>
      <c r="BW50" s="1258"/>
      <c r="BX50" s="1258" t="s">
        <v>527</v>
      </c>
      <c r="BY50" s="1258"/>
      <c r="BZ50" s="1258"/>
      <c r="CA50" s="1258"/>
      <c r="CB50" s="1258"/>
      <c r="CC50" s="1258"/>
      <c r="CD50" s="1258"/>
      <c r="CE50" s="1258"/>
      <c r="CF50" s="1258" t="s">
        <v>528</v>
      </c>
      <c r="CG50" s="1258"/>
      <c r="CH50" s="1258"/>
      <c r="CI50" s="1258"/>
      <c r="CJ50" s="1258"/>
      <c r="CK50" s="1258"/>
      <c r="CL50" s="1258"/>
      <c r="CM50" s="1258"/>
      <c r="CN50" s="1258" t="s">
        <v>529</v>
      </c>
      <c r="CO50" s="1258"/>
      <c r="CP50" s="1258"/>
      <c r="CQ50" s="1258"/>
      <c r="CR50" s="1258"/>
      <c r="CS50" s="1258"/>
      <c r="CT50" s="1258"/>
      <c r="CU50" s="1258"/>
      <c r="CV50" s="1258" t="s">
        <v>530</v>
      </c>
      <c r="CW50" s="1258"/>
      <c r="CX50" s="1258"/>
      <c r="CY50" s="1258"/>
      <c r="CZ50" s="1258"/>
      <c r="DA50" s="1258"/>
      <c r="DB50" s="1258"/>
      <c r="DC50" s="1258"/>
    </row>
    <row r="51" spans="1:109" ht="13.5" customHeight="1" x14ac:dyDescent="0.2">
      <c r="B51" s="1233"/>
      <c r="G51" s="1259"/>
      <c r="H51" s="1259"/>
      <c r="I51" s="1260"/>
      <c r="J51" s="1260"/>
      <c r="K51" s="1261"/>
      <c r="L51" s="1261"/>
      <c r="M51" s="1261"/>
      <c r="N51" s="1261"/>
      <c r="AM51" s="1251"/>
      <c r="AN51" s="1262" t="s">
        <v>568</v>
      </c>
      <c r="AO51" s="1262"/>
      <c r="AP51" s="1262"/>
      <c r="AQ51" s="1262"/>
      <c r="AR51" s="1262"/>
      <c r="AS51" s="1262"/>
      <c r="AT51" s="1262"/>
      <c r="AU51" s="1262"/>
      <c r="AV51" s="1262"/>
      <c r="AW51" s="1262"/>
      <c r="AX51" s="1262"/>
      <c r="AY51" s="1262"/>
      <c r="AZ51" s="1262"/>
      <c r="BA51" s="1262"/>
      <c r="BB51" s="1262" t="s">
        <v>569</v>
      </c>
      <c r="BC51" s="1262"/>
      <c r="BD51" s="1262"/>
      <c r="BE51" s="1262"/>
      <c r="BF51" s="1262"/>
      <c r="BG51" s="1262"/>
      <c r="BH51" s="1262"/>
      <c r="BI51" s="1262"/>
      <c r="BJ51" s="1262"/>
      <c r="BK51" s="1262"/>
      <c r="BL51" s="1262"/>
      <c r="BM51" s="1262"/>
      <c r="BN51" s="1262"/>
      <c r="BO51" s="1262"/>
      <c r="BP51" s="1263"/>
      <c r="BQ51" s="1263"/>
      <c r="BR51" s="1263"/>
      <c r="BS51" s="1263"/>
      <c r="BT51" s="1263"/>
      <c r="BU51" s="1263"/>
      <c r="BV51" s="1263"/>
      <c r="BW51" s="1263"/>
      <c r="BX51" s="1263"/>
      <c r="BY51" s="1263"/>
      <c r="BZ51" s="1263"/>
      <c r="CA51" s="1263"/>
      <c r="CB51" s="1263"/>
      <c r="CC51" s="1263"/>
      <c r="CD51" s="1263"/>
      <c r="CE51" s="1263"/>
      <c r="CF51" s="1263"/>
      <c r="CG51" s="1263"/>
      <c r="CH51" s="1263"/>
      <c r="CI51" s="1263"/>
      <c r="CJ51" s="1263"/>
      <c r="CK51" s="1263"/>
      <c r="CL51" s="1263"/>
      <c r="CM51" s="1263"/>
      <c r="CN51" s="1263"/>
      <c r="CO51" s="1263"/>
      <c r="CP51" s="1263"/>
      <c r="CQ51" s="1263"/>
      <c r="CR51" s="1263"/>
      <c r="CS51" s="1263"/>
      <c r="CT51" s="1263"/>
      <c r="CU51" s="1263"/>
      <c r="CV51" s="1263"/>
      <c r="CW51" s="1263"/>
      <c r="CX51" s="1263"/>
      <c r="CY51" s="1263"/>
      <c r="CZ51" s="1263"/>
      <c r="DA51" s="1263"/>
      <c r="DB51" s="1263"/>
      <c r="DC51" s="1263"/>
    </row>
    <row r="52" spans="1:109" ht="13" x14ac:dyDescent="0.2">
      <c r="B52" s="1233"/>
      <c r="G52" s="1259"/>
      <c r="H52" s="1259"/>
      <c r="I52" s="1260"/>
      <c r="J52" s="1260"/>
      <c r="K52" s="1261"/>
      <c r="L52" s="1261"/>
      <c r="M52" s="1261"/>
      <c r="N52" s="1261"/>
      <c r="AM52" s="1251"/>
      <c r="AN52" s="1262"/>
      <c r="AO52" s="1262"/>
      <c r="AP52" s="1262"/>
      <c r="AQ52" s="1262"/>
      <c r="AR52" s="1262"/>
      <c r="AS52" s="1262"/>
      <c r="AT52" s="1262"/>
      <c r="AU52" s="1262"/>
      <c r="AV52" s="1262"/>
      <c r="AW52" s="1262"/>
      <c r="AX52" s="1262"/>
      <c r="AY52" s="1262"/>
      <c r="AZ52" s="1262"/>
      <c r="BA52" s="1262"/>
      <c r="BB52" s="1262"/>
      <c r="BC52" s="1262"/>
      <c r="BD52" s="1262"/>
      <c r="BE52" s="1262"/>
      <c r="BF52" s="1262"/>
      <c r="BG52" s="1262"/>
      <c r="BH52" s="1262"/>
      <c r="BI52" s="1262"/>
      <c r="BJ52" s="1262"/>
      <c r="BK52" s="1262"/>
      <c r="BL52" s="1262"/>
      <c r="BM52" s="1262"/>
      <c r="BN52" s="1262"/>
      <c r="BO52" s="1262"/>
      <c r="BP52" s="1263"/>
      <c r="BQ52" s="1263"/>
      <c r="BR52" s="1263"/>
      <c r="BS52" s="1263"/>
      <c r="BT52" s="1263"/>
      <c r="BU52" s="1263"/>
      <c r="BV52" s="1263"/>
      <c r="BW52" s="1263"/>
      <c r="BX52" s="1263"/>
      <c r="BY52" s="1263"/>
      <c r="BZ52" s="1263"/>
      <c r="CA52" s="1263"/>
      <c r="CB52" s="1263"/>
      <c r="CC52" s="1263"/>
      <c r="CD52" s="1263"/>
      <c r="CE52" s="1263"/>
      <c r="CF52" s="1263"/>
      <c r="CG52" s="1263"/>
      <c r="CH52" s="1263"/>
      <c r="CI52" s="1263"/>
      <c r="CJ52" s="1263"/>
      <c r="CK52" s="1263"/>
      <c r="CL52" s="1263"/>
      <c r="CM52" s="1263"/>
      <c r="CN52" s="1263"/>
      <c r="CO52" s="1263"/>
      <c r="CP52" s="1263"/>
      <c r="CQ52" s="1263"/>
      <c r="CR52" s="1263"/>
      <c r="CS52" s="1263"/>
      <c r="CT52" s="1263"/>
      <c r="CU52" s="1263"/>
      <c r="CV52" s="1263"/>
      <c r="CW52" s="1263"/>
      <c r="CX52" s="1263"/>
      <c r="CY52" s="1263"/>
      <c r="CZ52" s="1263"/>
      <c r="DA52" s="1263"/>
      <c r="DB52" s="1263"/>
      <c r="DC52" s="1263"/>
    </row>
    <row r="53" spans="1:109" ht="13" x14ac:dyDescent="0.2">
      <c r="A53" s="1241"/>
      <c r="B53" s="1233"/>
      <c r="G53" s="1259"/>
      <c r="H53" s="1259"/>
      <c r="I53" s="1252"/>
      <c r="J53" s="1252"/>
      <c r="K53" s="1261"/>
      <c r="L53" s="1261"/>
      <c r="M53" s="1261"/>
      <c r="N53" s="1261"/>
      <c r="AM53" s="1251"/>
      <c r="AN53" s="1262"/>
      <c r="AO53" s="1262"/>
      <c r="AP53" s="1262"/>
      <c r="AQ53" s="1262"/>
      <c r="AR53" s="1262"/>
      <c r="AS53" s="1262"/>
      <c r="AT53" s="1262"/>
      <c r="AU53" s="1262"/>
      <c r="AV53" s="1262"/>
      <c r="AW53" s="1262"/>
      <c r="AX53" s="1262"/>
      <c r="AY53" s="1262"/>
      <c r="AZ53" s="1262"/>
      <c r="BA53" s="1262"/>
      <c r="BB53" s="1262" t="s">
        <v>570</v>
      </c>
      <c r="BC53" s="1262"/>
      <c r="BD53" s="1262"/>
      <c r="BE53" s="1262"/>
      <c r="BF53" s="1262"/>
      <c r="BG53" s="1262"/>
      <c r="BH53" s="1262"/>
      <c r="BI53" s="1262"/>
      <c r="BJ53" s="1262"/>
      <c r="BK53" s="1262"/>
      <c r="BL53" s="1262"/>
      <c r="BM53" s="1262"/>
      <c r="BN53" s="1262"/>
      <c r="BO53" s="1262"/>
      <c r="BP53" s="1263">
        <v>65.7</v>
      </c>
      <c r="BQ53" s="1263"/>
      <c r="BR53" s="1263"/>
      <c r="BS53" s="1263"/>
      <c r="BT53" s="1263"/>
      <c r="BU53" s="1263"/>
      <c r="BV53" s="1263"/>
      <c r="BW53" s="1263"/>
      <c r="BX53" s="1263">
        <v>67.5</v>
      </c>
      <c r="BY53" s="1263"/>
      <c r="BZ53" s="1263"/>
      <c r="CA53" s="1263"/>
      <c r="CB53" s="1263"/>
      <c r="CC53" s="1263"/>
      <c r="CD53" s="1263"/>
      <c r="CE53" s="1263"/>
      <c r="CF53" s="1263">
        <v>69</v>
      </c>
      <c r="CG53" s="1263"/>
      <c r="CH53" s="1263"/>
      <c r="CI53" s="1263"/>
      <c r="CJ53" s="1263"/>
      <c r="CK53" s="1263"/>
      <c r="CL53" s="1263"/>
      <c r="CM53" s="1263"/>
      <c r="CN53" s="1263">
        <v>70.900000000000006</v>
      </c>
      <c r="CO53" s="1263"/>
      <c r="CP53" s="1263"/>
      <c r="CQ53" s="1263"/>
      <c r="CR53" s="1263"/>
      <c r="CS53" s="1263"/>
      <c r="CT53" s="1263"/>
      <c r="CU53" s="1263"/>
      <c r="CV53" s="1263">
        <v>44.9</v>
      </c>
      <c r="CW53" s="1263"/>
      <c r="CX53" s="1263"/>
      <c r="CY53" s="1263"/>
      <c r="CZ53" s="1263"/>
      <c r="DA53" s="1263"/>
      <c r="DB53" s="1263"/>
      <c r="DC53" s="1263"/>
    </row>
    <row r="54" spans="1:109" ht="13" x14ac:dyDescent="0.2">
      <c r="A54" s="1241"/>
      <c r="B54" s="1233"/>
      <c r="G54" s="1259"/>
      <c r="H54" s="1259"/>
      <c r="I54" s="1252"/>
      <c r="J54" s="1252"/>
      <c r="K54" s="1261"/>
      <c r="L54" s="1261"/>
      <c r="M54" s="1261"/>
      <c r="N54" s="1261"/>
      <c r="AM54" s="1251"/>
      <c r="AN54" s="1262"/>
      <c r="AO54" s="1262"/>
      <c r="AP54" s="1262"/>
      <c r="AQ54" s="1262"/>
      <c r="AR54" s="1262"/>
      <c r="AS54" s="1262"/>
      <c r="AT54" s="1262"/>
      <c r="AU54" s="1262"/>
      <c r="AV54" s="1262"/>
      <c r="AW54" s="1262"/>
      <c r="AX54" s="1262"/>
      <c r="AY54" s="1262"/>
      <c r="AZ54" s="1262"/>
      <c r="BA54" s="1262"/>
      <c r="BB54" s="1262"/>
      <c r="BC54" s="1262"/>
      <c r="BD54" s="1262"/>
      <c r="BE54" s="1262"/>
      <c r="BF54" s="1262"/>
      <c r="BG54" s="1262"/>
      <c r="BH54" s="1262"/>
      <c r="BI54" s="1262"/>
      <c r="BJ54" s="1262"/>
      <c r="BK54" s="1262"/>
      <c r="BL54" s="1262"/>
      <c r="BM54" s="1262"/>
      <c r="BN54" s="1262"/>
      <c r="BO54" s="1262"/>
      <c r="BP54" s="1263"/>
      <c r="BQ54" s="1263"/>
      <c r="BR54" s="1263"/>
      <c r="BS54" s="1263"/>
      <c r="BT54" s="1263"/>
      <c r="BU54" s="1263"/>
      <c r="BV54" s="1263"/>
      <c r="BW54" s="1263"/>
      <c r="BX54" s="1263"/>
      <c r="BY54" s="1263"/>
      <c r="BZ54" s="1263"/>
      <c r="CA54" s="1263"/>
      <c r="CB54" s="1263"/>
      <c r="CC54" s="1263"/>
      <c r="CD54" s="1263"/>
      <c r="CE54" s="1263"/>
      <c r="CF54" s="1263"/>
      <c r="CG54" s="1263"/>
      <c r="CH54" s="1263"/>
      <c r="CI54" s="1263"/>
      <c r="CJ54" s="1263"/>
      <c r="CK54" s="1263"/>
      <c r="CL54" s="1263"/>
      <c r="CM54" s="1263"/>
      <c r="CN54" s="1263"/>
      <c r="CO54" s="1263"/>
      <c r="CP54" s="1263"/>
      <c r="CQ54" s="1263"/>
      <c r="CR54" s="1263"/>
      <c r="CS54" s="1263"/>
      <c r="CT54" s="1263"/>
      <c r="CU54" s="1263"/>
      <c r="CV54" s="1263"/>
      <c r="CW54" s="1263"/>
      <c r="CX54" s="1263"/>
      <c r="CY54" s="1263"/>
      <c r="CZ54" s="1263"/>
      <c r="DA54" s="1263"/>
      <c r="DB54" s="1263"/>
      <c r="DC54" s="1263"/>
    </row>
    <row r="55" spans="1:109" ht="13" x14ac:dyDescent="0.2">
      <c r="A55" s="1241"/>
      <c r="B55" s="1233"/>
      <c r="G55" s="1252"/>
      <c r="H55" s="1252"/>
      <c r="I55" s="1252"/>
      <c r="J55" s="1252"/>
      <c r="K55" s="1261"/>
      <c r="L55" s="1261"/>
      <c r="M55" s="1261"/>
      <c r="N55" s="1261"/>
      <c r="AN55" s="1258" t="s">
        <v>571</v>
      </c>
      <c r="AO55" s="1258"/>
      <c r="AP55" s="1258"/>
      <c r="AQ55" s="1258"/>
      <c r="AR55" s="1258"/>
      <c r="AS55" s="1258"/>
      <c r="AT55" s="1258"/>
      <c r="AU55" s="1258"/>
      <c r="AV55" s="1258"/>
      <c r="AW55" s="1258"/>
      <c r="AX55" s="1258"/>
      <c r="AY55" s="1258"/>
      <c r="AZ55" s="1258"/>
      <c r="BA55" s="1258"/>
      <c r="BB55" s="1262" t="s">
        <v>569</v>
      </c>
      <c r="BC55" s="1262"/>
      <c r="BD55" s="1262"/>
      <c r="BE55" s="1262"/>
      <c r="BF55" s="1262"/>
      <c r="BG55" s="1262"/>
      <c r="BH55" s="1262"/>
      <c r="BI55" s="1262"/>
      <c r="BJ55" s="1262"/>
      <c r="BK55" s="1262"/>
      <c r="BL55" s="1262"/>
      <c r="BM55" s="1262"/>
      <c r="BN55" s="1262"/>
      <c r="BO55" s="1262"/>
      <c r="BP55" s="1263">
        <v>22.1</v>
      </c>
      <c r="BQ55" s="1263"/>
      <c r="BR55" s="1263"/>
      <c r="BS55" s="1263"/>
      <c r="BT55" s="1263"/>
      <c r="BU55" s="1263"/>
      <c r="BV55" s="1263"/>
      <c r="BW55" s="1263"/>
      <c r="BX55" s="1263">
        <v>20.399999999999999</v>
      </c>
      <c r="BY55" s="1263"/>
      <c r="BZ55" s="1263"/>
      <c r="CA55" s="1263"/>
      <c r="CB55" s="1263"/>
      <c r="CC55" s="1263"/>
      <c r="CD55" s="1263"/>
      <c r="CE55" s="1263"/>
      <c r="CF55" s="1263">
        <v>11.2</v>
      </c>
      <c r="CG55" s="1263"/>
      <c r="CH55" s="1263"/>
      <c r="CI55" s="1263"/>
      <c r="CJ55" s="1263"/>
      <c r="CK55" s="1263"/>
      <c r="CL55" s="1263"/>
      <c r="CM55" s="1263"/>
      <c r="CN55" s="1263">
        <v>4.5999999999999996</v>
      </c>
      <c r="CO55" s="1263"/>
      <c r="CP55" s="1263"/>
      <c r="CQ55" s="1263"/>
      <c r="CR55" s="1263"/>
      <c r="CS55" s="1263"/>
      <c r="CT55" s="1263"/>
      <c r="CU55" s="1263"/>
      <c r="CV55" s="1263">
        <v>4.2</v>
      </c>
      <c r="CW55" s="1263"/>
      <c r="CX55" s="1263"/>
      <c r="CY55" s="1263"/>
      <c r="CZ55" s="1263"/>
      <c r="DA55" s="1263"/>
      <c r="DB55" s="1263"/>
      <c r="DC55" s="1263"/>
    </row>
    <row r="56" spans="1:109" ht="13" x14ac:dyDescent="0.2">
      <c r="A56" s="1241"/>
      <c r="B56" s="1233"/>
      <c r="G56" s="1252"/>
      <c r="H56" s="1252"/>
      <c r="I56" s="1252"/>
      <c r="J56" s="1252"/>
      <c r="K56" s="1261"/>
      <c r="L56" s="1261"/>
      <c r="M56" s="1261"/>
      <c r="N56" s="1261"/>
      <c r="AN56" s="1258"/>
      <c r="AO56" s="1258"/>
      <c r="AP56" s="1258"/>
      <c r="AQ56" s="1258"/>
      <c r="AR56" s="1258"/>
      <c r="AS56" s="1258"/>
      <c r="AT56" s="1258"/>
      <c r="AU56" s="1258"/>
      <c r="AV56" s="1258"/>
      <c r="AW56" s="1258"/>
      <c r="AX56" s="1258"/>
      <c r="AY56" s="1258"/>
      <c r="AZ56" s="1258"/>
      <c r="BA56" s="1258"/>
      <c r="BB56" s="1262"/>
      <c r="BC56" s="1262"/>
      <c r="BD56" s="1262"/>
      <c r="BE56" s="1262"/>
      <c r="BF56" s="1262"/>
      <c r="BG56" s="1262"/>
      <c r="BH56" s="1262"/>
      <c r="BI56" s="1262"/>
      <c r="BJ56" s="1262"/>
      <c r="BK56" s="1262"/>
      <c r="BL56" s="1262"/>
      <c r="BM56" s="1262"/>
      <c r="BN56" s="1262"/>
      <c r="BO56" s="1262"/>
      <c r="BP56" s="1263"/>
      <c r="BQ56" s="1263"/>
      <c r="BR56" s="1263"/>
      <c r="BS56" s="1263"/>
      <c r="BT56" s="1263"/>
      <c r="BU56" s="1263"/>
      <c r="BV56" s="1263"/>
      <c r="BW56" s="1263"/>
      <c r="BX56" s="1263"/>
      <c r="BY56" s="1263"/>
      <c r="BZ56" s="1263"/>
      <c r="CA56" s="1263"/>
      <c r="CB56" s="1263"/>
      <c r="CC56" s="1263"/>
      <c r="CD56" s="1263"/>
      <c r="CE56" s="1263"/>
      <c r="CF56" s="1263"/>
      <c r="CG56" s="1263"/>
      <c r="CH56" s="1263"/>
      <c r="CI56" s="1263"/>
      <c r="CJ56" s="1263"/>
      <c r="CK56" s="1263"/>
      <c r="CL56" s="1263"/>
      <c r="CM56" s="1263"/>
      <c r="CN56" s="1263"/>
      <c r="CO56" s="1263"/>
      <c r="CP56" s="1263"/>
      <c r="CQ56" s="1263"/>
      <c r="CR56" s="1263"/>
      <c r="CS56" s="1263"/>
      <c r="CT56" s="1263"/>
      <c r="CU56" s="1263"/>
      <c r="CV56" s="1263"/>
      <c r="CW56" s="1263"/>
      <c r="CX56" s="1263"/>
      <c r="CY56" s="1263"/>
      <c r="CZ56" s="1263"/>
      <c r="DA56" s="1263"/>
      <c r="DB56" s="1263"/>
      <c r="DC56" s="1263"/>
    </row>
    <row r="57" spans="1:109" s="1241" customFormat="1" ht="13" x14ac:dyDescent="0.2">
      <c r="B57" s="1264"/>
      <c r="G57" s="1252"/>
      <c r="H57" s="1252"/>
      <c r="I57" s="1265"/>
      <c r="J57" s="1265"/>
      <c r="K57" s="1261"/>
      <c r="L57" s="1261"/>
      <c r="M57" s="1261"/>
      <c r="N57" s="1261"/>
      <c r="AM57" s="1227"/>
      <c r="AN57" s="1258"/>
      <c r="AO57" s="1258"/>
      <c r="AP57" s="1258"/>
      <c r="AQ57" s="1258"/>
      <c r="AR57" s="1258"/>
      <c r="AS57" s="1258"/>
      <c r="AT57" s="1258"/>
      <c r="AU57" s="1258"/>
      <c r="AV57" s="1258"/>
      <c r="AW57" s="1258"/>
      <c r="AX57" s="1258"/>
      <c r="AY57" s="1258"/>
      <c r="AZ57" s="1258"/>
      <c r="BA57" s="1258"/>
      <c r="BB57" s="1262" t="s">
        <v>570</v>
      </c>
      <c r="BC57" s="1262"/>
      <c r="BD57" s="1262"/>
      <c r="BE57" s="1262"/>
      <c r="BF57" s="1262"/>
      <c r="BG57" s="1262"/>
      <c r="BH57" s="1262"/>
      <c r="BI57" s="1262"/>
      <c r="BJ57" s="1262"/>
      <c r="BK57" s="1262"/>
      <c r="BL57" s="1262"/>
      <c r="BM57" s="1262"/>
      <c r="BN57" s="1262"/>
      <c r="BO57" s="1262"/>
      <c r="BP57" s="1263">
        <v>61.5</v>
      </c>
      <c r="BQ57" s="1263"/>
      <c r="BR57" s="1263"/>
      <c r="BS57" s="1263"/>
      <c r="BT57" s="1263"/>
      <c r="BU57" s="1263"/>
      <c r="BV57" s="1263"/>
      <c r="BW57" s="1263"/>
      <c r="BX57" s="1263">
        <v>63</v>
      </c>
      <c r="BY57" s="1263"/>
      <c r="BZ57" s="1263"/>
      <c r="CA57" s="1263"/>
      <c r="CB57" s="1263"/>
      <c r="CC57" s="1263"/>
      <c r="CD57" s="1263"/>
      <c r="CE57" s="1263"/>
      <c r="CF57" s="1263">
        <v>63.7</v>
      </c>
      <c r="CG57" s="1263"/>
      <c r="CH57" s="1263"/>
      <c r="CI57" s="1263"/>
      <c r="CJ57" s="1263"/>
      <c r="CK57" s="1263"/>
      <c r="CL57" s="1263"/>
      <c r="CM57" s="1263"/>
      <c r="CN57" s="1263">
        <v>64.099999999999994</v>
      </c>
      <c r="CO57" s="1263"/>
      <c r="CP57" s="1263"/>
      <c r="CQ57" s="1263"/>
      <c r="CR57" s="1263"/>
      <c r="CS57" s="1263"/>
      <c r="CT57" s="1263"/>
      <c r="CU57" s="1263"/>
      <c r="CV57" s="1263">
        <v>64.599999999999994</v>
      </c>
      <c r="CW57" s="1263"/>
      <c r="CX57" s="1263"/>
      <c r="CY57" s="1263"/>
      <c r="CZ57" s="1263"/>
      <c r="DA57" s="1263"/>
      <c r="DB57" s="1263"/>
      <c r="DC57" s="1263"/>
      <c r="DD57" s="1266"/>
      <c r="DE57" s="1264"/>
    </row>
    <row r="58" spans="1:109" s="1241" customFormat="1" ht="13" x14ac:dyDescent="0.2">
      <c r="A58" s="1227"/>
      <c r="B58" s="1264"/>
      <c r="G58" s="1252"/>
      <c r="H58" s="1252"/>
      <c r="I58" s="1265"/>
      <c r="J58" s="1265"/>
      <c r="K58" s="1261"/>
      <c r="L58" s="1261"/>
      <c r="M58" s="1261"/>
      <c r="N58" s="1261"/>
      <c r="AM58" s="1227"/>
      <c r="AN58" s="1258"/>
      <c r="AO58" s="1258"/>
      <c r="AP58" s="1258"/>
      <c r="AQ58" s="1258"/>
      <c r="AR58" s="1258"/>
      <c r="AS58" s="1258"/>
      <c r="AT58" s="1258"/>
      <c r="AU58" s="1258"/>
      <c r="AV58" s="1258"/>
      <c r="AW58" s="1258"/>
      <c r="AX58" s="1258"/>
      <c r="AY58" s="1258"/>
      <c r="AZ58" s="1258"/>
      <c r="BA58" s="1258"/>
      <c r="BB58" s="1262"/>
      <c r="BC58" s="1262"/>
      <c r="BD58" s="1262"/>
      <c r="BE58" s="1262"/>
      <c r="BF58" s="1262"/>
      <c r="BG58" s="1262"/>
      <c r="BH58" s="1262"/>
      <c r="BI58" s="1262"/>
      <c r="BJ58" s="1262"/>
      <c r="BK58" s="1262"/>
      <c r="BL58" s="1262"/>
      <c r="BM58" s="1262"/>
      <c r="BN58" s="1262"/>
      <c r="BO58" s="1262"/>
      <c r="BP58" s="1263"/>
      <c r="BQ58" s="1263"/>
      <c r="BR58" s="1263"/>
      <c r="BS58" s="1263"/>
      <c r="BT58" s="1263"/>
      <c r="BU58" s="1263"/>
      <c r="BV58" s="1263"/>
      <c r="BW58" s="1263"/>
      <c r="BX58" s="1263"/>
      <c r="BY58" s="1263"/>
      <c r="BZ58" s="1263"/>
      <c r="CA58" s="1263"/>
      <c r="CB58" s="1263"/>
      <c r="CC58" s="1263"/>
      <c r="CD58" s="1263"/>
      <c r="CE58" s="1263"/>
      <c r="CF58" s="1263"/>
      <c r="CG58" s="1263"/>
      <c r="CH58" s="1263"/>
      <c r="CI58" s="1263"/>
      <c r="CJ58" s="1263"/>
      <c r="CK58" s="1263"/>
      <c r="CL58" s="1263"/>
      <c r="CM58" s="1263"/>
      <c r="CN58" s="1263"/>
      <c r="CO58" s="1263"/>
      <c r="CP58" s="1263"/>
      <c r="CQ58" s="1263"/>
      <c r="CR58" s="1263"/>
      <c r="CS58" s="1263"/>
      <c r="CT58" s="1263"/>
      <c r="CU58" s="1263"/>
      <c r="CV58" s="1263"/>
      <c r="CW58" s="1263"/>
      <c r="CX58" s="1263"/>
      <c r="CY58" s="1263"/>
      <c r="CZ58" s="1263"/>
      <c r="DA58" s="1263"/>
      <c r="DB58" s="1263"/>
      <c r="DC58" s="1263"/>
      <c r="DD58" s="1266"/>
      <c r="DE58" s="1264"/>
    </row>
    <row r="59" spans="1:109" s="1241" customFormat="1" ht="13" x14ac:dyDescent="0.2">
      <c r="A59" s="1227"/>
      <c r="B59" s="1264"/>
      <c r="K59" s="1267"/>
      <c r="L59" s="1267"/>
      <c r="M59" s="1267"/>
      <c r="N59" s="1267"/>
      <c r="AQ59" s="1267"/>
      <c r="AR59" s="1267"/>
      <c r="AS59" s="1267"/>
      <c r="AT59" s="1267"/>
      <c r="BC59" s="1267"/>
      <c r="BD59" s="1267"/>
      <c r="BE59" s="1267"/>
      <c r="BF59" s="1267"/>
      <c r="BO59" s="1267"/>
      <c r="BP59" s="1267"/>
      <c r="BQ59" s="1267"/>
      <c r="BR59" s="1267"/>
      <c r="CA59" s="1267"/>
      <c r="CB59" s="1267"/>
      <c r="CC59" s="1267"/>
      <c r="CD59" s="1267"/>
      <c r="CM59" s="1267"/>
      <c r="CN59" s="1267"/>
      <c r="CO59" s="1267"/>
      <c r="CP59" s="1267"/>
      <c r="CY59" s="1267"/>
      <c r="CZ59" s="1267"/>
      <c r="DA59" s="1267"/>
      <c r="DB59" s="1267"/>
      <c r="DC59" s="1267"/>
      <c r="DD59" s="1266"/>
      <c r="DE59" s="1264"/>
    </row>
    <row r="60" spans="1:109" s="1241" customFormat="1" ht="13" x14ac:dyDescent="0.2">
      <c r="A60" s="1227"/>
      <c r="B60" s="1264"/>
      <c r="K60" s="1267"/>
      <c r="L60" s="1267"/>
      <c r="M60" s="1267"/>
      <c r="N60" s="1267"/>
      <c r="AQ60" s="1267"/>
      <c r="AR60" s="1267"/>
      <c r="AS60" s="1267"/>
      <c r="AT60" s="1267"/>
      <c r="BC60" s="1267"/>
      <c r="BD60" s="1267"/>
      <c r="BE60" s="1267"/>
      <c r="BF60" s="1267"/>
      <c r="BO60" s="1267"/>
      <c r="BP60" s="1267"/>
      <c r="BQ60" s="1267"/>
      <c r="BR60" s="1267"/>
      <c r="CA60" s="1267"/>
      <c r="CB60" s="1267"/>
      <c r="CC60" s="1267"/>
      <c r="CD60" s="1267"/>
      <c r="CM60" s="1267"/>
      <c r="CN60" s="1267"/>
      <c r="CO60" s="1267"/>
      <c r="CP60" s="1267"/>
      <c r="CY60" s="1267"/>
      <c r="CZ60" s="1267"/>
      <c r="DA60" s="1267"/>
      <c r="DB60" s="1267"/>
      <c r="DC60" s="1267"/>
      <c r="DD60" s="1266"/>
      <c r="DE60" s="1264"/>
    </row>
    <row r="61" spans="1:109" s="1241" customFormat="1" ht="13" x14ac:dyDescent="0.2">
      <c r="A61" s="1227"/>
      <c r="B61" s="1268"/>
      <c r="C61" s="1269"/>
      <c r="D61" s="1269"/>
      <c r="E61" s="1269"/>
      <c r="F61" s="1269"/>
      <c r="G61" s="1269"/>
      <c r="H61" s="1269"/>
      <c r="I61" s="1269"/>
      <c r="J61" s="1269"/>
      <c r="K61" s="1269"/>
      <c r="L61" s="1269"/>
      <c r="M61" s="1270"/>
      <c r="N61" s="1270"/>
      <c r="O61" s="1269"/>
      <c r="P61" s="1269"/>
      <c r="Q61" s="1269"/>
      <c r="R61" s="1269"/>
      <c r="S61" s="1269"/>
      <c r="T61" s="1269"/>
      <c r="U61" s="1269"/>
      <c r="V61" s="1269"/>
      <c r="W61" s="1269"/>
      <c r="X61" s="1269"/>
      <c r="Y61" s="1269"/>
      <c r="Z61" s="1269"/>
      <c r="AA61" s="1269"/>
      <c r="AB61" s="1269"/>
      <c r="AC61" s="1269"/>
      <c r="AD61" s="1269"/>
      <c r="AE61" s="1269"/>
      <c r="AF61" s="1269"/>
      <c r="AG61" s="1269"/>
      <c r="AH61" s="1269"/>
      <c r="AI61" s="1269"/>
      <c r="AJ61" s="1269"/>
      <c r="AK61" s="1269"/>
      <c r="AL61" s="1269"/>
      <c r="AM61" s="1269"/>
      <c r="AN61" s="1269"/>
      <c r="AO61" s="1269"/>
      <c r="AP61" s="1269"/>
      <c r="AQ61" s="1269"/>
      <c r="AR61" s="1269"/>
      <c r="AS61" s="1270"/>
      <c r="AT61" s="1270"/>
      <c r="AU61" s="1269"/>
      <c r="AV61" s="1269"/>
      <c r="AW61" s="1269"/>
      <c r="AX61" s="1269"/>
      <c r="AY61" s="1269"/>
      <c r="AZ61" s="1269"/>
      <c r="BA61" s="1269"/>
      <c r="BB61" s="1269"/>
      <c r="BC61" s="1269"/>
      <c r="BD61" s="1269"/>
      <c r="BE61" s="1270"/>
      <c r="BF61" s="1270"/>
      <c r="BG61" s="1269"/>
      <c r="BH61" s="1269"/>
      <c r="BI61" s="1269"/>
      <c r="BJ61" s="1269"/>
      <c r="BK61" s="1269"/>
      <c r="BL61" s="1269"/>
      <c r="BM61" s="1269"/>
      <c r="BN61" s="1269"/>
      <c r="BO61" s="1269"/>
      <c r="BP61" s="1269"/>
      <c r="BQ61" s="1270"/>
      <c r="BR61" s="1270"/>
      <c r="BS61" s="1269"/>
      <c r="BT61" s="1269"/>
      <c r="BU61" s="1269"/>
      <c r="BV61" s="1269"/>
      <c r="BW61" s="1269"/>
      <c r="BX61" s="1269"/>
      <c r="BY61" s="1269"/>
      <c r="BZ61" s="1269"/>
      <c r="CA61" s="1269"/>
      <c r="CB61" s="1269"/>
      <c r="CC61" s="1270"/>
      <c r="CD61" s="1270"/>
      <c r="CE61" s="1269"/>
      <c r="CF61" s="1269"/>
      <c r="CG61" s="1269"/>
      <c r="CH61" s="1269"/>
      <c r="CI61" s="1269"/>
      <c r="CJ61" s="1269"/>
      <c r="CK61" s="1269"/>
      <c r="CL61" s="1269"/>
      <c r="CM61" s="1269"/>
      <c r="CN61" s="1269"/>
      <c r="CO61" s="1270"/>
      <c r="CP61" s="1270"/>
      <c r="CQ61" s="1269"/>
      <c r="CR61" s="1269"/>
      <c r="CS61" s="1269"/>
      <c r="CT61" s="1269"/>
      <c r="CU61" s="1269"/>
      <c r="CV61" s="1269"/>
      <c r="CW61" s="1269"/>
      <c r="CX61" s="1269"/>
      <c r="CY61" s="1269"/>
      <c r="CZ61" s="1269"/>
      <c r="DA61" s="1270"/>
      <c r="DB61" s="1270"/>
      <c r="DC61" s="1270"/>
      <c r="DD61" s="1271"/>
      <c r="DE61" s="1264"/>
    </row>
    <row r="62" spans="1:109" ht="13" x14ac:dyDescent="0.2">
      <c r="B62" s="1238"/>
      <c r="C62" s="1238"/>
      <c r="D62" s="1238"/>
      <c r="E62" s="1238"/>
      <c r="F62" s="1238"/>
      <c r="G62" s="1238"/>
      <c r="H62" s="1238"/>
      <c r="I62" s="1238"/>
      <c r="J62" s="1238"/>
      <c r="K62" s="1238"/>
      <c r="L62" s="1238"/>
      <c r="M62" s="1238"/>
      <c r="N62" s="1238"/>
      <c r="O62" s="1238"/>
      <c r="P62" s="1238"/>
      <c r="Q62" s="1238"/>
      <c r="R62" s="1238"/>
      <c r="S62" s="1238"/>
      <c r="T62" s="1238"/>
      <c r="U62" s="1238"/>
      <c r="V62" s="1238"/>
      <c r="W62" s="1238"/>
      <c r="X62" s="1238"/>
      <c r="Y62" s="1238"/>
      <c r="Z62" s="1238"/>
      <c r="AA62" s="1238"/>
      <c r="AB62" s="1238"/>
      <c r="AC62" s="1238"/>
      <c r="AD62" s="1238"/>
      <c r="AE62" s="1238"/>
      <c r="AF62" s="1238"/>
      <c r="AG62" s="1238"/>
      <c r="AH62" s="1238"/>
      <c r="AI62" s="1238"/>
      <c r="AJ62" s="1238"/>
      <c r="AK62" s="1238"/>
      <c r="AL62" s="1238"/>
      <c r="AM62" s="1238"/>
      <c r="AN62" s="1238"/>
      <c r="AO62" s="1238"/>
      <c r="AP62" s="1238"/>
      <c r="AQ62" s="1238"/>
      <c r="AR62" s="1238"/>
      <c r="AS62" s="1238"/>
      <c r="AT62" s="1238"/>
      <c r="AU62" s="1238"/>
      <c r="AV62" s="1238"/>
      <c r="AW62" s="1238"/>
      <c r="AX62" s="1238"/>
      <c r="AY62" s="1238"/>
      <c r="AZ62" s="1238"/>
      <c r="BA62" s="1238"/>
      <c r="BB62" s="1238"/>
      <c r="BC62" s="1238"/>
      <c r="BD62" s="1238"/>
      <c r="BE62" s="1238"/>
      <c r="BF62" s="1238"/>
      <c r="BG62" s="1238"/>
      <c r="BH62" s="1238"/>
      <c r="BI62" s="1238"/>
      <c r="BJ62" s="1238"/>
      <c r="BK62" s="1238"/>
      <c r="BL62" s="1238"/>
      <c r="BM62" s="1238"/>
      <c r="BN62" s="1238"/>
      <c r="BO62" s="1238"/>
      <c r="BP62" s="1238"/>
      <c r="BQ62" s="1238"/>
      <c r="BR62" s="1238"/>
      <c r="BS62" s="1238"/>
      <c r="BT62" s="1238"/>
      <c r="BU62" s="1238"/>
      <c r="BV62" s="1238"/>
      <c r="BW62" s="1238"/>
      <c r="BX62" s="1238"/>
      <c r="BY62" s="1238"/>
      <c r="BZ62" s="1238"/>
      <c r="CA62" s="1238"/>
      <c r="CB62" s="1238"/>
      <c r="CC62" s="1238"/>
      <c r="CD62" s="1238"/>
      <c r="CE62" s="1238"/>
      <c r="CF62" s="1238"/>
      <c r="CG62" s="1238"/>
      <c r="CH62" s="1238"/>
      <c r="CI62" s="1238"/>
      <c r="CJ62" s="1238"/>
      <c r="CK62" s="1238"/>
      <c r="CL62" s="1238"/>
      <c r="CM62" s="1238"/>
      <c r="CN62" s="1238"/>
      <c r="CO62" s="1238"/>
      <c r="CP62" s="1238"/>
      <c r="CQ62" s="1238"/>
      <c r="CR62" s="1238"/>
      <c r="CS62" s="1238"/>
      <c r="CT62" s="1238"/>
      <c r="CU62" s="1238"/>
      <c r="CV62" s="1238"/>
      <c r="CW62" s="1238"/>
      <c r="CX62" s="1238"/>
      <c r="CY62" s="1238"/>
      <c r="CZ62" s="1238"/>
      <c r="DA62" s="1238"/>
      <c r="DB62" s="1238"/>
      <c r="DC62" s="1238"/>
      <c r="DD62" s="1238"/>
      <c r="DE62" s="1227"/>
    </row>
    <row r="63" spans="1:109" ht="16.5" x14ac:dyDescent="0.2">
      <c r="B63" s="1272" t="s">
        <v>572</v>
      </c>
    </row>
    <row r="64" spans="1:109" ht="13" x14ac:dyDescent="0.2">
      <c r="B64" s="1233"/>
      <c r="G64" s="1240"/>
      <c r="I64" s="1273"/>
      <c r="J64" s="1273"/>
      <c r="K64" s="1273"/>
      <c r="L64" s="1273"/>
      <c r="M64" s="1273"/>
      <c r="N64" s="1274"/>
      <c r="AM64" s="1240"/>
      <c r="AN64" s="1240" t="s">
        <v>565</v>
      </c>
      <c r="AP64" s="1241"/>
      <c r="AQ64" s="1241"/>
      <c r="AR64" s="1241"/>
      <c r="AY64" s="1240"/>
      <c r="BA64" s="1241"/>
      <c r="BB64" s="1241"/>
      <c r="BC64" s="1241"/>
      <c r="BK64" s="1240"/>
      <c r="BM64" s="1241"/>
      <c r="BN64" s="1241"/>
      <c r="BO64" s="1241"/>
      <c r="BW64" s="1240"/>
      <c r="BY64" s="1241"/>
      <c r="BZ64" s="1241"/>
      <c r="CA64" s="1241"/>
      <c r="CI64" s="1240"/>
      <c r="CK64" s="1241"/>
      <c r="CL64" s="1241"/>
      <c r="CM64" s="1241"/>
      <c r="CU64" s="1240"/>
      <c r="CW64" s="1241"/>
      <c r="CX64" s="1241"/>
      <c r="CY64" s="1241"/>
    </row>
    <row r="65" spans="2:107" ht="13" x14ac:dyDescent="0.2">
      <c r="B65" s="1233"/>
      <c r="AN65" s="1275" t="s">
        <v>573</v>
      </c>
      <c r="AO65" s="1243"/>
      <c r="AP65" s="1243"/>
      <c r="AQ65" s="1243"/>
      <c r="AR65" s="1243"/>
      <c r="AS65" s="1243"/>
      <c r="AT65" s="1243"/>
      <c r="AU65" s="1243"/>
      <c r="AV65" s="1243"/>
      <c r="AW65" s="1243"/>
      <c r="AX65" s="1243"/>
      <c r="AY65" s="1243"/>
      <c r="AZ65" s="1243"/>
      <c r="BA65" s="1243"/>
      <c r="BB65" s="1243"/>
      <c r="BC65" s="1243"/>
      <c r="BD65" s="1243"/>
      <c r="BE65" s="1243"/>
      <c r="BF65" s="1243"/>
      <c r="BG65" s="1243"/>
      <c r="BH65" s="1243"/>
      <c r="BI65" s="1243"/>
      <c r="BJ65" s="1243"/>
      <c r="BK65" s="1243"/>
      <c r="BL65" s="1243"/>
      <c r="BM65" s="1243"/>
      <c r="BN65" s="1243"/>
      <c r="BO65" s="1243"/>
      <c r="BP65" s="1243"/>
      <c r="BQ65" s="1243"/>
      <c r="BR65" s="1243"/>
      <c r="BS65" s="1243"/>
      <c r="BT65" s="1243"/>
      <c r="BU65" s="1243"/>
      <c r="BV65" s="1243"/>
      <c r="BW65" s="1243"/>
      <c r="BX65" s="1243"/>
      <c r="BY65" s="1243"/>
      <c r="BZ65" s="1243"/>
      <c r="CA65" s="1243"/>
      <c r="CB65" s="1243"/>
      <c r="CC65" s="1243"/>
      <c r="CD65" s="1243"/>
      <c r="CE65" s="1243"/>
      <c r="CF65" s="1243"/>
      <c r="CG65" s="1243"/>
      <c r="CH65" s="1243"/>
      <c r="CI65" s="1243"/>
      <c r="CJ65" s="1243"/>
      <c r="CK65" s="1243"/>
      <c r="CL65" s="1243"/>
      <c r="CM65" s="1243"/>
      <c r="CN65" s="1243"/>
      <c r="CO65" s="1243"/>
      <c r="CP65" s="1243"/>
      <c r="CQ65" s="1243"/>
      <c r="CR65" s="1243"/>
      <c r="CS65" s="1243"/>
      <c r="CT65" s="1243"/>
      <c r="CU65" s="1243"/>
      <c r="CV65" s="1243"/>
      <c r="CW65" s="1243"/>
      <c r="CX65" s="1243"/>
      <c r="CY65" s="1243"/>
      <c r="CZ65" s="1243"/>
      <c r="DA65" s="1243"/>
      <c r="DB65" s="1243"/>
      <c r="DC65" s="1244"/>
    </row>
    <row r="66" spans="2:107" ht="13" x14ac:dyDescent="0.2">
      <c r="B66" s="1233"/>
      <c r="AN66" s="1245"/>
      <c r="AO66" s="1246"/>
      <c r="AP66" s="1246"/>
      <c r="AQ66" s="1246"/>
      <c r="AR66" s="1246"/>
      <c r="AS66" s="1246"/>
      <c r="AT66" s="1246"/>
      <c r="AU66" s="1246"/>
      <c r="AV66" s="1246"/>
      <c r="AW66" s="1246"/>
      <c r="AX66" s="1246"/>
      <c r="AY66" s="1246"/>
      <c r="AZ66" s="1246"/>
      <c r="BA66" s="1246"/>
      <c r="BB66" s="1246"/>
      <c r="BC66" s="1246"/>
      <c r="BD66" s="1246"/>
      <c r="BE66" s="1246"/>
      <c r="BF66" s="1246"/>
      <c r="BG66" s="1246"/>
      <c r="BH66" s="1246"/>
      <c r="BI66" s="1246"/>
      <c r="BJ66" s="1246"/>
      <c r="BK66" s="1246"/>
      <c r="BL66" s="1246"/>
      <c r="BM66" s="1246"/>
      <c r="BN66" s="1246"/>
      <c r="BO66" s="1246"/>
      <c r="BP66" s="1246"/>
      <c r="BQ66" s="1246"/>
      <c r="BR66" s="1246"/>
      <c r="BS66" s="1246"/>
      <c r="BT66" s="1246"/>
      <c r="BU66" s="1246"/>
      <c r="BV66" s="1246"/>
      <c r="BW66" s="1246"/>
      <c r="BX66" s="1246"/>
      <c r="BY66" s="1246"/>
      <c r="BZ66" s="1246"/>
      <c r="CA66" s="1246"/>
      <c r="CB66" s="1246"/>
      <c r="CC66" s="1246"/>
      <c r="CD66" s="1246"/>
      <c r="CE66" s="1246"/>
      <c r="CF66" s="1246"/>
      <c r="CG66" s="1246"/>
      <c r="CH66" s="1246"/>
      <c r="CI66" s="1246"/>
      <c r="CJ66" s="1246"/>
      <c r="CK66" s="1246"/>
      <c r="CL66" s="1246"/>
      <c r="CM66" s="1246"/>
      <c r="CN66" s="1246"/>
      <c r="CO66" s="1246"/>
      <c r="CP66" s="1246"/>
      <c r="CQ66" s="1246"/>
      <c r="CR66" s="1246"/>
      <c r="CS66" s="1246"/>
      <c r="CT66" s="1246"/>
      <c r="CU66" s="1246"/>
      <c r="CV66" s="1246"/>
      <c r="CW66" s="1246"/>
      <c r="CX66" s="1246"/>
      <c r="CY66" s="1246"/>
      <c r="CZ66" s="1246"/>
      <c r="DA66" s="1246"/>
      <c r="DB66" s="1246"/>
      <c r="DC66" s="1247"/>
    </row>
    <row r="67" spans="2:107" ht="13" x14ac:dyDescent="0.2">
      <c r="B67" s="1233"/>
      <c r="AN67" s="1245"/>
      <c r="AO67" s="1246"/>
      <c r="AP67" s="1246"/>
      <c r="AQ67" s="1246"/>
      <c r="AR67" s="1246"/>
      <c r="AS67" s="1246"/>
      <c r="AT67" s="1246"/>
      <c r="AU67" s="1246"/>
      <c r="AV67" s="1246"/>
      <c r="AW67" s="1246"/>
      <c r="AX67" s="1246"/>
      <c r="AY67" s="1246"/>
      <c r="AZ67" s="1246"/>
      <c r="BA67" s="1246"/>
      <c r="BB67" s="1246"/>
      <c r="BC67" s="1246"/>
      <c r="BD67" s="1246"/>
      <c r="BE67" s="1246"/>
      <c r="BF67" s="1246"/>
      <c r="BG67" s="1246"/>
      <c r="BH67" s="1246"/>
      <c r="BI67" s="1246"/>
      <c r="BJ67" s="1246"/>
      <c r="BK67" s="1246"/>
      <c r="BL67" s="1246"/>
      <c r="BM67" s="1246"/>
      <c r="BN67" s="1246"/>
      <c r="BO67" s="1246"/>
      <c r="BP67" s="1246"/>
      <c r="BQ67" s="1246"/>
      <c r="BR67" s="1246"/>
      <c r="BS67" s="1246"/>
      <c r="BT67" s="1246"/>
      <c r="BU67" s="1246"/>
      <c r="BV67" s="1246"/>
      <c r="BW67" s="1246"/>
      <c r="BX67" s="1246"/>
      <c r="BY67" s="1246"/>
      <c r="BZ67" s="1246"/>
      <c r="CA67" s="1246"/>
      <c r="CB67" s="1246"/>
      <c r="CC67" s="1246"/>
      <c r="CD67" s="1246"/>
      <c r="CE67" s="1246"/>
      <c r="CF67" s="1246"/>
      <c r="CG67" s="1246"/>
      <c r="CH67" s="1246"/>
      <c r="CI67" s="1246"/>
      <c r="CJ67" s="1246"/>
      <c r="CK67" s="1246"/>
      <c r="CL67" s="1246"/>
      <c r="CM67" s="1246"/>
      <c r="CN67" s="1246"/>
      <c r="CO67" s="1246"/>
      <c r="CP67" s="1246"/>
      <c r="CQ67" s="1246"/>
      <c r="CR67" s="1246"/>
      <c r="CS67" s="1246"/>
      <c r="CT67" s="1246"/>
      <c r="CU67" s="1246"/>
      <c r="CV67" s="1246"/>
      <c r="CW67" s="1246"/>
      <c r="CX67" s="1246"/>
      <c r="CY67" s="1246"/>
      <c r="CZ67" s="1246"/>
      <c r="DA67" s="1246"/>
      <c r="DB67" s="1246"/>
      <c r="DC67" s="1247"/>
    </row>
    <row r="68" spans="2:107" ht="13" x14ac:dyDescent="0.2">
      <c r="B68" s="1233"/>
      <c r="AN68" s="1245"/>
      <c r="AO68" s="1246"/>
      <c r="AP68" s="1246"/>
      <c r="AQ68" s="1246"/>
      <c r="AR68" s="1246"/>
      <c r="AS68" s="1246"/>
      <c r="AT68" s="1246"/>
      <c r="AU68" s="1246"/>
      <c r="AV68" s="1246"/>
      <c r="AW68" s="1246"/>
      <c r="AX68" s="1246"/>
      <c r="AY68" s="1246"/>
      <c r="AZ68" s="1246"/>
      <c r="BA68" s="1246"/>
      <c r="BB68" s="1246"/>
      <c r="BC68" s="1246"/>
      <c r="BD68" s="1246"/>
      <c r="BE68" s="1246"/>
      <c r="BF68" s="1246"/>
      <c r="BG68" s="1246"/>
      <c r="BH68" s="1246"/>
      <c r="BI68" s="1246"/>
      <c r="BJ68" s="1246"/>
      <c r="BK68" s="1246"/>
      <c r="BL68" s="1246"/>
      <c r="BM68" s="1246"/>
      <c r="BN68" s="1246"/>
      <c r="BO68" s="1246"/>
      <c r="BP68" s="1246"/>
      <c r="BQ68" s="1246"/>
      <c r="BR68" s="1246"/>
      <c r="BS68" s="1246"/>
      <c r="BT68" s="1246"/>
      <c r="BU68" s="1246"/>
      <c r="BV68" s="1246"/>
      <c r="BW68" s="1246"/>
      <c r="BX68" s="1246"/>
      <c r="BY68" s="1246"/>
      <c r="BZ68" s="1246"/>
      <c r="CA68" s="1246"/>
      <c r="CB68" s="1246"/>
      <c r="CC68" s="1246"/>
      <c r="CD68" s="1246"/>
      <c r="CE68" s="1246"/>
      <c r="CF68" s="1246"/>
      <c r="CG68" s="1246"/>
      <c r="CH68" s="1246"/>
      <c r="CI68" s="1246"/>
      <c r="CJ68" s="1246"/>
      <c r="CK68" s="1246"/>
      <c r="CL68" s="1246"/>
      <c r="CM68" s="1246"/>
      <c r="CN68" s="1246"/>
      <c r="CO68" s="1246"/>
      <c r="CP68" s="1246"/>
      <c r="CQ68" s="1246"/>
      <c r="CR68" s="1246"/>
      <c r="CS68" s="1246"/>
      <c r="CT68" s="1246"/>
      <c r="CU68" s="1246"/>
      <c r="CV68" s="1246"/>
      <c r="CW68" s="1246"/>
      <c r="CX68" s="1246"/>
      <c r="CY68" s="1246"/>
      <c r="CZ68" s="1246"/>
      <c r="DA68" s="1246"/>
      <c r="DB68" s="1246"/>
      <c r="DC68" s="1247"/>
    </row>
    <row r="69" spans="2:107" ht="13" x14ac:dyDescent="0.2">
      <c r="B69" s="1233"/>
      <c r="AN69" s="1248"/>
      <c r="AO69" s="1249"/>
      <c r="AP69" s="1249"/>
      <c r="AQ69" s="1249"/>
      <c r="AR69" s="1249"/>
      <c r="AS69" s="1249"/>
      <c r="AT69" s="1249"/>
      <c r="AU69" s="1249"/>
      <c r="AV69" s="1249"/>
      <c r="AW69" s="1249"/>
      <c r="AX69" s="1249"/>
      <c r="AY69" s="1249"/>
      <c r="AZ69" s="1249"/>
      <c r="BA69" s="1249"/>
      <c r="BB69" s="1249"/>
      <c r="BC69" s="1249"/>
      <c r="BD69" s="1249"/>
      <c r="BE69" s="1249"/>
      <c r="BF69" s="1249"/>
      <c r="BG69" s="1249"/>
      <c r="BH69" s="1249"/>
      <c r="BI69" s="1249"/>
      <c r="BJ69" s="1249"/>
      <c r="BK69" s="1249"/>
      <c r="BL69" s="1249"/>
      <c r="BM69" s="1249"/>
      <c r="BN69" s="1249"/>
      <c r="BO69" s="1249"/>
      <c r="BP69" s="1249"/>
      <c r="BQ69" s="1249"/>
      <c r="BR69" s="1249"/>
      <c r="BS69" s="1249"/>
      <c r="BT69" s="1249"/>
      <c r="BU69" s="1249"/>
      <c r="BV69" s="1249"/>
      <c r="BW69" s="1249"/>
      <c r="BX69" s="1249"/>
      <c r="BY69" s="1249"/>
      <c r="BZ69" s="1249"/>
      <c r="CA69" s="1249"/>
      <c r="CB69" s="1249"/>
      <c r="CC69" s="1249"/>
      <c r="CD69" s="1249"/>
      <c r="CE69" s="1249"/>
      <c r="CF69" s="1249"/>
      <c r="CG69" s="1249"/>
      <c r="CH69" s="1249"/>
      <c r="CI69" s="1249"/>
      <c r="CJ69" s="1249"/>
      <c r="CK69" s="1249"/>
      <c r="CL69" s="1249"/>
      <c r="CM69" s="1249"/>
      <c r="CN69" s="1249"/>
      <c r="CO69" s="1249"/>
      <c r="CP69" s="1249"/>
      <c r="CQ69" s="1249"/>
      <c r="CR69" s="1249"/>
      <c r="CS69" s="1249"/>
      <c r="CT69" s="1249"/>
      <c r="CU69" s="1249"/>
      <c r="CV69" s="1249"/>
      <c r="CW69" s="1249"/>
      <c r="CX69" s="1249"/>
      <c r="CY69" s="1249"/>
      <c r="CZ69" s="1249"/>
      <c r="DA69" s="1249"/>
      <c r="DB69" s="1249"/>
      <c r="DC69" s="1250"/>
    </row>
    <row r="70" spans="2:107" ht="13" x14ac:dyDescent="0.2">
      <c r="B70" s="1233"/>
      <c r="H70" s="1276"/>
      <c r="I70" s="1276"/>
      <c r="J70" s="1277"/>
      <c r="K70" s="1277"/>
      <c r="L70" s="1278"/>
      <c r="M70" s="1277"/>
      <c r="N70" s="1278"/>
      <c r="AN70" s="1251"/>
      <c r="AO70" s="1251"/>
      <c r="AP70" s="1251"/>
      <c r="AZ70" s="1251"/>
      <c r="BA70" s="1251"/>
      <c r="BB70" s="1251"/>
      <c r="BL70" s="1251"/>
      <c r="BM70" s="1251"/>
      <c r="BN70" s="1251"/>
      <c r="BX70" s="1251"/>
      <c r="BY70" s="1251"/>
      <c r="BZ70" s="1251"/>
      <c r="CJ70" s="1251"/>
      <c r="CK70" s="1251"/>
      <c r="CL70" s="1251"/>
      <c r="CV70" s="1251"/>
      <c r="CW70" s="1251"/>
      <c r="CX70" s="1251"/>
    </row>
    <row r="71" spans="2:107" ht="13" x14ac:dyDescent="0.2">
      <c r="B71" s="1233"/>
      <c r="G71" s="1279"/>
      <c r="I71" s="1280"/>
      <c r="J71" s="1277"/>
      <c r="K71" s="1277"/>
      <c r="L71" s="1278"/>
      <c r="M71" s="1277"/>
      <c r="N71" s="1278"/>
      <c r="AM71" s="1279"/>
      <c r="AN71" s="1227" t="s">
        <v>567</v>
      </c>
    </row>
    <row r="72" spans="2:107" ht="13" x14ac:dyDescent="0.2">
      <c r="B72" s="1233"/>
      <c r="G72" s="1252"/>
      <c r="H72" s="1252"/>
      <c r="I72" s="1252"/>
      <c r="J72" s="1252"/>
      <c r="K72" s="1253"/>
      <c r="L72" s="1253"/>
      <c r="M72" s="1254"/>
      <c r="N72" s="1254"/>
      <c r="AN72" s="1255"/>
      <c r="AO72" s="1256"/>
      <c r="AP72" s="1256"/>
      <c r="AQ72" s="1256"/>
      <c r="AR72" s="1256"/>
      <c r="AS72" s="1256"/>
      <c r="AT72" s="1256"/>
      <c r="AU72" s="1256"/>
      <c r="AV72" s="1256"/>
      <c r="AW72" s="1256"/>
      <c r="AX72" s="1256"/>
      <c r="AY72" s="1256"/>
      <c r="AZ72" s="1256"/>
      <c r="BA72" s="1256"/>
      <c r="BB72" s="1256"/>
      <c r="BC72" s="1256"/>
      <c r="BD72" s="1256"/>
      <c r="BE72" s="1256"/>
      <c r="BF72" s="1256"/>
      <c r="BG72" s="1256"/>
      <c r="BH72" s="1256"/>
      <c r="BI72" s="1256"/>
      <c r="BJ72" s="1256"/>
      <c r="BK72" s="1256"/>
      <c r="BL72" s="1256"/>
      <c r="BM72" s="1256"/>
      <c r="BN72" s="1256"/>
      <c r="BO72" s="1257"/>
      <c r="BP72" s="1258" t="s">
        <v>526</v>
      </c>
      <c r="BQ72" s="1258"/>
      <c r="BR72" s="1258"/>
      <c r="BS72" s="1258"/>
      <c r="BT72" s="1258"/>
      <c r="BU72" s="1258"/>
      <c r="BV72" s="1258"/>
      <c r="BW72" s="1258"/>
      <c r="BX72" s="1258" t="s">
        <v>527</v>
      </c>
      <c r="BY72" s="1258"/>
      <c r="BZ72" s="1258"/>
      <c r="CA72" s="1258"/>
      <c r="CB72" s="1258"/>
      <c r="CC72" s="1258"/>
      <c r="CD72" s="1258"/>
      <c r="CE72" s="1258"/>
      <c r="CF72" s="1258" t="s">
        <v>528</v>
      </c>
      <c r="CG72" s="1258"/>
      <c r="CH72" s="1258"/>
      <c r="CI72" s="1258"/>
      <c r="CJ72" s="1258"/>
      <c r="CK72" s="1258"/>
      <c r="CL72" s="1258"/>
      <c r="CM72" s="1258"/>
      <c r="CN72" s="1258" t="s">
        <v>529</v>
      </c>
      <c r="CO72" s="1258"/>
      <c r="CP72" s="1258"/>
      <c r="CQ72" s="1258"/>
      <c r="CR72" s="1258"/>
      <c r="CS72" s="1258"/>
      <c r="CT72" s="1258"/>
      <c r="CU72" s="1258"/>
      <c r="CV72" s="1258" t="s">
        <v>530</v>
      </c>
      <c r="CW72" s="1258"/>
      <c r="CX72" s="1258"/>
      <c r="CY72" s="1258"/>
      <c r="CZ72" s="1258"/>
      <c r="DA72" s="1258"/>
      <c r="DB72" s="1258"/>
      <c r="DC72" s="1258"/>
    </row>
    <row r="73" spans="2:107" ht="13" x14ac:dyDescent="0.2">
      <c r="B73" s="1233"/>
      <c r="G73" s="1259"/>
      <c r="H73" s="1259"/>
      <c r="I73" s="1259"/>
      <c r="J73" s="1259"/>
      <c r="K73" s="1281"/>
      <c r="L73" s="1281"/>
      <c r="M73" s="1281"/>
      <c r="N73" s="1281"/>
      <c r="AM73" s="1251"/>
      <c r="AN73" s="1262" t="s">
        <v>568</v>
      </c>
      <c r="AO73" s="1262"/>
      <c r="AP73" s="1262"/>
      <c r="AQ73" s="1262"/>
      <c r="AR73" s="1262"/>
      <c r="AS73" s="1262"/>
      <c r="AT73" s="1262"/>
      <c r="AU73" s="1262"/>
      <c r="AV73" s="1262"/>
      <c r="AW73" s="1262"/>
      <c r="AX73" s="1262"/>
      <c r="AY73" s="1262"/>
      <c r="AZ73" s="1262"/>
      <c r="BA73" s="1262"/>
      <c r="BB73" s="1262" t="s">
        <v>569</v>
      </c>
      <c r="BC73" s="1262"/>
      <c r="BD73" s="1262"/>
      <c r="BE73" s="1262"/>
      <c r="BF73" s="1262"/>
      <c r="BG73" s="1262"/>
      <c r="BH73" s="1262"/>
      <c r="BI73" s="1262"/>
      <c r="BJ73" s="1262"/>
      <c r="BK73" s="1262"/>
      <c r="BL73" s="1262"/>
      <c r="BM73" s="1262"/>
      <c r="BN73" s="1262"/>
      <c r="BO73" s="1262"/>
      <c r="BP73" s="1263"/>
      <c r="BQ73" s="1263"/>
      <c r="BR73" s="1263"/>
      <c r="BS73" s="1263"/>
      <c r="BT73" s="1263"/>
      <c r="BU73" s="1263"/>
      <c r="BV73" s="1263"/>
      <c r="BW73" s="1263"/>
      <c r="BX73" s="1263"/>
      <c r="BY73" s="1263"/>
      <c r="BZ73" s="1263"/>
      <c r="CA73" s="1263"/>
      <c r="CB73" s="1263"/>
      <c r="CC73" s="1263"/>
      <c r="CD73" s="1263"/>
      <c r="CE73" s="1263"/>
      <c r="CF73" s="1263"/>
      <c r="CG73" s="1263"/>
      <c r="CH73" s="1263"/>
      <c r="CI73" s="1263"/>
      <c r="CJ73" s="1263"/>
      <c r="CK73" s="1263"/>
      <c r="CL73" s="1263"/>
      <c r="CM73" s="1263"/>
      <c r="CN73" s="1263"/>
      <c r="CO73" s="1263"/>
      <c r="CP73" s="1263"/>
      <c r="CQ73" s="1263"/>
      <c r="CR73" s="1263"/>
      <c r="CS73" s="1263"/>
      <c r="CT73" s="1263"/>
      <c r="CU73" s="1263"/>
      <c r="CV73" s="1263"/>
      <c r="CW73" s="1263"/>
      <c r="CX73" s="1263"/>
      <c r="CY73" s="1263"/>
      <c r="CZ73" s="1263"/>
      <c r="DA73" s="1263"/>
      <c r="DB73" s="1263"/>
      <c r="DC73" s="1263"/>
    </row>
    <row r="74" spans="2:107" ht="13" x14ac:dyDescent="0.2">
      <c r="B74" s="1233"/>
      <c r="G74" s="1259"/>
      <c r="H74" s="1259"/>
      <c r="I74" s="1259"/>
      <c r="J74" s="1259"/>
      <c r="K74" s="1281"/>
      <c r="L74" s="1281"/>
      <c r="M74" s="1281"/>
      <c r="N74" s="1281"/>
      <c r="AM74" s="1251"/>
      <c r="AN74" s="1262"/>
      <c r="AO74" s="1262"/>
      <c r="AP74" s="1262"/>
      <c r="AQ74" s="1262"/>
      <c r="AR74" s="1262"/>
      <c r="AS74" s="1262"/>
      <c r="AT74" s="1262"/>
      <c r="AU74" s="1262"/>
      <c r="AV74" s="1262"/>
      <c r="AW74" s="1262"/>
      <c r="AX74" s="1262"/>
      <c r="AY74" s="1262"/>
      <c r="AZ74" s="1262"/>
      <c r="BA74" s="1262"/>
      <c r="BB74" s="1262"/>
      <c r="BC74" s="1262"/>
      <c r="BD74" s="1262"/>
      <c r="BE74" s="1262"/>
      <c r="BF74" s="1262"/>
      <c r="BG74" s="1262"/>
      <c r="BH74" s="1262"/>
      <c r="BI74" s="1262"/>
      <c r="BJ74" s="1262"/>
      <c r="BK74" s="1262"/>
      <c r="BL74" s="1262"/>
      <c r="BM74" s="1262"/>
      <c r="BN74" s="1262"/>
      <c r="BO74" s="1262"/>
      <c r="BP74" s="1263"/>
      <c r="BQ74" s="1263"/>
      <c r="BR74" s="1263"/>
      <c r="BS74" s="1263"/>
      <c r="BT74" s="1263"/>
      <c r="BU74" s="1263"/>
      <c r="BV74" s="1263"/>
      <c r="BW74" s="1263"/>
      <c r="BX74" s="1263"/>
      <c r="BY74" s="1263"/>
      <c r="BZ74" s="1263"/>
      <c r="CA74" s="1263"/>
      <c r="CB74" s="1263"/>
      <c r="CC74" s="1263"/>
      <c r="CD74" s="1263"/>
      <c r="CE74" s="1263"/>
      <c r="CF74" s="1263"/>
      <c r="CG74" s="1263"/>
      <c r="CH74" s="1263"/>
      <c r="CI74" s="1263"/>
      <c r="CJ74" s="1263"/>
      <c r="CK74" s="1263"/>
      <c r="CL74" s="1263"/>
      <c r="CM74" s="1263"/>
      <c r="CN74" s="1263"/>
      <c r="CO74" s="1263"/>
      <c r="CP74" s="1263"/>
      <c r="CQ74" s="1263"/>
      <c r="CR74" s="1263"/>
      <c r="CS74" s="1263"/>
      <c r="CT74" s="1263"/>
      <c r="CU74" s="1263"/>
      <c r="CV74" s="1263"/>
      <c r="CW74" s="1263"/>
      <c r="CX74" s="1263"/>
      <c r="CY74" s="1263"/>
      <c r="CZ74" s="1263"/>
      <c r="DA74" s="1263"/>
      <c r="DB74" s="1263"/>
      <c r="DC74" s="1263"/>
    </row>
    <row r="75" spans="2:107" ht="13" x14ac:dyDescent="0.2">
      <c r="B75" s="1233"/>
      <c r="G75" s="1259"/>
      <c r="H75" s="1259"/>
      <c r="I75" s="1252"/>
      <c r="J75" s="1252"/>
      <c r="K75" s="1261"/>
      <c r="L75" s="1261"/>
      <c r="M75" s="1261"/>
      <c r="N75" s="1261"/>
      <c r="AM75" s="1251"/>
      <c r="AN75" s="1262"/>
      <c r="AO75" s="1262"/>
      <c r="AP75" s="1262"/>
      <c r="AQ75" s="1262"/>
      <c r="AR75" s="1262"/>
      <c r="AS75" s="1262"/>
      <c r="AT75" s="1262"/>
      <c r="AU75" s="1262"/>
      <c r="AV75" s="1262"/>
      <c r="AW75" s="1262"/>
      <c r="AX75" s="1262"/>
      <c r="AY75" s="1262"/>
      <c r="AZ75" s="1262"/>
      <c r="BA75" s="1262"/>
      <c r="BB75" s="1262" t="s">
        <v>574</v>
      </c>
      <c r="BC75" s="1262"/>
      <c r="BD75" s="1262"/>
      <c r="BE75" s="1262"/>
      <c r="BF75" s="1262"/>
      <c r="BG75" s="1262"/>
      <c r="BH75" s="1262"/>
      <c r="BI75" s="1262"/>
      <c r="BJ75" s="1262"/>
      <c r="BK75" s="1262"/>
      <c r="BL75" s="1262"/>
      <c r="BM75" s="1262"/>
      <c r="BN75" s="1262"/>
      <c r="BO75" s="1262"/>
      <c r="BP75" s="1263">
        <v>7.3</v>
      </c>
      <c r="BQ75" s="1263"/>
      <c r="BR75" s="1263"/>
      <c r="BS75" s="1263"/>
      <c r="BT75" s="1263"/>
      <c r="BU75" s="1263"/>
      <c r="BV75" s="1263"/>
      <c r="BW75" s="1263"/>
      <c r="BX75" s="1263">
        <v>6.5</v>
      </c>
      <c r="BY75" s="1263"/>
      <c r="BZ75" s="1263"/>
      <c r="CA75" s="1263"/>
      <c r="CB75" s="1263"/>
      <c r="CC75" s="1263"/>
      <c r="CD75" s="1263"/>
      <c r="CE75" s="1263"/>
      <c r="CF75" s="1263">
        <v>5.5</v>
      </c>
      <c r="CG75" s="1263"/>
      <c r="CH75" s="1263"/>
      <c r="CI75" s="1263"/>
      <c r="CJ75" s="1263"/>
      <c r="CK75" s="1263"/>
      <c r="CL75" s="1263"/>
      <c r="CM75" s="1263"/>
      <c r="CN75" s="1263">
        <v>4.5999999999999996</v>
      </c>
      <c r="CO75" s="1263"/>
      <c r="CP75" s="1263"/>
      <c r="CQ75" s="1263"/>
      <c r="CR75" s="1263"/>
      <c r="CS75" s="1263"/>
      <c r="CT75" s="1263"/>
      <c r="CU75" s="1263"/>
      <c r="CV75" s="1263">
        <v>4.0999999999999996</v>
      </c>
      <c r="CW75" s="1263"/>
      <c r="CX75" s="1263"/>
      <c r="CY75" s="1263"/>
      <c r="CZ75" s="1263"/>
      <c r="DA75" s="1263"/>
      <c r="DB75" s="1263"/>
      <c r="DC75" s="1263"/>
    </row>
    <row r="76" spans="2:107" ht="13" x14ac:dyDescent="0.2">
      <c r="B76" s="1233"/>
      <c r="G76" s="1259"/>
      <c r="H76" s="1259"/>
      <c r="I76" s="1252"/>
      <c r="J76" s="1252"/>
      <c r="K76" s="1261"/>
      <c r="L76" s="1261"/>
      <c r="M76" s="1261"/>
      <c r="N76" s="1261"/>
      <c r="AM76" s="1251"/>
      <c r="AN76" s="1262"/>
      <c r="AO76" s="1262"/>
      <c r="AP76" s="1262"/>
      <c r="AQ76" s="1262"/>
      <c r="AR76" s="1262"/>
      <c r="AS76" s="1262"/>
      <c r="AT76" s="1262"/>
      <c r="AU76" s="1262"/>
      <c r="AV76" s="1262"/>
      <c r="AW76" s="1262"/>
      <c r="AX76" s="1262"/>
      <c r="AY76" s="1262"/>
      <c r="AZ76" s="1262"/>
      <c r="BA76" s="1262"/>
      <c r="BB76" s="1262"/>
      <c r="BC76" s="1262"/>
      <c r="BD76" s="1262"/>
      <c r="BE76" s="1262"/>
      <c r="BF76" s="1262"/>
      <c r="BG76" s="1262"/>
      <c r="BH76" s="1262"/>
      <c r="BI76" s="1262"/>
      <c r="BJ76" s="1262"/>
      <c r="BK76" s="1262"/>
      <c r="BL76" s="1262"/>
      <c r="BM76" s="1262"/>
      <c r="BN76" s="1262"/>
      <c r="BO76" s="1262"/>
      <c r="BP76" s="1263"/>
      <c r="BQ76" s="1263"/>
      <c r="BR76" s="1263"/>
      <c r="BS76" s="1263"/>
      <c r="BT76" s="1263"/>
      <c r="BU76" s="1263"/>
      <c r="BV76" s="1263"/>
      <c r="BW76" s="1263"/>
      <c r="BX76" s="1263"/>
      <c r="BY76" s="1263"/>
      <c r="BZ76" s="1263"/>
      <c r="CA76" s="1263"/>
      <c r="CB76" s="1263"/>
      <c r="CC76" s="1263"/>
      <c r="CD76" s="1263"/>
      <c r="CE76" s="1263"/>
      <c r="CF76" s="1263"/>
      <c r="CG76" s="1263"/>
      <c r="CH76" s="1263"/>
      <c r="CI76" s="1263"/>
      <c r="CJ76" s="1263"/>
      <c r="CK76" s="1263"/>
      <c r="CL76" s="1263"/>
      <c r="CM76" s="1263"/>
      <c r="CN76" s="1263"/>
      <c r="CO76" s="1263"/>
      <c r="CP76" s="1263"/>
      <c r="CQ76" s="1263"/>
      <c r="CR76" s="1263"/>
      <c r="CS76" s="1263"/>
      <c r="CT76" s="1263"/>
      <c r="CU76" s="1263"/>
      <c r="CV76" s="1263"/>
      <c r="CW76" s="1263"/>
      <c r="CX76" s="1263"/>
      <c r="CY76" s="1263"/>
      <c r="CZ76" s="1263"/>
      <c r="DA76" s="1263"/>
      <c r="DB76" s="1263"/>
      <c r="DC76" s="1263"/>
    </row>
    <row r="77" spans="2:107" ht="13" x14ac:dyDescent="0.2">
      <c r="B77" s="1233"/>
      <c r="G77" s="1252"/>
      <c r="H77" s="1252"/>
      <c r="I77" s="1252"/>
      <c r="J77" s="1252"/>
      <c r="K77" s="1281"/>
      <c r="L77" s="1281"/>
      <c r="M77" s="1281"/>
      <c r="N77" s="1281"/>
      <c r="AN77" s="1258" t="s">
        <v>571</v>
      </c>
      <c r="AO77" s="1258"/>
      <c r="AP77" s="1258"/>
      <c r="AQ77" s="1258"/>
      <c r="AR77" s="1258"/>
      <c r="AS77" s="1258"/>
      <c r="AT77" s="1258"/>
      <c r="AU77" s="1258"/>
      <c r="AV77" s="1258"/>
      <c r="AW77" s="1258"/>
      <c r="AX77" s="1258"/>
      <c r="AY77" s="1258"/>
      <c r="AZ77" s="1258"/>
      <c r="BA77" s="1258"/>
      <c r="BB77" s="1262" t="s">
        <v>569</v>
      </c>
      <c r="BC77" s="1262"/>
      <c r="BD77" s="1262"/>
      <c r="BE77" s="1262"/>
      <c r="BF77" s="1262"/>
      <c r="BG77" s="1262"/>
      <c r="BH77" s="1262"/>
      <c r="BI77" s="1262"/>
      <c r="BJ77" s="1262"/>
      <c r="BK77" s="1262"/>
      <c r="BL77" s="1262"/>
      <c r="BM77" s="1262"/>
      <c r="BN77" s="1262"/>
      <c r="BO77" s="1262"/>
      <c r="BP77" s="1263">
        <v>22.1</v>
      </c>
      <c r="BQ77" s="1263"/>
      <c r="BR77" s="1263"/>
      <c r="BS77" s="1263"/>
      <c r="BT77" s="1263"/>
      <c r="BU77" s="1263"/>
      <c r="BV77" s="1263"/>
      <c r="BW77" s="1263"/>
      <c r="BX77" s="1263">
        <v>20.399999999999999</v>
      </c>
      <c r="BY77" s="1263"/>
      <c r="BZ77" s="1263"/>
      <c r="CA77" s="1263"/>
      <c r="CB77" s="1263"/>
      <c r="CC77" s="1263"/>
      <c r="CD77" s="1263"/>
      <c r="CE77" s="1263"/>
      <c r="CF77" s="1263">
        <v>11.2</v>
      </c>
      <c r="CG77" s="1263"/>
      <c r="CH77" s="1263"/>
      <c r="CI77" s="1263"/>
      <c r="CJ77" s="1263"/>
      <c r="CK77" s="1263"/>
      <c r="CL77" s="1263"/>
      <c r="CM77" s="1263"/>
      <c r="CN77" s="1263">
        <v>4.5999999999999996</v>
      </c>
      <c r="CO77" s="1263"/>
      <c r="CP77" s="1263"/>
      <c r="CQ77" s="1263"/>
      <c r="CR77" s="1263"/>
      <c r="CS77" s="1263"/>
      <c r="CT77" s="1263"/>
      <c r="CU77" s="1263"/>
      <c r="CV77" s="1263">
        <v>4.2</v>
      </c>
      <c r="CW77" s="1263"/>
      <c r="CX77" s="1263"/>
      <c r="CY77" s="1263"/>
      <c r="CZ77" s="1263"/>
      <c r="DA77" s="1263"/>
      <c r="DB77" s="1263"/>
      <c r="DC77" s="1263"/>
    </row>
    <row r="78" spans="2:107" ht="13" x14ac:dyDescent="0.2">
      <c r="B78" s="1233"/>
      <c r="G78" s="1252"/>
      <c r="H78" s="1252"/>
      <c r="I78" s="1252"/>
      <c r="J78" s="1252"/>
      <c r="K78" s="1281"/>
      <c r="L78" s="1281"/>
      <c r="M78" s="1281"/>
      <c r="N78" s="1281"/>
      <c r="AN78" s="1258"/>
      <c r="AO78" s="1258"/>
      <c r="AP78" s="1258"/>
      <c r="AQ78" s="1258"/>
      <c r="AR78" s="1258"/>
      <c r="AS78" s="1258"/>
      <c r="AT78" s="1258"/>
      <c r="AU78" s="1258"/>
      <c r="AV78" s="1258"/>
      <c r="AW78" s="1258"/>
      <c r="AX78" s="1258"/>
      <c r="AY78" s="1258"/>
      <c r="AZ78" s="1258"/>
      <c r="BA78" s="1258"/>
      <c r="BB78" s="1262"/>
      <c r="BC78" s="1262"/>
      <c r="BD78" s="1262"/>
      <c r="BE78" s="1262"/>
      <c r="BF78" s="1262"/>
      <c r="BG78" s="1262"/>
      <c r="BH78" s="1262"/>
      <c r="BI78" s="1262"/>
      <c r="BJ78" s="1262"/>
      <c r="BK78" s="1262"/>
      <c r="BL78" s="1262"/>
      <c r="BM78" s="1262"/>
      <c r="BN78" s="1262"/>
      <c r="BO78" s="1262"/>
      <c r="BP78" s="1263"/>
      <c r="BQ78" s="1263"/>
      <c r="BR78" s="1263"/>
      <c r="BS78" s="1263"/>
      <c r="BT78" s="1263"/>
      <c r="BU78" s="1263"/>
      <c r="BV78" s="1263"/>
      <c r="BW78" s="1263"/>
      <c r="BX78" s="1263"/>
      <c r="BY78" s="1263"/>
      <c r="BZ78" s="1263"/>
      <c r="CA78" s="1263"/>
      <c r="CB78" s="1263"/>
      <c r="CC78" s="1263"/>
      <c r="CD78" s="1263"/>
      <c r="CE78" s="1263"/>
      <c r="CF78" s="1263"/>
      <c r="CG78" s="1263"/>
      <c r="CH78" s="1263"/>
      <c r="CI78" s="1263"/>
      <c r="CJ78" s="1263"/>
      <c r="CK78" s="1263"/>
      <c r="CL78" s="1263"/>
      <c r="CM78" s="1263"/>
      <c r="CN78" s="1263"/>
      <c r="CO78" s="1263"/>
      <c r="CP78" s="1263"/>
      <c r="CQ78" s="1263"/>
      <c r="CR78" s="1263"/>
      <c r="CS78" s="1263"/>
      <c r="CT78" s="1263"/>
      <c r="CU78" s="1263"/>
      <c r="CV78" s="1263"/>
      <c r="CW78" s="1263"/>
      <c r="CX78" s="1263"/>
      <c r="CY78" s="1263"/>
      <c r="CZ78" s="1263"/>
      <c r="DA78" s="1263"/>
      <c r="DB78" s="1263"/>
      <c r="DC78" s="1263"/>
    </row>
    <row r="79" spans="2:107" ht="13" x14ac:dyDescent="0.2">
      <c r="B79" s="1233"/>
      <c r="G79" s="1252"/>
      <c r="H79" s="1252"/>
      <c r="I79" s="1265"/>
      <c r="J79" s="1265"/>
      <c r="K79" s="1282"/>
      <c r="L79" s="1282"/>
      <c r="M79" s="1282"/>
      <c r="N79" s="1282"/>
      <c r="AN79" s="1258"/>
      <c r="AO79" s="1258"/>
      <c r="AP79" s="1258"/>
      <c r="AQ79" s="1258"/>
      <c r="AR79" s="1258"/>
      <c r="AS79" s="1258"/>
      <c r="AT79" s="1258"/>
      <c r="AU79" s="1258"/>
      <c r="AV79" s="1258"/>
      <c r="AW79" s="1258"/>
      <c r="AX79" s="1258"/>
      <c r="AY79" s="1258"/>
      <c r="AZ79" s="1258"/>
      <c r="BA79" s="1258"/>
      <c r="BB79" s="1262" t="s">
        <v>574</v>
      </c>
      <c r="BC79" s="1262"/>
      <c r="BD79" s="1262"/>
      <c r="BE79" s="1262"/>
      <c r="BF79" s="1262"/>
      <c r="BG79" s="1262"/>
      <c r="BH79" s="1262"/>
      <c r="BI79" s="1262"/>
      <c r="BJ79" s="1262"/>
      <c r="BK79" s="1262"/>
      <c r="BL79" s="1262"/>
      <c r="BM79" s="1262"/>
      <c r="BN79" s="1262"/>
      <c r="BO79" s="1262"/>
      <c r="BP79" s="1263">
        <v>6.3</v>
      </c>
      <c r="BQ79" s="1263"/>
      <c r="BR79" s="1263"/>
      <c r="BS79" s="1263"/>
      <c r="BT79" s="1263"/>
      <c r="BU79" s="1263"/>
      <c r="BV79" s="1263"/>
      <c r="BW79" s="1263"/>
      <c r="BX79" s="1263">
        <v>6.2</v>
      </c>
      <c r="BY79" s="1263"/>
      <c r="BZ79" s="1263"/>
      <c r="CA79" s="1263"/>
      <c r="CB79" s="1263"/>
      <c r="CC79" s="1263"/>
      <c r="CD79" s="1263"/>
      <c r="CE79" s="1263"/>
      <c r="CF79" s="1263">
        <v>5.7</v>
      </c>
      <c r="CG79" s="1263"/>
      <c r="CH79" s="1263"/>
      <c r="CI79" s="1263"/>
      <c r="CJ79" s="1263"/>
      <c r="CK79" s="1263"/>
      <c r="CL79" s="1263"/>
      <c r="CM79" s="1263"/>
      <c r="CN79" s="1263">
        <v>5.8</v>
      </c>
      <c r="CO79" s="1263"/>
      <c r="CP79" s="1263"/>
      <c r="CQ79" s="1263"/>
      <c r="CR79" s="1263"/>
      <c r="CS79" s="1263"/>
      <c r="CT79" s="1263"/>
      <c r="CU79" s="1263"/>
      <c r="CV79" s="1263">
        <v>5.8</v>
      </c>
      <c r="CW79" s="1263"/>
      <c r="CX79" s="1263"/>
      <c r="CY79" s="1263"/>
      <c r="CZ79" s="1263"/>
      <c r="DA79" s="1263"/>
      <c r="DB79" s="1263"/>
      <c r="DC79" s="1263"/>
    </row>
    <row r="80" spans="2:107" ht="13" x14ac:dyDescent="0.2">
      <c r="B80" s="1233"/>
      <c r="G80" s="1252"/>
      <c r="H80" s="1252"/>
      <c r="I80" s="1265"/>
      <c r="J80" s="1265"/>
      <c r="K80" s="1282"/>
      <c r="L80" s="1282"/>
      <c r="M80" s="1282"/>
      <c r="N80" s="1282"/>
      <c r="AN80" s="1258"/>
      <c r="AO80" s="1258"/>
      <c r="AP80" s="1258"/>
      <c r="AQ80" s="1258"/>
      <c r="AR80" s="1258"/>
      <c r="AS80" s="1258"/>
      <c r="AT80" s="1258"/>
      <c r="AU80" s="1258"/>
      <c r="AV80" s="1258"/>
      <c r="AW80" s="1258"/>
      <c r="AX80" s="1258"/>
      <c r="AY80" s="1258"/>
      <c r="AZ80" s="1258"/>
      <c r="BA80" s="1258"/>
      <c r="BB80" s="1262"/>
      <c r="BC80" s="1262"/>
      <c r="BD80" s="1262"/>
      <c r="BE80" s="1262"/>
      <c r="BF80" s="1262"/>
      <c r="BG80" s="1262"/>
      <c r="BH80" s="1262"/>
      <c r="BI80" s="1262"/>
      <c r="BJ80" s="1262"/>
      <c r="BK80" s="1262"/>
      <c r="BL80" s="1262"/>
      <c r="BM80" s="1262"/>
      <c r="BN80" s="1262"/>
      <c r="BO80" s="1262"/>
      <c r="BP80" s="1263"/>
      <c r="BQ80" s="1263"/>
      <c r="BR80" s="1263"/>
      <c r="BS80" s="1263"/>
      <c r="BT80" s="1263"/>
      <c r="BU80" s="1263"/>
      <c r="BV80" s="1263"/>
      <c r="BW80" s="1263"/>
      <c r="BX80" s="1263"/>
      <c r="BY80" s="1263"/>
      <c r="BZ80" s="1263"/>
      <c r="CA80" s="1263"/>
      <c r="CB80" s="1263"/>
      <c r="CC80" s="1263"/>
      <c r="CD80" s="1263"/>
      <c r="CE80" s="1263"/>
      <c r="CF80" s="1263"/>
      <c r="CG80" s="1263"/>
      <c r="CH80" s="1263"/>
      <c r="CI80" s="1263"/>
      <c r="CJ80" s="1263"/>
      <c r="CK80" s="1263"/>
      <c r="CL80" s="1263"/>
      <c r="CM80" s="1263"/>
      <c r="CN80" s="1263"/>
      <c r="CO80" s="1263"/>
      <c r="CP80" s="1263"/>
      <c r="CQ80" s="1263"/>
      <c r="CR80" s="1263"/>
      <c r="CS80" s="1263"/>
      <c r="CT80" s="1263"/>
      <c r="CU80" s="1263"/>
      <c r="CV80" s="1263"/>
      <c r="CW80" s="1263"/>
      <c r="CX80" s="1263"/>
      <c r="CY80" s="1263"/>
      <c r="CZ80" s="1263"/>
      <c r="DA80" s="1263"/>
      <c r="DB80" s="1263"/>
      <c r="DC80" s="1263"/>
    </row>
    <row r="81" spans="2:109" ht="13" x14ac:dyDescent="0.2">
      <c r="B81" s="1233"/>
    </row>
    <row r="82" spans="2:109" ht="16.5" x14ac:dyDescent="0.2">
      <c r="B82" s="1233"/>
      <c r="K82" s="1283"/>
      <c r="L82" s="1283"/>
      <c r="M82" s="1283"/>
      <c r="N82" s="1283"/>
      <c r="AQ82" s="1283"/>
      <c r="AR82" s="1283"/>
      <c r="AS82" s="1283"/>
      <c r="AT82" s="1283"/>
      <c r="BC82" s="1283"/>
      <c r="BD82" s="1283"/>
      <c r="BE82" s="1283"/>
      <c r="BF82" s="1283"/>
      <c r="BO82" s="1283"/>
      <c r="BP82" s="1283"/>
      <c r="BQ82" s="1283"/>
      <c r="BR82" s="1283"/>
      <c r="CA82" s="1283"/>
      <c r="CB82" s="1283"/>
      <c r="CC82" s="1283"/>
      <c r="CD82" s="1283"/>
      <c r="CM82" s="1283"/>
      <c r="CN82" s="1283"/>
      <c r="CO82" s="1283"/>
      <c r="CP82" s="1283"/>
      <c r="CY82" s="1283"/>
      <c r="CZ82" s="1283"/>
      <c r="DA82" s="1283"/>
      <c r="DB82" s="1283"/>
      <c r="DC82" s="1283"/>
    </row>
    <row r="83" spans="2:109" ht="13" x14ac:dyDescent="0.2">
      <c r="B83" s="1235"/>
      <c r="C83" s="1236"/>
      <c r="D83" s="1236"/>
      <c r="E83" s="1236"/>
      <c r="F83" s="1236"/>
      <c r="G83" s="1236"/>
      <c r="H83" s="1236"/>
      <c r="I83" s="1236"/>
      <c r="J83" s="1236"/>
      <c r="K83" s="1236"/>
      <c r="L83" s="1236"/>
      <c r="M83" s="1236"/>
      <c r="N83" s="1236"/>
      <c r="O83" s="1236"/>
      <c r="P83" s="1236"/>
      <c r="Q83" s="1236"/>
      <c r="R83" s="1236"/>
      <c r="S83" s="1236"/>
      <c r="T83" s="1236"/>
      <c r="U83" s="1236"/>
      <c r="V83" s="1236"/>
      <c r="W83" s="1236"/>
      <c r="X83" s="1236"/>
      <c r="Y83" s="1236"/>
      <c r="Z83" s="1236"/>
      <c r="AA83" s="1236"/>
      <c r="AB83" s="1236"/>
      <c r="AC83" s="1236"/>
      <c r="AD83" s="1236"/>
      <c r="AE83" s="1236"/>
      <c r="AF83" s="1236"/>
      <c r="AG83" s="1236"/>
      <c r="AH83" s="1236"/>
      <c r="AI83" s="1236"/>
      <c r="AJ83" s="1236"/>
      <c r="AK83" s="1236"/>
      <c r="AL83" s="1236"/>
      <c r="AM83" s="1236"/>
      <c r="AN83" s="1236"/>
      <c r="AO83" s="1236"/>
      <c r="AP83" s="1236"/>
      <c r="AQ83" s="1236"/>
      <c r="AR83" s="1236"/>
      <c r="AS83" s="1236"/>
      <c r="AT83" s="1236"/>
      <c r="AU83" s="1236"/>
      <c r="AV83" s="1236"/>
      <c r="AW83" s="1236"/>
      <c r="AX83" s="1236"/>
      <c r="AY83" s="1236"/>
      <c r="AZ83" s="1236"/>
      <c r="BA83" s="1236"/>
      <c r="BB83" s="1236"/>
      <c r="BC83" s="1236"/>
      <c r="BD83" s="1236"/>
      <c r="BE83" s="1236"/>
      <c r="BF83" s="1236"/>
      <c r="BG83" s="1236"/>
      <c r="BH83" s="1236"/>
      <c r="BI83" s="1236"/>
      <c r="BJ83" s="1236"/>
      <c r="BK83" s="1236"/>
      <c r="BL83" s="1236"/>
      <c r="BM83" s="1236"/>
      <c r="BN83" s="1236"/>
      <c r="BO83" s="1236"/>
      <c r="BP83" s="1236"/>
      <c r="BQ83" s="1236"/>
      <c r="BR83" s="1236"/>
      <c r="BS83" s="1236"/>
      <c r="BT83" s="1236"/>
      <c r="BU83" s="1236"/>
      <c r="BV83" s="1236"/>
      <c r="BW83" s="1236"/>
      <c r="BX83" s="1236"/>
      <c r="BY83" s="1236"/>
      <c r="BZ83" s="1236"/>
      <c r="CA83" s="1236"/>
      <c r="CB83" s="1236"/>
      <c r="CC83" s="1236"/>
      <c r="CD83" s="1236"/>
      <c r="CE83" s="1236"/>
      <c r="CF83" s="1236"/>
      <c r="CG83" s="1236"/>
      <c r="CH83" s="1236"/>
      <c r="CI83" s="1236"/>
      <c r="CJ83" s="1236"/>
      <c r="CK83" s="1236"/>
      <c r="CL83" s="1236"/>
      <c r="CM83" s="1236"/>
      <c r="CN83" s="1236"/>
      <c r="CO83" s="1236"/>
      <c r="CP83" s="1236"/>
      <c r="CQ83" s="1236"/>
      <c r="CR83" s="1236"/>
      <c r="CS83" s="1236"/>
      <c r="CT83" s="1236"/>
      <c r="CU83" s="1236"/>
      <c r="CV83" s="1236"/>
      <c r="CW83" s="1236"/>
      <c r="CX83" s="1236"/>
      <c r="CY83" s="1236"/>
      <c r="CZ83" s="1236"/>
      <c r="DA83" s="1236"/>
      <c r="DB83" s="1236"/>
      <c r="DC83" s="1236"/>
      <c r="DD83" s="1237"/>
    </row>
    <row r="84" spans="2:109" ht="13" x14ac:dyDescent="0.2">
      <c r="DD84" s="1227"/>
      <c r="DE84" s="1227"/>
    </row>
    <row r="85" spans="2:109" ht="13" x14ac:dyDescent="0.2">
      <c r="DD85" s="1227"/>
      <c r="DE85" s="1227"/>
    </row>
  </sheetData>
  <sheetProtection algorithmName="SHA-512" hashValue="wcJHOpl9qE38mfyuC+NYP+XriFNT6M8U12G+AnjJ3lBa/8giD8yAFQUsWgVE5x3OQxAuooYy/cGHqD54tns8sA==" saltValue="jofjIDbw0BFRtm2Mb42DH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287AD2-FDF2-4EEB-9B6C-2D833256C603}">
  <sheetPr>
    <pageSetUpPr fitToPage="1"/>
  </sheetPr>
  <dimension ref="A1:DR125"/>
  <sheetViews>
    <sheetView showGridLines="0" topLeftCell="A89" zoomScale="55" zoomScaleNormal="55" zoomScaleSheetLayoutView="70" workbookViewId="0">
      <selection activeCell="AN65" sqref="AN65:DC69"/>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kgxG1kLVuKS25uYFggnAXlMVLsqjdVe+zovHPHCLBSJ/PVJFm1q8oWgDF+ky4jTJ4zU5rCCPKkQ+o8VhE45tYA==" saltValue="E+Dwg84iGt3rx//nmWb+l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FCBC3B-C89D-4A3F-846F-108DA96916FE}">
  <sheetPr>
    <pageSetUpPr fitToPage="1"/>
  </sheetPr>
  <dimension ref="A1:DR125"/>
  <sheetViews>
    <sheetView showGridLines="0" topLeftCell="A81" zoomScale="70" zoomScaleNormal="70" zoomScaleSheetLayoutView="55" workbookViewId="0">
      <selection activeCell="AN65" sqref="AN65:DC69"/>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0wLGngV9Bf7dU5hfPxR2q/WZmRJzN4Vmws8/MhZv8ujoLFSnOKEOxSGkEQ7B8aYQijzHCYM1ELOSYP4m7eieQ==" saltValue="ylSpPsOx5ImmGJnfmWTRw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525</v>
      </c>
      <c r="G2" s="151"/>
      <c r="H2" s="152"/>
    </row>
    <row r="3" spans="1:8" x14ac:dyDescent="0.2">
      <c r="A3" s="148" t="s">
        <v>518</v>
      </c>
      <c r="B3" s="153"/>
      <c r="C3" s="154"/>
      <c r="D3" s="155">
        <v>20668</v>
      </c>
      <c r="E3" s="156"/>
      <c r="F3" s="157">
        <v>45588</v>
      </c>
      <c r="G3" s="158"/>
      <c r="H3" s="159"/>
    </row>
    <row r="4" spans="1:8" x14ac:dyDescent="0.2">
      <c r="A4" s="160"/>
      <c r="B4" s="161"/>
      <c r="C4" s="162"/>
      <c r="D4" s="163">
        <v>12087</v>
      </c>
      <c r="E4" s="164"/>
      <c r="F4" s="165">
        <v>24150</v>
      </c>
      <c r="G4" s="166"/>
      <c r="H4" s="167"/>
    </row>
    <row r="5" spans="1:8" x14ac:dyDescent="0.2">
      <c r="A5" s="148" t="s">
        <v>520</v>
      </c>
      <c r="B5" s="153"/>
      <c r="C5" s="154"/>
      <c r="D5" s="155">
        <v>22152</v>
      </c>
      <c r="E5" s="156"/>
      <c r="F5" s="157">
        <v>45483</v>
      </c>
      <c r="G5" s="158"/>
      <c r="H5" s="159"/>
    </row>
    <row r="6" spans="1:8" x14ac:dyDescent="0.2">
      <c r="A6" s="160"/>
      <c r="B6" s="161"/>
      <c r="C6" s="162"/>
      <c r="D6" s="163">
        <v>11341</v>
      </c>
      <c r="E6" s="164"/>
      <c r="F6" s="165">
        <v>24241</v>
      </c>
      <c r="G6" s="166"/>
      <c r="H6" s="167"/>
    </row>
    <row r="7" spans="1:8" x14ac:dyDescent="0.2">
      <c r="A7" s="148" t="s">
        <v>521</v>
      </c>
      <c r="B7" s="153"/>
      <c r="C7" s="154"/>
      <c r="D7" s="155">
        <v>19511</v>
      </c>
      <c r="E7" s="156"/>
      <c r="F7" s="157">
        <v>45945</v>
      </c>
      <c r="G7" s="158"/>
      <c r="H7" s="159"/>
    </row>
    <row r="8" spans="1:8" x14ac:dyDescent="0.2">
      <c r="A8" s="160"/>
      <c r="B8" s="161"/>
      <c r="C8" s="162"/>
      <c r="D8" s="163">
        <v>9507</v>
      </c>
      <c r="E8" s="164"/>
      <c r="F8" s="165">
        <v>25180</v>
      </c>
      <c r="G8" s="166"/>
      <c r="H8" s="167"/>
    </row>
    <row r="9" spans="1:8" x14ac:dyDescent="0.2">
      <c r="A9" s="148" t="s">
        <v>522</v>
      </c>
      <c r="B9" s="153"/>
      <c r="C9" s="154"/>
      <c r="D9" s="155">
        <v>33174</v>
      </c>
      <c r="E9" s="156"/>
      <c r="F9" s="157">
        <v>44475</v>
      </c>
      <c r="G9" s="158"/>
      <c r="H9" s="159"/>
    </row>
    <row r="10" spans="1:8" x14ac:dyDescent="0.2">
      <c r="A10" s="160"/>
      <c r="B10" s="161"/>
      <c r="C10" s="162"/>
      <c r="D10" s="163">
        <v>22346</v>
      </c>
      <c r="E10" s="164"/>
      <c r="F10" s="165">
        <v>24780</v>
      </c>
      <c r="G10" s="166"/>
      <c r="H10" s="167"/>
    </row>
    <row r="11" spans="1:8" x14ac:dyDescent="0.2">
      <c r="A11" s="148" t="s">
        <v>523</v>
      </c>
      <c r="B11" s="153"/>
      <c r="C11" s="154"/>
      <c r="D11" s="155">
        <v>52833</v>
      </c>
      <c r="E11" s="156"/>
      <c r="F11" s="157">
        <v>45982</v>
      </c>
      <c r="G11" s="158"/>
      <c r="H11" s="159"/>
    </row>
    <row r="12" spans="1:8" x14ac:dyDescent="0.2">
      <c r="A12" s="160"/>
      <c r="B12" s="161"/>
      <c r="C12" s="168"/>
      <c r="D12" s="163">
        <v>24926</v>
      </c>
      <c r="E12" s="164"/>
      <c r="F12" s="165">
        <v>25583</v>
      </c>
      <c r="G12" s="166"/>
      <c r="H12" s="167"/>
    </row>
    <row r="13" spans="1:8" x14ac:dyDescent="0.2">
      <c r="A13" s="148"/>
      <c r="B13" s="153"/>
      <c r="C13" s="169"/>
      <c r="D13" s="170">
        <v>29668</v>
      </c>
      <c r="E13" s="171"/>
      <c r="F13" s="172">
        <v>45495</v>
      </c>
      <c r="G13" s="173"/>
      <c r="H13" s="159"/>
    </row>
    <row r="14" spans="1:8" x14ac:dyDescent="0.2">
      <c r="A14" s="160"/>
      <c r="B14" s="161"/>
      <c r="C14" s="162"/>
      <c r="D14" s="163">
        <v>16041</v>
      </c>
      <c r="E14" s="164"/>
      <c r="F14" s="165">
        <v>24787</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5.87</v>
      </c>
      <c r="C19" s="174">
        <f>ROUND(VALUE(SUBSTITUTE(実質収支比率等に係る経年分析!G$48,"▲","-")),2)</f>
        <v>7.44</v>
      </c>
      <c r="D19" s="174">
        <f>ROUND(VALUE(SUBSTITUTE(実質収支比率等に係る経年分析!H$48,"▲","-")),2)</f>
        <v>6.96</v>
      </c>
      <c r="E19" s="174">
        <f>ROUND(VALUE(SUBSTITUTE(実質収支比率等に係る経年分析!I$48,"▲","-")),2)</f>
        <v>8.18</v>
      </c>
      <c r="F19" s="174">
        <f>ROUND(VALUE(SUBSTITUTE(実質収支比率等に係る経年分析!J$48,"▲","-")),2)</f>
        <v>10.57</v>
      </c>
    </row>
    <row r="20" spans="1:11" x14ac:dyDescent="0.2">
      <c r="A20" s="174" t="s">
        <v>53</v>
      </c>
      <c r="B20" s="174">
        <f>ROUND(VALUE(SUBSTITUTE(実質収支比率等に係る経年分析!F$47,"▲","-")),2)</f>
        <v>8.6199999999999992</v>
      </c>
      <c r="C20" s="174">
        <f>ROUND(VALUE(SUBSTITUTE(実質収支比率等に係る経年分析!G$47,"▲","-")),2)</f>
        <v>9.24</v>
      </c>
      <c r="D20" s="174">
        <f>ROUND(VALUE(SUBSTITUTE(実質収支比率等に係る経年分析!H$47,"▲","-")),2)</f>
        <v>9.65</v>
      </c>
      <c r="E20" s="174">
        <f>ROUND(VALUE(SUBSTITUTE(実質収支比率等に係る経年分析!I$47,"▲","-")),2)</f>
        <v>11.89</v>
      </c>
      <c r="F20" s="174">
        <f>ROUND(VALUE(SUBSTITUTE(実質収支比率等に係る経年分析!J$47,"▲","-")),2)</f>
        <v>10.47</v>
      </c>
    </row>
    <row r="21" spans="1:11" x14ac:dyDescent="0.2">
      <c r="A21" s="174" t="s">
        <v>54</v>
      </c>
      <c r="B21" s="174">
        <f>IF(ISNUMBER(VALUE(SUBSTITUTE(実質収支比率等に係る経年分析!F$49,"▲","-"))),ROUND(VALUE(SUBSTITUTE(実質収支比率等に係る経年分析!F$49,"▲","-")),2),NA())</f>
        <v>-1.33</v>
      </c>
      <c r="C21" s="174">
        <f>IF(ISNUMBER(VALUE(SUBSTITUTE(実質収支比率等に係る経年分析!G$49,"▲","-"))),ROUND(VALUE(SUBSTITUTE(実質収支比率等に係る経年分析!G$49,"▲","-")),2),NA())</f>
        <v>2.58</v>
      </c>
      <c r="D21" s="174">
        <f>IF(ISNUMBER(VALUE(SUBSTITUTE(実質収支比率等に係る経年分析!H$49,"▲","-"))),ROUND(VALUE(SUBSTITUTE(実質収支比率等に係る経年分析!H$49,"▲","-")),2),NA())</f>
        <v>1.17</v>
      </c>
      <c r="E21" s="174">
        <f>IF(ISNUMBER(VALUE(SUBSTITUTE(実質収支比率等に係る経年分析!I$49,"▲","-"))),ROUND(VALUE(SUBSTITUTE(実質収支比率等に係る経年分析!I$49,"▲","-")),2),NA())</f>
        <v>3</v>
      </c>
      <c r="F21" s="174">
        <f>IF(ISNUMBER(VALUE(SUBSTITUTE(実質収支比率等に係る経年分析!J$49,"▲","-"))),ROUND(VALUE(SUBSTITUTE(実質収支比率等に係る経年分析!J$49,"▲","-")),2),NA())</f>
        <v>1.5</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0.74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0.06</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0.04</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0.03</v>
      </c>
    </row>
    <row r="30" spans="1:11" x14ac:dyDescent="0.2">
      <c r="A30" s="175" t="str">
        <f>IF(連結実質赤字比率に係る赤字・黒字の構成分析!C$40="",NA(),連結実質赤字比率に係る赤字・黒字の構成分析!C$40)</f>
        <v>白岡駅東部中央土地区画整理事業特別会計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0.09</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0.14000000000000001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0.08</v>
      </c>
    </row>
    <row r="31" spans="1:11" x14ac:dyDescent="0.2">
      <c r="A31" s="175" t="str">
        <f>IF(連結実質赤字比率に係る赤字・黒字の構成分析!C$39="",NA(),連結実質赤字比率に係る赤字・黒字の構成分析!C$39)</f>
        <v>白岡市農業集落排水事業会計</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7.0000000000000007E-2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4.6100000000000003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4.4000000000000004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2.93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2.15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1.0900000000000001</v>
      </c>
    </row>
    <row r="33" spans="1:16" x14ac:dyDescent="0.2">
      <c r="A33" s="175" t="str">
        <f>IF(連結実質赤字比率に係る赤字・黒字の構成分析!C$37="",NA(),連結実質赤字比率に係る赤字・黒字の構成分析!C$37)</f>
        <v>白岡市公共下水道事業会計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1.28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1.08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1.36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1.49</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1.43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1.54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1.77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1.66</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5.86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7.08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6.73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8.02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10.48</v>
      </c>
    </row>
    <row r="36" spans="1:16" x14ac:dyDescent="0.2">
      <c r="A36" s="175" t="str">
        <f>IF(連結実質赤字比率に係る赤字・黒字の構成分析!C$34="",NA(),連結実質赤字比率に係る赤字・黒字の構成分析!C$34)</f>
        <v>白岡市水道事業会計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11.83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12.18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11.41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11.61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10.53</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1231</v>
      </c>
      <c r="E42" s="176"/>
      <c r="F42" s="176"/>
      <c r="G42" s="176">
        <f>'実質公債費比率（分子）の構造'!L$52</f>
        <v>1148</v>
      </c>
      <c r="H42" s="176"/>
      <c r="I42" s="176"/>
      <c r="J42" s="176">
        <f>'実質公債費比率（分子）の構造'!M$52</f>
        <v>1149</v>
      </c>
      <c r="K42" s="176"/>
      <c r="L42" s="176"/>
      <c r="M42" s="176">
        <f>'実質公債費比率（分子）の構造'!N$52</f>
        <v>1164</v>
      </c>
      <c r="N42" s="176"/>
      <c r="O42" s="176"/>
      <c r="P42" s="176">
        <f>'実質公債費比率（分子）の構造'!O$52</f>
        <v>1156</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53</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2">
      <c r="A45" s="176" t="s">
        <v>63</v>
      </c>
      <c r="B45" s="176">
        <f>'実質公債費比率（分子）の構造'!K$49</f>
        <v>114</v>
      </c>
      <c r="C45" s="176"/>
      <c r="D45" s="176"/>
      <c r="E45" s="176">
        <f>'実質公債費比率（分子）の構造'!L$49</f>
        <v>109</v>
      </c>
      <c r="F45" s="176"/>
      <c r="G45" s="176"/>
      <c r="H45" s="176">
        <f>'実質公債費比率（分子）の構造'!M$49</f>
        <v>99</v>
      </c>
      <c r="I45" s="176"/>
      <c r="J45" s="176"/>
      <c r="K45" s="176">
        <f>'実質公債費比率（分子）の構造'!N$49</f>
        <v>89</v>
      </c>
      <c r="L45" s="176"/>
      <c r="M45" s="176"/>
      <c r="N45" s="176">
        <f>'実質公債費比率（分子）の構造'!O$49</f>
        <v>100</v>
      </c>
      <c r="O45" s="176"/>
      <c r="P45" s="176"/>
    </row>
    <row r="46" spans="1:16" x14ac:dyDescent="0.2">
      <c r="A46" s="176" t="s">
        <v>64</v>
      </c>
      <c r="B46" s="176">
        <f>'実質公債費比率（分子）の構造'!K$48</f>
        <v>373</v>
      </c>
      <c r="C46" s="176"/>
      <c r="D46" s="176"/>
      <c r="E46" s="176">
        <f>'実質公債費比率（分子）の構造'!L$48</f>
        <v>253</v>
      </c>
      <c r="F46" s="176"/>
      <c r="G46" s="176"/>
      <c r="H46" s="176">
        <f>'実質公債費比率（分子）の構造'!M$48</f>
        <v>232</v>
      </c>
      <c r="I46" s="176"/>
      <c r="J46" s="176"/>
      <c r="K46" s="176">
        <f>'実質公債費比率（分子）の構造'!N$48</f>
        <v>215</v>
      </c>
      <c r="L46" s="176"/>
      <c r="M46" s="176"/>
      <c r="N46" s="176">
        <f>'実質公債費比率（分子）の構造'!O$48</f>
        <v>172</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1313</v>
      </c>
      <c r="C49" s="176"/>
      <c r="D49" s="176"/>
      <c r="E49" s="176">
        <f>'実質公債費比率（分子）の構造'!L$45</f>
        <v>1273</v>
      </c>
      <c r="F49" s="176"/>
      <c r="G49" s="176"/>
      <c r="H49" s="176">
        <f>'実質公債費比率（分子）の構造'!M$45</f>
        <v>1245</v>
      </c>
      <c r="I49" s="176"/>
      <c r="J49" s="176"/>
      <c r="K49" s="176">
        <f>'実質公債費比率（分子）の構造'!N$45</f>
        <v>1269</v>
      </c>
      <c r="L49" s="176"/>
      <c r="M49" s="176"/>
      <c r="N49" s="176">
        <f>'実質公債費比率（分子）の構造'!O$45</f>
        <v>1287</v>
      </c>
      <c r="O49" s="176"/>
      <c r="P49" s="176"/>
    </row>
    <row r="50" spans="1:16" x14ac:dyDescent="0.2">
      <c r="A50" s="176" t="s">
        <v>67</v>
      </c>
      <c r="B50" s="176" t="e">
        <f>NA()</f>
        <v>#N/A</v>
      </c>
      <c r="C50" s="176">
        <f>IF(ISNUMBER('実質公債費比率（分子）の構造'!K$53),'実質公債費比率（分子）の構造'!K$53,NA())</f>
        <v>622</v>
      </c>
      <c r="D50" s="176" t="e">
        <f>NA()</f>
        <v>#N/A</v>
      </c>
      <c r="E50" s="176" t="e">
        <f>NA()</f>
        <v>#N/A</v>
      </c>
      <c r="F50" s="176">
        <f>IF(ISNUMBER('実質公債費比率（分子）の構造'!L$53),'実質公債費比率（分子）の構造'!L$53,NA())</f>
        <v>487</v>
      </c>
      <c r="G50" s="176" t="e">
        <f>NA()</f>
        <v>#N/A</v>
      </c>
      <c r="H50" s="176" t="e">
        <f>NA()</f>
        <v>#N/A</v>
      </c>
      <c r="I50" s="176">
        <f>IF(ISNUMBER('実質公債費比率（分子）の構造'!M$53),'実質公債費比率（分子）の構造'!M$53,NA())</f>
        <v>427</v>
      </c>
      <c r="J50" s="176" t="e">
        <f>NA()</f>
        <v>#N/A</v>
      </c>
      <c r="K50" s="176" t="e">
        <f>NA()</f>
        <v>#N/A</v>
      </c>
      <c r="L50" s="176">
        <f>IF(ISNUMBER('実質公債費比率（分子）の構造'!N$53),'実質公債費比率（分子）の構造'!N$53,NA())</f>
        <v>409</v>
      </c>
      <c r="M50" s="176" t="e">
        <f>NA()</f>
        <v>#N/A</v>
      </c>
      <c r="N50" s="176" t="e">
        <f>NA()</f>
        <v>#N/A</v>
      </c>
      <c r="O50" s="176">
        <f>IF(ISNUMBER('実質公債費比率（分子）の構造'!O$53),'実質公債費比率（分子）の構造'!O$53,NA())</f>
        <v>403</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12968</v>
      </c>
      <c r="E56" s="175"/>
      <c r="F56" s="175"/>
      <c r="G56" s="175">
        <f>'将来負担比率（分子）の構造'!J$52</f>
        <v>12876</v>
      </c>
      <c r="H56" s="175"/>
      <c r="I56" s="175"/>
      <c r="J56" s="175">
        <f>'将来負担比率（分子）の構造'!K$52</f>
        <v>12921</v>
      </c>
      <c r="K56" s="175"/>
      <c r="L56" s="175"/>
      <c r="M56" s="175">
        <f>'将来負担比率（分子）の構造'!L$52</f>
        <v>12509</v>
      </c>
      <c r="N56" s="175"/>
      <c r="O56" s="175"/>
      <c r="P56" s="175">
        <f>'将来負担比率（分子）の構造'!M$52</f>
        <v>12187</v>
      </c>
    </row>
    <row r="57" spans="1:16" x14ac:dyDescent="0.2">
      <c r="A57" s="175" t="s">
        <v>42</v>
      </c>
      <c r="B57" s="175"/>
      <c r="C57" s="175"/>
      <c r="D57" s="175">
        <f>'将来負担比率（分子）の構造'!I$51</f>
        <v>649</v>
      </c>
      <c r="E57" s="175"/>
      <c r="F57" s="175"/>
      <c r="G57" s="175">
        <f>'将来負担比率（分子）の構造'!J$51</f>
        <v>611</v>
      </c>
      <c r="H57" s="175"/>
      <c r="I57" s="175"/>
      <c r="J57" s="175">
        <f>'将来負担比率（分子）の構造'!K$51</f>
        <v>632</v>
      </c>
      <c r="K57" s="175"/>
      <c r="L57" s="175"/>
      <c r="M57" s="175">
        <f>'将来負担比率（分子）の構造'!L$51</f>
        <v>1548</v>
      </c>
      <c r="N57" s="175"/>
      <c r="O57" s="175"/>
      <c r="P57" s="175">
        <f>'将来負担比率（分子）の構造'!M$51</f>
        <v>1805</v>
      </c>
    </row>
    <row r="58" spans="1:16" x14ac:dyDescent="0.2">
      <c r="A58" s="175" t="s">
        <v>41</v>
      </c>
      <c r="B58" s="175"/>
      <c r="C58" s="175"/>
      <c r="D58" s="175">
        <f>'将来負担比率（分子）の構造'!I$50</f>
        <v>2754</v>
      </c>
      <c r="E58" s="175"/>
      <c r="F58" s="175"/>
      <c r="G58" s="175">
        <f>'将来負担比率（分子）の構造'!J$50</f>
        <v>3148</v>
      </c>
      <c r="H58" s="175"/>
      <c r="I58" s="175"/>
      <c r="J58" s="175">
        <f>'将来負担比率（分子）の構造'!K$50</f>
        <v>3980</v>
      </c>
      <c r="K58" s="175"/>
      <c r="L58" s="175"/>
      <c r="M58" s="175">
        <f>'将来負担比率（分子）の構造'!L$50</f>
        <v>3534</v>
      </c>
      <c r="N58" s="175"/>
      <c r="O58" s="175"/>
      <c r="P58" s="175">
        <f>'将来負担比率（分子）の構造'!M$50</f>
        <v>3513</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494</v>
      </c>
      <c r="C62" s="175"/>
      <c r="D62" s="175"/>
      <c r="E62" s="175">
        <f>'将来負担比率（分子）の構造'!J$45</f>
        <v>199</v>
      </c>
      <c r="F62" s="175"/>
      <c r="G62" s="175"/>
      <c r="H62" s="175">
        <f>'将来負担比率（分子）の構造'!K$45</f>
        <v>2012</v>
      </c>
      <c r="I62" s="175"/>
      <c r="J62" s="175"/>
      <c r="K62" s="175">
        <f>'将来負担比率（分子）の構造'!L$45</f>
        <v>211</v>
      </c>
      <c r="L62" s="175"/>
      <c r="M62" s="175"/>
      <c r="N62" s="175">
        <f>'将来負担比率（分子）の構造'!M$45</f>
        <v>393</v>
      </c>
      <c r="O62" s="175"/>
      <c r="P62" s="175"/>
    </row>
    <row r="63" spans="1:16" x14ac:dyDescent="0.2">
      <c r="A63" s="175" t="s">
        <v>34</v>
      </c>
      <c r="B63" s="175">
        <f>'将来負担比率（分子）の構造'!I$44</f>
        <v>575</v>
      </c>
      <c r="C63" s="175"/>
      <c r="D63" s="175"/>
      <c r="E63" s="175">
        <f>'将来負担比率（分子）の構造'!J$44</f>
        <v>576</v>
      </c>
      <c r="F63" s="175"/>
      <c r="G63" s="175"/>
      <c r="H63" s="175">
        <f>'将来負担比率（分子）の構造'!K$44</f>
        <v>483</v>
      </c>
      <c r="I63" s="175"/>
      <c r="J63" s="175"/>
      <c r="K63" s="175">
        <f>'将来負担比率（分子）の構造'!L$44</f>
        <v>403</v>
      </c>
      <c r="L63" s="175"/>
      <c r="M63" s="175"/>
      <c r="N63" s="175">
        <f>'将来負担比率（分子）の構造'!M$44</f>
        <v>353</v>
      </c>
      <c r="O63" s="175"/>
      <c r="P63" s="175"/>
    </row>
    <row r="64" spans="1:16" x14ac:dyDescent="0.2">
      <c r="A64" s="175" t="s">
        <v>33</v>
      </c>
      <c r="B64" s="175">
        <f>'将来負担比率（分子）の構造'!I$43</f>
        <v>3421</v>
      </c>
      <c r="C64" s="175"/>
      <c r="D64" s="175"/>
      <c r="E64" s="175">
        <f>'将来負担比率（分子）の構造'!J$43</f>
        <v>3023</v>
      </c>
      <c r="F64" s="175"/>
      <c r="G64" s="175"/>
      <c r="H64" s="175">
        <f>'将来負担比率（分子）の構造'!K$43</f>
        <v>2559</v>
      </c>
      <c r="I64" s="175"/>
      <c r="J64" s="175"/>
      <c r="K64" s="175">
        <f>'将来負担比率（分子）の構造'!L$43</f>
        <v>2044</v>
      </c>
      <c r="L64" s="175"/>
      <c r="M64" s="175"/>
      <c r="N64" s="175">
        <f>'将来負担比率（分子）の構造'!M$43</f>
        <v>1678</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11794</v>
      </c>
      <c r="C66" s="175"/>
      <c r="D66" s="175"/>
      <c r="E66" s="175">
        <f>'将来負担比率（分子）の構造'!J$41</f>
        <v>11480</v>
      </c>
      <c r="F66" s="175"/>
      <c r="G66" s="175"/>
      <c r="H66" s="175">
        <f>'将来負担比率（分子）の構造'!K$41</f>
        <v>11320</v>
      </c>
      <c r="I66" s="175"/>
      <c r="J66" s="175"/>
      <c r="K66" s="175">
        <f>'将来負担比率（分子）の構造'!L$41</f>
        <v>11058</v>
      </c>
      <c r="L66" s="175"/>
      <c r="M66" s="175"/>
      <c r="N66" s="175">
        <f>'将来負担比率（分子）の構造'!M$41</f>
        <v>11268</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1067</v>
      </c>
      <c r="C72" s="179">
        <f>基金残高に係る経年分析!G55</f>
        <v>1280</v>
      </c>
      <c r="D72" s="179">
        <f>基金残高に係る経年分析!H55</f>
        <v>1158</v>
      </c>
    </row>
    <row r="73" spans="1:16" x14ac:dyDescent="0.2">
      <c r="A73" s="178" t="s">
        <v>74</v>
      </c>
      <c r="B73" s="179">
        <f>基金残高に係る経年分析!F56</f>
        <v>48</v>
      </c>
      <c r="C73" s="179">
        <f>基金残高に係る経年分析!G56</f>
        <v>48</v>
      </c>
      <c r="D73" s="179">
        <f>基金残高に係る経年分析!H56</f>
        <v>48</v>
      </c>
    </row>
    <row r="74" spans="1:16" x14ac:dyDescent="0.2">
      <c r="A74" s="178" t="s">
        <v>75</v>
      </c>
      <c r="B74" s="179">
        <f>基金残高に係る経年分析!F57</f>
        <v>1101</v>
      </c>
      <c r="C74" s="179">
        <f>基金残高に係る経年分析!G57</f>
        <v>774</v>
      </c>
      <c r="D74" s="179">
        <f>基金残高に係る経年分析!H57</f>
        <v>816</v>
      </c>
    </row>
  </sheetData>
  <sheetProtection algorithmName="SHA-512" hashValue="zflNaUClnW8XYIe8PInwBn19hdkPG8g4gatpjeleq7ynscUMXAFa3nenW5vyHL5uHPx3ozCtA8KPTSaWt2ZvGQ==" saltValue="XQbBK9SDvvRpDGoA4p8GI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7508009</v>
      </c>
      <c r="S5" s="677"/>
      <c r="T5" s="677"/>
      <c r="U5" s="677"/>
      <c r="V5" s="677"/>
      <c r="W5" s="677"/>
      <c r="X5" s="677"/>
      <c r="Y5" s="702"/>
      <c r="Z5" s="715">
        <v>36.6</v>
      </c>
      <c r="AA5" s="715"/>
      <c r="AB5" s="715"/>
      <c r="AC5" s="715"/>
      <c r="AD5" s="716">
        <v>7330353</v>
      </c>
      <c r="AE5" s="716"/>
      <c r="AF5" s="716"/>
      <c r="AG5" s="716"/>
      <c r="AH5" s="716"/>
      <c r="AI5" s="716"/>
      <c r="AJ5" s="716"/>
      <c r="AK5" s="716"/>
      <c r="AL5" s="703">
        <v>66.2</v>
      </c>
      <c r="AM5" s="685"/>
      <c r="AN5" s="685"/>
      <c r="AO5" s="704"/>
      <c r="AP5" s="679" t="s">
        <v>216</v>
      </c>
      <c r="AQ5" s="680"/>
      <c r="AR5" s="680"/>
      <c r="AS5" s="680"/>
      <c r="AT5" s="680"/>
      <c r="AU5" s="680"/>
      <c r="AV5" s="680"/>
      <c r="AW5" s="680"/>
      <c r="AX5" s="680"/>
      <c r="AY5" s="680"/>
      <c r="AZ5" s="680"/>
      <c r="BA5" s="680"/>
      <c r="BB5" s="680"/>
      <c r="BC5" s="680"/>
      <c r="BD5" s="680"/>
      <c r="BE5" s="680"/>
      <c r="BF5" s="681"/>
      <c r="BG5" s="621">
        <v>7330353</v>
      </c>
      <c r="BH5" s="622"/>
      <c r="BI5" s="622"/>
      <c r="BJ5" s="622"/>
      <c r="BK5" s="622"/>
      <c r="BL5" s="622"/>
      <c r="BM5" s="622"/>
      <c r="BN5" s="623"/>
      <c r="BO5" s="659">
        <v>97.6</v>
      </c>
      <c r="BP5" s="659"/>
      <c r="BQ5" s="659"/>
      <c r="BR5" s="659"/>
      <c r="BS5" s="660">
        <v>33172</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149672</v>
      </c>
      <c r="S6" s="622"/>
      <c r="T6" s="622"/>
      <c r="U6" s="622"/>
      <c r="V6" s="622"/>
      <c r="W6" s="622"/>
      <c r="X6" s="622"/>
      <c r="Y6" s="623"/>
      <c r="Z6" s="659">
        <v>0.7</v>
      </c>
      <c r="AA6" s="659"/>
      <c r="AB6" s="659"/>
      <c r="AC6" s="659"/>
      <c r="AD6" s="660">
        <v>149672</v>
      </c>
      <c r="AE6" s="660"/>
      <c r="AF6" s="660"/>
      <c r="AG6" s="660"/>
      <c r="AH6" s="660"/>
      <c r="AI6" s="660"/>
      <c r="AJ6" s="660"/>
      <c r="AK6" s="660"/>
      <c r="AL6" s="624">
        <v>1.4</v>
      </c>
      <c r="AM6" s="625"/>
      <c r="AN6" s="625"/>
      <c r="AO6" s="661"/>
      <c r="AP6" s="618" t="s">
        <v>221</v>
      </c>
      <c r="AQ6" s="619"/>
      <c r="AR6" s="619"/>
      <c r="AS6" s="619"/>
      <c r="AT6" s="619"/>
      <c r="AU6" s="619"/>
      <c r="AV6" s="619"/>
      <c r="AW6" s="619"/>
      <c r="AX6" s="619"/>
      <c r="AY6" s="619"/>
      <c r="AZ6" s="619"/>
      <c r="BA6" s="619"/>
      <c r="BB6" s="619"/>
      <c r="BC6" s="619"/>
      <c r="BD6" s="619"/>
      <c r="BE6" s="619"/>
      <c r="BF6" s="620"/>
      <c r="BG6" s="621">
        <v>7330353</v>
      </c>
      <c r="BH6" s="622"/>
      <c r="BI6" s="622"/>
      <c r="BJ6" s="622"/>
      <c r="BK6" s="622"/>
      <c r="BL6" s="622"/>
      <c r="BM6" s="622"/>
      <c r="BN6" s="623"/>
      <c r="BO6" s="659">
        <v>97.6</v>
      </c>
      <c r="BP6" s="659"/>
      <c r="BQ6" s="659"/>
      <c r="BR6" s="659"/>
      <c r="BS6" s="660">
        <v>33172</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148909</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148909</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2770</v>
      </c>
      <c r="S7" s="622"/>
      <c r="T7" s="622"/>
      <c r="U7" s="622"/>
      <c r="V7" s="622"/>
      <c r="W7" s="622"/>
      <c r="X7" s="622"/>
      <c r="Y7" s="623"/>
      <c r="Z7" s="659">
        <v>0</v>
      </c>
      <c r="AA7" s="659"/>
      <c r="AB7" s="659"/>
      <c r="AC7" s="659"/>
      <c r="AD7" s="660">
        <v>2770</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3733678</v>
      </c>
      <c r="BH7" s="622"/>
      <c r="BI7" s="622"/>
      <c r="BJ7" s="622"/>
      <c r="BK7" s="622"/>
      <c r="BL7" s="622"/>
      <c r="BM7" s="622"/>
      <c r="BN7" s="623"/>
      <c r="BO7" s="659">
        <v>49.7</v>
      </c>
      <c r="BP7" s="659"/>
      <c r="BQ7" s="659"/>
      <c r="BR7" s="659"/>
      <c r="BS7" s="660">
        <v>33172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2316744</v>
      </c>
      <c r="CS7" s="622"/>
      <c r="CT7" s="622"/>
      <c r="CU7" s="622"/>
      <c r="CV7" s="622"/>
      <c r="CW7" s="622"/>
      <c r="CX7" s="622"/>
      <c r="CY7" s="623"/>
      <c r="CZ7" s="659">
        <v>12.3</v>
      </c>
      <c r="DA7" s="659"/>
      <c r="DB7" s="659"/>
      <c r="DC7" s="659"/>
      <c r="DD7" s="627">
        <v>148427</v>
      </c>
      <c r="DE7" s="622"/>
      <c r="DF7" s="622"/>
      <c r="DG7" s="622"/>
      <c r="DH7" s="622"/>
      <c r="DI7" s="622"/>
      <c r="DJ7" s="622"/>
      <c r="DK7" s="622"/>
      <c r="DL7" s="622"/>
      <c r="DM7" s="622"/>
      <c r="DN7" s="622"/>
      <c r="DO7" s="622"/>
      <c r="DP7" s="623"/>
      <c r="DQ7" s="627">
        <v>1969082</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50580</v>
      </c>
      <c r="S8" s="622"/>
      <c r="T8" s="622"/>
      <c r="U8" s="622"/>
      <c r="V8" s="622"/>
      <c r="W8" s="622"/>
      <c r="X8" s="622"/>
      <c r="Y8" s="623"/>
      <c r="Z8" s="659">
        <v>0.2</v>
      </c>
      <c r="AA8" s="659"/>
      <c r="AB8" s="659"/>
      <c r="AC8" s="659"/>
      <c r="AD8" s="660">
        <v>50580</v>
      </c>
      <c r="AE8" s="660"/>
      <c r="AF8" s="660"/>
      <c r="AG8" s="660"/>
      <c r="AH8" s="660"/>
      <c r="AI8" s="660"/>
      <c r="AJ8" s="660"/>
      <c r="AK8" s="660"/>
      <c r="AL8" s="624">
        <v>0.5</v>
      </c>
      <c r="AM8" s="625"/>
      <c r="AN8" s="625"/>
      <c r="AO8" s="661"/>
      <c r="AP8" s="618" t="s">
        <v>227</v>
      </c>
      <c r="AQ8" s="619"/>
      <c r="AR8" s="619"/>
      <c r="AS8" s="619"/>
      <c r="AT8" s="619"/>
      <c r="AU8" s="619"/>
      <c r="AV8" s="619"/>
      <c r="AW8" s="619"/>
      <c r="AX8" s="619"/>
      <c r="AY8" s="619"/>
      <c r="AZ8" s="619"/>
      <c r="BA8" s="619"/>
      <c r="BB8" s="619"/>
      <c r="BC8" s="619"/>
      <c r="BD8" s="619"/>
      <c r="BE8" s="619"/>
      <c r="BF8" s="620"/>
      <c r="BG8" s="621">
        <v>99272</v>
      </c>
      <c r="BH8" s="622"/>
      <c r="BI8" s="622"/>
      <c r="BJ8" s="622"/>
      <c r="BK8" s="622"/>
      <c r="BL8" s="622"/>
      <c r="BM8" s="622"/>
      <c r="BN8" s="623"/>
      <c r="BO8" s="659">
        <v>1.3</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7689363</v>
      </c>
      <c r="CS8" s="622"/>
      <c r="CT8" s="622"/>
      <c r="CU8" s="622"/>
      <c r="CV8" s="622"/>
      <c r="CW8" s="622"/>
      <c r="CX8" s="622"/>
      <c r="CY8" s="623"/>
      <c r="CZ8" s="659">
        <v>40.700000000000003</v>
      </c>
      <c r="DA8" s="659"/>
      <c r="DB8" s="659"/>
      <c r="DC8" s="659"/>
      <c r="DD8" s="627">
        <v>149179</v>
      </c>
      <c r="DE8" s="622"/>
      <c r="DF8" s="622"/>
      <c r="DG8" s="622"/>
      <c r="DH8" s="622"/>
      <c r="DI8" s="622"/>
      <c r="DJ8" s="622"/>
      <c r="DK8" s="622"/>
      <c r="DL8" s="622"/>
      <c r="DM8" s="622"/>
      <c r="DN8" s="622"/>
      <c r="DO8" s="622"/>
      <c r="DP8" s="623"/>
      <c r="DQ8" s="627">
        <v>3944880</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58789</v>
      </c>
      <c r="S9" s="622"/>
      <c r="T9" s="622"/>
      <c r="U9" s="622"/>
      <c r="V9" s="622"/>
      <c r="W9" s="622"/>
      <c r="X9" s="622"/>
      <c r="Y9" s="623"/>
      <c r="Z9" s="659">
        <v>0.3</v>
      </c>
      <c r="AA9" s="659"/>
      <c r="AB9" s="659"/>
      <c r="AC9" s="659"/>
      <c r="AD9" s="660">
        <v>58789</v>
      </c>
      <c r="AE9" s="660"/>
      <c r="AF9" s="660"/>
      <c r="AG9" s="660"/>
      <c r="AH9" s="660"/>
      <c r="AI9" s="660"/>
      <c r="AJ9" s="660"/>
      <c r="AK9" s="660"/>
      <c r="AL9" s="624">
        <v>0.5</v>
      </c>
      <c r="AM9" s="625"/>
      <c r="AN9" s="625"/>
      <c r="AO9" s="661"/>
      <c r="AP9" s="618" t="s">
        <v>230</v>
      </c>
      <c r="AQ9" s="619"/>
      <c r="AR9" s="619"/>
      <c r="AS9" s="619"/>
      <c r="AT9" s="619"/>
      <c r="AU9" s="619"/>
      <c r="AV9" s="619"/>
      <c r="AW9" s="619"/>
      <c r="AX9" s="619"/>
      <c r="AY9" s="619"/>
      <c r="AZ9" s="619"/>
      <c r="BA9" s="619"/>
      <c r="BB9" s="619"/>
      <c r="BC9" s="619"/>
      <c r="BD9" s="619"/>
      <c r="BE9" s="619"/>
      <c r="BF9" s="620"/>
      <c r="BG9" s="621">
        <v>3237508</v>
      </c>
      <c r="BH9" s="622"/>
      <c r="BI9" s="622"/>
      <c r="BJ9" s="622"/>
      <c r="BK9" s="622"/>
      <c r="BL9" s="622"/>
      <c r="BM9" s="622"/>
      <c r="BN9" s="623"/>
      <c r="BO9" s="659">
        <v>43.1</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1352512</v>
      </c>
      <c r="CS9" s="622"/>
      <c r="CT9" s="622"/>
      <c r="CU9" s="622"/>
      <c r="CV9" s="622"/>
      <c r="CW9" s="622"/>
      <c r="CX9" s="622"/>
      <c r="CY9" s="623"/>
      <c r="CZ9" s="659">
        <v>7.2</v>
      </c>
      <c r="DA9" s="659"/>
      <c r="DB9" s="659"/>
      <c r="DC9" s="659"/>
      <c r="DD9" s="627" t="s">
        <v>122</v>
      </c>
      <c r="DE9" s="622"/>
      <c r="DF9" s="622"/>
      <c r="DG9" s="622"/>
      <c r="DH9" s="622"/>
      <c r="DI9" s="622"/>
      <c r="DJ9" s="622"/>
      <c r="DK9" s="622"/>
      <c r="DL9" s="622"/>
      <c r="DM9" s="622"/>
      <c r="DN9" s="622"/>
      <c r="DO9" s="622"/>
      <c r="DP9" s="623"/>
      <c r="DQ9" s="627">
        <v>1109367</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114877</v>
      </c>
      <c r="BH10" s="622"/>
      <c r="BI10" s="622"/>
      <c r="BJ10" s="622"/>
      <c r="BK10" s="622"/>
      <c r="BL10" s="622"/>
      <c r="BM10" s="622"/>
      <c r="BN10" s="623"/>
      <c r="BO10" s="659">
        <v>1.5</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50610</v>
      </c>
      <c r="CS10" s="622"/>
      <c r="CT10" s="622"/>
      <c r="CU10" s="622"/>
      <c r="CV10" s="622"/>
      <c r="CW10" s="622"/>
      <c r="CX10" s="622"/>
      <c r="CY10" s="623"/>
      <c r="CZ10" s="659">
        <v>0.3</v>
      </c>
      <c r="DA10" s="659"/>
      <c r="DB10" s="659"/>
      <c r="DC10" s="659"/>
      <c r="DD10" s="627" t="s">
        <v>122</v>
      </c>
      <c r="DE10" s="622"/>
      <c r="DF10" s="622"/>
      <c r="DG10" s="622"/>
      <c r="DH10" s="622"/>
      <c r="DI10" s="622"/>
      <c r="DJ10" s="622"/>
      <c r="DK10" s="622"/>
      <c r="DL10" s="622"/>
      <c r="DM10" s="622"/>
      <c r="DN10" s="622"/>
      <c r="DO10" s="622"/>
      <c r="DP10" s="623"/>
      <c r="DQ10" s="627">
        <v>49769</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1135169</v>
      </c>
      <c r="S11" s="622"/>
      <c r="T11" s="622"/>
      <c r="U11" s="622"/>
      <c r="V11" s="622"/>
      <c r="W11" s="622"/>
      <c r="X11" s="622"/>
      <c r="Y11" s="623"/>
      <c r="Z11" s="624">
        <v>5.5</v>
      </c>
      <c r="AA11" s="625"/>
      <c r="AB11" s="625"/>
      <c r="AC11" s="626"/>
      <c r="AD11" s="627">
        <v>1135169</v>
      </c>
      <c r="AE11" s="622"/>
      <c r="AF11" s="622"/>
      <c r="AG11" s="622"/>
      <c r="AH11" s="622"/>
      <c r="AI11" s="622"/>
      <c r="AJ11" s="622"/>
      <c r="AK11" s="623"/>
      <c r="AL11" s="624">
        <v>10.3</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282021</v>
      </c>
      <c r="BH11" s="622"/>
      <c r="BI11" s="622"/>
      <c r="BJ11" s="622"/>
      <c r="BK11" s="622"/>
      <c r="BL11" s="622"/>
      <c r="BM11" s="622"/>
      <c r="BN11" s="623"/>
      <c r="BO11" s="659">
        <v>3.8</v>
      </c>
      <c r="BP11" s="659"/>
      <c r="BQ11" s="659"/>
      <c r="BR11" s="659"/>
      <c r="BS11" s="660">
        <v>33172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184293</v>
      </c>
      <c r="CS11" s="622"/>
      <c r="CT11" s="622"/>
      <c r="CU11" s="622"/>
      <c r="CV11" s="622"/>
      <c r="CW11" s="622"/>
      <c r="CX11" s="622"/>
      <c r="CY11" s="623"/>
      <c r="CZ11" s="659">
        <v>1</v>
      </c>
      <c r="DA11" s="659"/>
      <c r="DB11" s="659"/>
      <c r="DC11" s="659"/>
      <c r="DD11" s="627">
        <v>27562</v>
      </c>
      <c r="DE11" s="622"/>
      <c r="DF11" s="622"/>
      <c r="DG11" s="622"/>
      <c r="DH11" s="622"/>
      <c r="DI11" s="622"/>
      <c r="DJ11" s="622"/>
      <c r="DK11" s="622"/>
      <c r="DL11" s="622"/>
      <c r="DM11" s="622"/>
      <c r="DN11" s="622"/>
      <c r="DO11" s="622"/>
      <c r="DP11" s="623"/>
      <c r="DQ11" s="627">
        <v>135698</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3197975</v>
      </c>
      <c r="BH12" s="622"/>
      <c r="BI12" s="622"/>
      <c r="BJ12" s="622"/>
      <c r="BK12" s="622"/>
      <c r="BL12" s="622"/>
      <c r="BM12" s="622"/>
      <c r="BN12" s="623"/>
      <c r="BO12" s="659">
        <v>42.6</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110545</v>
      </c>
      <c r="CS12" s="622"/>
      <c r="CT12" s="622"/>
      <c r="CU12" s="622"/>
      <c r="CV12" s="622"/>
      <c r="CW12" s="622"/>
      <c r="CX12" s="622"/>
      <c r="CY12" s="623"/>
      <c r="CZ12" s="659">
        <v>0.6</v>
      </c>
      <c r="DA12" s="659"/>
      <c r="DB12" s="659"/>
      <c r="DC12" s="659"/>
      <c r="DD12" s="627" t="s">
        <v>122</v>
      </c>
      <c r="DE12" s="622"/>
      <c r="DF12" s="622"/>
      <c r="DG12" s="622"/>
      <c r="DH12" s="622"/>
      <c r="DI12" s="622"/>
      <c r="DJ12" s="622"/>
      <c r="DK12" s="622"/>
      <c r="DL12" s="622"/>
      <c r="DM12" s="622"/>
      <c r="DN12" s="622"/>
      <c r="DO12" s="622"/>
      <c r="DP12" s="623"/>
      <c r="DQ12" s="627">
        <v>104207</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3194971</v>
      </c>
      <c r="BH13" s="622"/>
      <c r="BI13" s="622"/>
      <c r="BJ13" s="622"/>
      <c r="BK13" s="622"/>
      <c r="BL13" s="622"/>
      <c r="BM13" s="622"/>
      <c r="BN13" s="623"/>
      <c r="BO13" s="659">
        <v>42.6</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3376850</v>
      </c>
      <c r="CS13" s="622"/>
      <c r="CT13" s="622"/>
      <c r="CU13" s="622"/>
      <c r="CV13" s="622"/>
      <c r="CW13" s="622"/>
      <c r="CX13" s="622"/>
      <c r="CY13" s="623"/>
      <c r="CZ13" s="659">
        <v>17.899999999999999</v>
      </c>
      <c r="DA13" s="659"/>
      <c r="DB13" s="659"/>
      <c r="DC13" s="659"/>
      <c r="DD13" s="627">
        <v>2347687</v>
      </c>
      <c r="DE13" s="622"/>
      <c r="DF13" s="622"/>
      <c r="DG13" s="622"/>
      <c r="DH13" s="622"/>
      <c r="DI13" s="622"/>
      <c r="DJ13" s="622"/>
      <c r="DK13" s="622"/>
      <c r="DL13" s="622"/>
      <c r="DM13" s="622"/>
      <c r="DN13" s="622"/>
      <c r="DO13" s="622"/>
      <c r="DP13" s="623"/>
      <c r="DQ13" s="627">
        <v>1229151</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v>1544</v>
      </c>
      <c r="S14" s="622"/>
      <c r="T14" s="622"/>
      <c r="U14" s="622"/>
      <c r="V14" s="622"/>
      <c r="W14" s="622"/>
      <c r="X14" s="622"/>
      <c r="Y14" s="623"/>
      <c r="Z14" s="659">
        <v>0</v>
      </c>
      <c r="AA14" s="659"/>
      <c r="AB14" s="659"/>
      <c r="AC14" s="659"/>
      <c r="AD14" s="660">
        <v>1544</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118992</v>
      </c>
      <c r="BH14" s="622"/>
      <c r="BI14" s="622"/>
      <c r="BJ14" s="622"/>
      <c r="BK14" s="622"/>
      <c r="BL14" s="622"/>
      <c r="BM14" s="622"/>
      <c r="BN14" s="623"/>
      <c r="BO14" s="659">
        <v>1.6</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797146</v>
      </c>
      <c r="CS14" s="622"/>
      <c r="CT14" s="622"/>
      <c r="CU14" s="622"/>
      <c r="CV14" s="622"/>
      <c r="CW14" s="622"/>
      <c r="CX14" s="622"/>
      <c r="CY14" s="623"/>
      <c r="CZ14" s="659">
        <v>4.2</v>
      </c>
      <c r="DA14" s="659"/>
      <c r="DB14" s="659"/>
      <c r="DC14" s="659"/>
      <c r="DD14" s="627">
        <v>45431</v>
      </c>
      <c r="DE14" s="622"/>
      <c r="DF14" s="622"/>
      <c r="DG14" s="622"/>
      <c r="DH14" s="622"/>
      <c r="DI14" s="622"/>
      <c r="DJ14" s="622"/>
      <c r="DK14" s="622"/>
      <c r="DL14" s="622"/>
      <c r="DM14" s="622"/>
      <c r="DN14" s="622"/>
      <c r="DO14" s="622"/>
      <c r="DP14" s="623"/>
      <c r="DQ14" s="627">
        <v>748064</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279708</v>
      </c>
      <c r="BH15" s="622"/>
      <c r="BI15" s="622"/>
      <c r="BJ15" s="622"/>
      <c r="BK15" s="622"/>
      <c r="BL15" s="622"/>
      <c r="BM15" s="622"/>
      <c r="BN15" s="623"/>
      <c r="BO15" s="659">
        <v>3.7</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1568022</v>
      </c>
      <c r="CS15" s="622"/>
      <c r="CT15" s="622"/>
      <c r="CU15" s="622"/>
      <c r="CV15" s="622"/>
      <c r="CW15" s="622"/>
      <c r="CX15" s="622"/>
      <c r="CY15" s="623"/>
      <c r="CZ15" s="659">
        <v>8.3000000000000007</v>
      </c>
      <c r="DA15" s="659"/>
      <c r="DB15" s="659"/>
      <c r="DC15" s="659"/>
      <c r="DD15" s="627">
        <v>63313</v>
      </c>
      <c r="DE15" s="622"/>
      <c r="DF15" s="622"/>
      <c r="DG15" s="622"/>
      <c r="DH15" s="622"/>
      <c r="DI15" s="622"/>
      <c r="DJ15" s="622"/>
      <c r="DK15" s="622"/>
      <c r="DL15" s="622"/>
      <c r="DM15" s="622"/>
      <c r="DN15" s="622"/>
      <c r="DO15" s="622"/>
      <c r="DP15" s="623"/>
      <c r="DQ15" s="627">
        <v>1417736</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27299</v>
      </c>
      <c r="S16" s="622"/>
      <c r="T16" s="622"/>
      <c r="U16" s="622"/>
      <c r="V16" s="622"/>
      <c r="W16" s="622"/>
      <c r="X16" s="622"/>
      <c r="Y16" s="623"/>
      <c r="Z16" s="659">
        <v>0.1</v>
      </c>
      <c r="AA16" s="659"/>
      <c r="AB16" s="659"/>
      <c r="AC16" s="659"/>
      <c r="AD16" s="660">
        <v>27299</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68704</v>
      </c>
      <c r="S17" s="622"/>
      <c r="T17" s="622"/>
      <c r="U17" s="622"/>
      <c r="V17" s="622"/>
      <c r="W17" s="622"/>
      <c r="X17" s="622"/>
      <c r="Y17" s="623"/>
      <c r="Z17" s="659">
        <v>0.3</v>
      </c>
      <c r="AA17" s="659"/>
      <c r="AB17" s="659"/>
      <c r="AC17" s="659"/>
      <c r="AD17" s="660">
        <v>68704</v>
      </c>
      <c r="AE17" s="660"/>
      <c r="AF17" s="660"/>
      <c r="AG17" s="660"/>
      <c r="AH17" s="660"/>
      <c r="AI17" s="660"/>
      <c r="AJ17" s="660"/>
      <c r="AK17" s="660"/>
      <c r="AL17" s="624">
        <v>0.6</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1286945</v>
      </c>
      <c r="CS17" s="622"/>
      <c r="CT17" s="622"/>
      <c r="CU17" s="622"/>
      <c r="CV17" s="622"/>
      <c r="CW17" s="622"/>
      <c r="CX17" s="622"/>
      <c r="CY17" s="623"/>
      <c r="CZ17" s="659">
        <v>6.8</v>
      </c>
      <c r="DA17" s="659"/>
      <c r="DB17" s="659"/>
      <c r="DC17" s="659"/>
      <c r="DD17" s="627" t="s">
        <v>122</v>
      </c>
      <c r="DE17" s="622"/>
      <c r="DF17" s="622"/>
      <c r="DG17" s="622"/>
      <c r="DH17" s="622"/>
      <c r="DI17" s="622"/>
      <c r="DJ17" s="622"/>
      <c r="DK17" s="622"/>
      <c r="DL17" s="622"/>
      <c r="DM17" s="622"/>
      <c r="DN17" s="622"/>
      <c r="DO17" s="622"/>
      <c r="DP17" s="623"/>
      <c r="DQ17" s="627">
        <v>1286945</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67529</v>
      </c>
      <c r="S18" s="622"/>
      <c r="T18" s="622"/>
      <c r="U18" s="622"/>
      <c r="V18" s="622"/>
      <c r="W18" s="622"/>
      <c r="X18" s="622"/>
      <c r="Y18" s="623"/>
      <c r="Z18" s="659">
        <v>0.3</v>
      </c>
      <c r="AA18" s="659"/>
      <c r="AB18" s="659"/>
      <c r="AC18" s="659"/>
      <c r="AD18" s="660">
        <v>67529</v>
      </c>
      <c r="AE18" s="660"/>
      <c r="AF18" s="660"/>
      <c r="AG18" s="660"/>
      <c r="AH18" s="660"/>
      <c r="AI18" s="660"/>
      <c r="AJ18" s="660"/>
      <c r="AK18" s="660"/>
      <c r="AL18" s="624">
        <v>0.6</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66106</v>
      </c>
      <c r="S19" s="622"/>
      <c r="T19" s="622"/>
      <c r="U19" s="622"/>
      <c r="V19" s="622"/>
      <c r="W19" s="622"/>
      <c r="X19" s="622"/>
      <c r="Y19" s="623"/>
      <c r="Z19" s="659">
        <v>0.3</v>
      </c>
      <c r="AA19" s="659"/>
      <c r="AB19" s="659"/>
      <c r="AC19" s="659"/>
      <c r="AD19" s="660">
        <v>66106</v>
      </c>
      <c r="AE19" s="660"/>
      <c r="AF19" s="660"/>
      <c r="AG19" s="660"/>
      <c r="AH19" s="660"/>
      <c r="AI19" s="660"/>
      <c r="AJ19" s="660"/>
      <c r="AK19" s="660"/>
      <c r="AL19" s="624">
        <v>0.6</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177656</v>
      </c>
      <c r="BH19" s="622"/>
      <c r="BI19" s="622"/>
      <c r="BJ19" s="622"/>
      <c r="BK19" s="622"/>
      <c r="BL19" s="622"/>
      <c r="BM19" s="622"/>
      <c r="BN19" s="623"/>
      <c r="BO19" s="659">
        <v>2.4</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262</v>
      </c>
      <c r="C20" s="697"/>
      <c r="D20" s="697"/>
      <c r="E20" s="697"/>
      <c r="F20" s="697"/>
      <c r="G20" s="697"/>
      <c r="H20" s="697"/>
      <c r="I20" s="697"/>
      <c r="J20" s="697"/>
      <c r="K20" s="697"/>
      <c r="L20" s="697"/>
      <c r="M20" s="697"/>
      <c r="N20" s="697"/>
      <c r="O20" s="697"/>
      <c r="P20" s="697"/>
      <c r="Q20" s="698"/>
      <c r="R20" s="621">
        <v>1423</v>
      </c>
      <c r="S20" s="622"/>
      <c r="T20" s="622"/>
      <c r="U20" s="622"/>
      <c r="V20" s="622"/>
      <c r="W20" s="622"/>
      <c r="X20" s="622"/>
      <c r="Y20" s="623"/>
      <c r="Z20" s="659">
        <v>0</v>
      </c>
      <c r="AA20" s="659"/>
      <c r="AB20" s="659"/>
      <c r="AC20" s="659"/>
      <c r="AD20" s="660">
        <v>1423</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177656</v>
      </c>
      <c r="BH20" s="622"/>
      <c r="BI20" s="622"/>
      <c r="BJ20" s="622"/>
      <c r="BK20" s="622"/>
      <c r="BL20" s="622"/>
      <c r="BM20" s="622"/>
      <c r="BN20" s="623"/>
      <c r="BO20" s="659">
        <v>2.4</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18881939</v>
      </c>
      <c r="CS20" s="622"/>
      <c r="CT20" s="622"/>
      <c r="CU20" s="622"/>
      <c r="CV20" s="622"/>
      <c r="CW20" s="622"/>
      <c r="CX20" s="622"/>
      <c r="CY20" s="623"/>
      <c r="CZ20" s="659">
        <v>100</v>
      </c>
      <c r="DA20" s="659"/>
      <c r="DB20" s="659"/>
      <c r="DC20" s="659"/>
      <c r="DD20" s="627">
        <v>2781599</v>
      </c>
      <c r="DE20" s="622"/>
      <c r="DF20" s="622"/>
      <c r="DG20" s="622"/>
      <c r="DH20" s="622"/>
      <c r="DI20" s="622"/>
      <c r="DJ20" s="622"/>
      <c r="DK20" s="622"/>
      <c r="DL20" s="622"/>
      <c r="DM20" s="622"/>
      <c r="DN20" s="622"/>
      <c r="DO20" s="622"/>
      <c r="DP20" s="623"/>
      <c r="DQ20" s="627">
        <v>12143808</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2271509</v>
      </c>
      <c r="S21" s="622"/>
      <c r="T21" s="622"/>
      <c r="U21" s="622"/>
      <c r="V21" s="622"/>
      <c r="W21" s="622"/>
      <c r="X21" s="622"/>
      <c r="Y21" s="623"/>
      <c r="Z21" s="659">
        <v>11.1</v>
      </c>
      <c r="AA21" s="659"/>
      <c r="AB21" s="659"/>
      <c r="AC21" s="659"/>
      <c r="AD21" s="660">
        <v>2127969</v>
      </c>
      <c r="AE21" s="660"/>
      <c r="AF21" s="660"/>
      <c r="AG21" s="660"/>
      <c r="AH21" s="660"/>
      <c r="AI21" s="660"/>
      <c r="AJ21" s="660"/>
      <c r="AK21" s="660"/>
      <c r="AL21" s="624">
        <v>19.2</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2127969</v>
      </c>
      <c r="S22" s="622"/>
      <c r="T22" s="622"/>
      <c r="U22" s="622"/>
      <c r="V22" s="622"/>
      <c r="W22" s="622"/>
      <c r="X22" s="622"/>
      <c r="Y22" s="623"/>
      <c r="Z22" s="659">
        <v>10.4</v>
      </c>
      <c r="AA22" s="659"/>
      <c r="AB22" s="659"/>
      <c r="AC22" s="659"/>
      <c r="AD22" s="660">
        <v>2127969</v>
      </c>
      <c r="AE22" s="660"/>
      <c r="AF22" s="660"/>
      <c r="AG22" s="660"/>
      <c r="AH22" s="660"/>
      <c r="AI22" s="660"/>
      <c r="AJ22" s="660"/>
      <c r="AK22" s="660"/>
      <c r="AL22" s="624">
        <v>19.2</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143540</v>
      </c>
      <c r="S23" s="622"/>
      <c r="T23" s="622"/>
      <c r="U23" s="622"/>
      <c r="V23" s="622"/>
      <c r="W23" s="622"/>
      <c r="X23" s="622"/>
      <c r="Y23" s="623"/>
      <c r="Z23" s="659">
        <v>0.7</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177656</v>
      </c>
      <c r="BH23" s="622"/>
      <c r="BI23" s="622"/>
      <c r="BJ23" s="622"/>
      <c r="BK23" s="622"/>
      <c r="BL23" s="622"/>
      <c r="BM23" s="622"/>
      <c r="BN23" s="623"/>
      <c r="BO23" s="659">
        <v>2.4</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8773242</v>
      </c>
      <c r="CS24" s="677"/>
      <c r="CT24" s="677"/>
      <c r="CU24" s="677"/>
      <c r="CV24" s="677"/>
      <c r="CW24" s="677"/>
      <c r="CX24" s="677"/>
      <c r="CY24" s="702"/>
      <c r="CZ24" s="703">
        <v>46.5</v>
      </c>
      <c r="DA24" s="685"/>
      <c r="DB24" s="685"/>
      <c r="DC24" s="705"/>
      <c r="DD24" s="701">
        <v>5497433</v>
      </c>
      <c r="DE24" s="677"/>
      <c r="DF24" s="677"/>
      <c r="DG24" s="677"/>
      <c r="DH24" s="677"/>
      <c r="DI24" s="677"/>
      <c r="DJ24" s="677"/>
      <c r="DK24" s="702"/>
      <c r="DL24" s="701">
        <v>5118845</v>
      </c>
      <c r="DM24" s="677"/>
      <c r="DN24" s="677"/>
      <c r="DO24" s="677"/>
      <c r="DP24" s="677"/>
      <c r="DQ24" s="677"/>
      <c r="DR24" s="677"/>
      <c r="DS24" s="677"/>
      <c r="DT24" s="677"/>
      <c r="DU24" s="677"/>
      <c r="DV24" s="702"/>
      <c r="DW24" s="703">
        <v>45.7</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11341574</v>
      </c>
      <c r="S25" s="622"/>
      <c r="T25" s="622"/>
      <c r="U25" s="622"/>
      <c r="V25" s="622"/>
      <c r="W25" s="622"/>
      <c r="X25" s="622"/>
      <c r="Y25" s="623"/>
      <c r="Z25" s="659">
        <v>55.2</v>
      </c>
      <c r="AA25" s="659"/>
      <c r="AB25" s="659"/>
      <c r="AC25" s="659"/>
      <c r="AD25" s="660">
        <v>11020378</v>
      </c>
      <c r="AE25" s="660"/>
      <c r="AF25" s="660"/>
      <c r="AG25" s="660"/>
      <c r="AH25" s="660"/>
      <c r="AI25" s="660"/>
      <c r="AJ25" s="660"/>
      <c r="AK25" s="660"/>
      <c r="AL25" s="624">
        <v>99.6</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2798638</v>
      </c>
      <c r="CS25" s="634"/>
      <c r="CT25" s="634"/>
      <c r="CU25" s="634"/>
      <c r="CV25" s="634"/>
      <c r="CW25" s="634"/>
      <c r="CX25" s="634"/>
      <c r="CY25" s="635"/>
      <c r="CZ25" s="624">
        <v>14.8</v>
      </c>
      <c r="DA25" s="636"/>
      <c r="DB25" s="636"/>
      <c r="DC25" s="637"/>
      <c r="DD25" s="627">
        <v>2593733</v>
      </c>
      <c r="DE25" s="634"/>
      <c r="DF25" s="634"/>
      <c r="DG25" s="634"/>
      <c r="DH25" s="634"/>
      <c r="DI25" s="634"/>
      <c r="DJ25" s="634"/>
      <c r="DK25" s="635"/>
      <c r="DL25" s="627">
        <v>2584229</v>
      </c>
      <c r="DM25" s="634"/>
      <c r="DN25" s="634"/>
      <c r="DO25" s="634"/>
      <c r="DP25" s="634"/>
      <c r="DQ25" s="634"/>
      <c r="DR25" s="634"/>
      <c r="DS25" s="634"/>
      <c r="DT25" s="634"/>
      <c r="DU25" s="634"/>
      <c r="DV25" s="635"/>
      <c r="DW25" s="624">
        <v>23.1</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5628</v>
      </c>
      <c r="S26" s="622"/>
      <c r="T26" s="622"/>
      <c r="U26" s="622"/>
      <c r="V26" s="622"/>
      <c r="W26" s="622"/>
      <c r="X26" s="622"/>
      <c r="Y26" s="623"/>
      <c r="Z26" s="659">
        <v>0</v>
      </c>
      <c r="AA26" s="659"/>
      <c r="AB26" s="659"/>
      <c r="AC26" s="659"/>
      <c r="AD26" s="660">
        <v>5628</v>
      </c>
      <c r="AE26" s="660"/>
      <c r="AF26" s="660"/>
      <c r="AG26" s="660"/>
      <c r="AH26" s="660"/>
      <c r="AI26" s="660"/>
      <c r="AJ26" s="660"/>
      <c r="AK26" s="660"/>
      <c r="AL26" s="624">
        <v>0.1</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1799868</v>
      </c>
      <c r="CS26" s="622"/>
      <c r="CT26" s="622"/>
      <c r="CU26" s="622"/>
      <c r="CV26" s="622"/>
      <c r="CW26" s="622"/>
      <c r="CX26" s="622"/>
      <c r="CY26" s="623"/>
      <c r="CZ26" s="624">
        <v>9.5</v>
      </c>
      <c r="DA26" s="636"/>
      <c r="DB26" s="636"/>
      <c r="DC26" s="637"/>
      <c r="DD26" s="627">
        <v>1677719</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47406</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7508009</v>
      </c>
      <c r="BH27" s="622"/>
      <c r="BI27" s="622"/>
      <c r="BJ27" s="622"/>
      <c r="BK27" s="622"/>
      <c r="BL27" s="622"/>
      <c r="BM27" s="622"/>
      <c r="BN27" s="623"/>
      <c r="BO27" s="659">
        <v>100</v>
      </c>
      <c r="BP27" s="659"/>
      <c r="BQ27" s="659"/>
      <c r="BR27" s="659"/>
      <c r="BS27" s="660">
        <v>33172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4687659</v>
      </c>
      <c r="CS27" s="634"/>
      <c r="CT27" s="634"/>
      <c r="CU27" s="634"/>
      <c r="CV27" s="634"/>
      <c r="CW27" s="634"/>
      <c r="CX27" s="634"/>
      <c r="CY27" s="635"/>
      <c r="CZ27" s="624">
        <v>24.8</v>
      </c>
      <c r="DA27" s="636"/>
      <c r="DB27" s="636"/>
      <c r="DC27" s="637"/>
      <c r="DD27" s="627">
        <v>1616755</v>
      </c>
      <c r="DE27" s="634"/>
      <c r="DF27" s="634"/>
      <c r="DG27" s="634"/>
      <c r="DH27" s="634"/>
      <c r="DI27" s="634"/>
      <c r="DJ27" s="634"/>
      <c r="DK27" s="635"/>
      <c r="DL27" s="627">
        <v>1247671</v>
      </c>
      <c r="DM27" s="634"/>
      <c r="DN27" s="634"/>
      <c r="DO27" s="634"/>
      <c r="DP27" s="634"/>
      <c r="DQ27" s="634"/>
      <c r="DR27" s="634"/>
      <c r="DS27" s="634"/>
      <c r="DT27" s="634"/>
      <c r="DU27" s="634"/>
      <c r="DV27" s="635"/>
      <c r="DW27" s="624">
        <v>11.1</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191767</v>
      </c>
      <c r="S28" s="622"/>
      <c r="T28" s="622"/>
      <c r="U28" s="622"/>
      <c r="V28" s="622"/>
      <c r="W28" s="622"/>
      <c r="X28" s="622"/>
      <c r="Y28" s="623"/>
      <c r="Z28" s="659">
        <v>0.9</v>
      </c>
      <c r="AA28" s="659"/>
      <c r="AB28" s="659"/>
      <c r="AC28" s="659"/>
      <c r="AD28" s="660">
        <v>35405</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1286945</v>
      </c>
      <c r="CS28" s="622"/>
      <c r="CT28" s="622"/>
      <c r="CU28" s="622"/>
      <c r="CV28" s="622"/>
      <c r="CW28" s="622"/>
      <c r="CX28" s="622"/>
      <c r="CY28" s="623"/>
      <c r="CZ28" s="624">
        <v>6.8</v>
      </c>
      <c r="DA28" s="636"/>
      <c r="DB28" s="636"/>
      <c r="DC28" s="637"/>
      <c r="DD28" s="627">
        <v>1286945</v>
      </c>
      <c r="DE28" s="622"/>
      <c r="DF28" s="622"/>
      <c r="DG28" s="622"/>
      <c r="DH28" s="622"/>
      <c r="DI28" s="622"/>
      <c r="DJ28" s="622"/>
      <c r="DK28" s="623"/>
      <c r="DL28" s="627">
        <v>1286945</v>
      </c>
      <c r="DM28" s="622"/>
      <c r="DN28" s="622"/>
      <c r="DO28" s="622"/>
      <c r="DP28" s="622"/>
      <c r="DQ28" s="622"/>
      <c r="DR28" s="622"/>
      <c r="DS28" s="622"/>
      <c r="DT28" s="622"/>
      <c r="DU28" s="622"/>
      <c r="DV28" s="623"/>
      <c r="DW28" s="624">
        <v>11.5</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21690</v>
      </c>
      <c r="S29" s="622"/>
      <c r="T29" s="622"/>
      <c r="U29" s="622"/>
      <c r="V29" s="622"/>
      <c r="W29" s="622"/>
      <c r="X29" s="622"/>
      <c r="Y29" s="623"/>
      <c r="Z29" s="659">
        <v>0.1</v>
      </c>
      <c r="AA29" s="659"/>
      <c r="AB29" s="659"/>
      <c r="AC29" s="659"/>
      <c r="AD29" s="660">
        <v>1</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1286945</v>
      </c>
      <c r="CS29" s="634"/>
      <c r="CT29" s="634"/>
      <c r="CU29" s="634"/>
      <c r="CV29" s="634"/>
      <c r="CW29" s="634"/>
      <c r="CX29" s="634"/>
      <c r="CY29" s="635"/>
      <c r="CZ29" s="624">
        <v>6.8</v>
      </c>
      <c r="DA29" s="636"/>
      <c r="DB29" s="636"/>
      <c r="DC29" s="637"/>
      <c r="DD29" s="627">
        <v>1286945</v>
      </c>
      <c r="DE29" s="634"/>
      <c r="DF29" s="634"/>
      <c r="DG29" s="634"/>
      <c r="DH29" s="634"/>
      <c r="DI29" s="634"/>
      <c r="DJ29" s="634"/>
      <c r="DK29" s="635"/>
      <c r="DL29" s="627">
        <v>1286945</v>
      </c>
      <c r="DM29" s="634"/>
      <c r="DN29" s="634"/>
      <c r="DO29" s="634"/>
      <c r="DP29" s="634"/>
      <c r="DQ29" s="634"/>
      <c r="DR29" s="634"/>
      <c r="DS29" s="634"/>
      <c r="DT29" s="634"/>
      <c r="DU29" s="634"/>
      <c r="DV29" s="635"/>
      <c r="DW29" s="624">
        <v>11.5</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4158501</v>
      </c>
      <c r="S30" s="622"/>
      <c r="T30" s="622"/>
      <c r="U30" s="622"/>
      <c r="V30" s="622"/>
      <c r="W30" s="622"/>
      <c r="X30" s="622"/>
      <c r="Y30" s="623"/>
      <c r="Z30" s="659">
        <v>20.2</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1260908</v>
      </c>
      <c r="CS30" s="622"/>
      <c r="CT30" s="622"/>
      <c r="CU30" s="622"/>
      <c r="CV30" s="622"/>
      <c r="CW30" s="622"/>
      <c r="CX30" s="622"/>
      <c r="CY30" s="623"/>
      <c r="CZ30" s="624">
        <v>6.7</v>
      </c>
      <c r="DA30" s="636"/>
      <c r="DB30" s="636"/>
      <c r="DC30" s="637"/>
      <c r="DD30" s="627">
        <v>1260908</v>
      </c>
      <c r="DE30" s="622"/>
      <c r="DF30" s="622"/>
      <c r="DG30" s="622"/>
      <c r="DH30" s="622"/>
      <c r="DI30" s="622"/>
      <c r="DJ30" s="622"/>
      <c r="DK30" s="623"/>
      <c r="DL30" s="627">
        <v>1260908</v>
      </c>
      <c r="DM30" s="622"/>
      <c r="DN30" s="622"/>
      <c r="DO30" s="622"/>
      <c r="DP30" s="622"/>
      <c r="DQ30" s="622"/>
      <c r="DR30" s="622"/>
      <c r="DS30" s="622"/>
      <c r="DT30" s="622"/>
      <c r="DU30" s="622"/>
      <c r="DV30" s="623"/>
      <c r="DW30" s="624">
        <v>11.3</v>
      </c>
      <c r="DX30" s="636"/>
      <c r="DY30" s="636"/>
      <c r="DZ30" s="636"/>
      <c r="EA30" s="636"/>
      <c r="EB30" s="636"/>
      <c r="EC30" s="648"/>
    </row>
    <row r="31" spans="2:133" ht="11.25" customHeight="1" x14ac:dyDescent="0.2">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18"/>
      <c r="AV31" s="218"/>
      <c r="AW31" s="218"/>
      <c r="AX31" s="679" t="s">
        <v>177</v>
      </c>
      <c r="AY31" s="680"/>
      <c r="AZ31" s="680"/>
      <c r="BA31" s="680"/>
      <c r="BB31" s="680"/>
      <c r="BC31" s="680"/>
      <c r="BD31" s="680"/>
      <c r="BE31" s="680"/>
      <c r="BF31" s="681"/>
      <c r="BG31" s="683">
        <v>99.5</v>
      </c>
      <c r="BH31" s="684"/>
      <c r="BI31" s="684"/>
      <c r="BJ31" s="684"/>
      <c r="BK31" s="684"/>
      <c r="BL31" s="684"/>
      <c r="BM31" s="685">
        <v>98.7</v>
      </c>
      <c r="BN31" s="684"/>
      <c r="BO31" s="684"/>
      <c r="BP31" s="684"/>
      <c r="BQ31" s="686"/>
      <c r="BR31" s="683">
        <v>99.4</v>
      </c>
      <c r="BS31" s="684"/>
      <c r="BT31" s="684"/>
      <c r="BU31" s="684"/>
      <c r="BV31" s="684"/>
      <c r="BW31" s="684"/>
      <c r="BX31" s="685">
        <v>98.6</v>
      </c>
      <c r="BY31" s="684"/>
      <c r="BZ31" s="684"/>
      <c r="CA31" s="684"/>
      <c r="CB31" s="686"/>
      <c r="CD31" s="642"/>
      <c r="CE31" s="643"/>
      <c r="CF31" s="618" t="s">
        <v>300</v>
      </c>
      <c r="CG31" s="619"/>
      <c r="CH31" s="619"/>
      <c r="CI31" s="619"/>
      <c r="CJ31" s="619"/>
      <c r="CK31" s="619"/>
      <c r="CL31" s="619"/>
      <c r="CM31" s="619"/>
      <c r="CN31" s="619"/>
      <c r="CO31" s="619"/>
      <c r="CP31" s="619"/>
      <c r="CQ31" s="620"/>
      <c r="CR31" s="621">
        <v>26037</v>
      </c>
      <c r="CS31" s="634"/>
      <c r="CT31" s="634"/>
      <c r="CU31" s="634"/>
      <c r="CV31" s="634"/>
      <c r="CW31" s="634"/>
      <c r="CX31" s="634"/>
      <c r="CY31" s="635"/>
      <c r="CZ31" s="624">
        <v>0.1</v>
      </c>
      <c r="DA31" s="636"/>
      <c r="DB31" s="636"/>
      <c r="DC31" s="637"/>
      <c r="DD31" s="627">
        <v>26037</v>
      </c>
      <c r="DE31" s="634"/>
      <c r="DF31" s="634"/>
      <c r="DG31" s="634"/>
      <c r="DH31" s="634"/>
      <c r="DI31" s="634"/>
      <c r="DJ31" s="634"/>
      <c r="DK31" s="635"/>
      <c r="DL31" s="627">
        <v>26037</v>
      </c>
      <c r="DM31" s="634"/>
      <c r="DN31" s="634"/>
      <c r="DO31" s="634"/>
      <c r="DP31" s="634"/>
      <c r="DQ31" s="634"/>
      <c r="DR31" s="634"/>
      <c r="DS31" s="634"/>
      <c r="DT31" s="634"/>
      <c r="DU31" s="634"/>
      <c r="DV31" s="635"/>
      <c r="DW31" s="624">
        <v>0.2</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1231333</v>
      </c>
      <c r="S32" s="622"/>
      <c r="T32" s="622"/>
      <c r="U32" s="622"/>
      <c r="V32" s="622"/>
      <c r="W32" s="622"/>
      <c r="X32" s="622"/>
      <c r="Y32" s="623"/>
      <c r="Z32" s="659">
        <v>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14" t="s">
        <v>302</v>
      </c>
      <c r="AX32" s="618" t="s">
        <v>303</v>
      </c>
      <c r="AY32" s="619"/>
      <c r="AZ32" s="619"/>
      <c r="BA32" s="619"/>
      <c r="BB32" s="619"/>
      <c r="BC32" s="619"/>
      <c r="BD32" s="619"/>
      <c r="BE32" s="619"/>
      <c r="BF32" s="620"/>
      <c r="BG32" s="692">
        <v>99.4</v>
      </c>
      <c r="BH32" s="634"/>
      <c r="BI32" s="634"/>
      <c r="BJ32" s="634"/>
      <c r="BK32" s="634"/>
      <c r="BL32" s="634"/>
      <c r="BM32" s="625">
        <v>98.4</v>
      </c>
      <c r="BN32" s="634"/>
      <c r="BO32" s="634"/>
      <c r="BP32" s="634"/>
      <c r="BQ32" s="657"/>
      <c r="BR32" s="692">
        <v>99.3</v>
      </c>
      <c r="BS32" s="634"/>
      <c r="BT32" s="634"/>
      <c r="BU32" s="634"/>
      <c r="BV32" s="634"/>
      <c r="BW32" s="634"/>
      <c r="BX32" s="625">
        <v>98.4</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219993</v>
      </c>
      <c r="S33" s="622"/>
      <c r="T33" s="622"/>
      <c r="U33" s="622"/>
      <c r="V33" s="622"/>
      <c r="W33" s="622"/>
      <c r="X33" s="622"/>
      <c r="Y33" s="623"/>
      <c r="Z33" s="659">
        <v>1.1000000000000001</v>
      </c>
      <c r="AA33" s="659"/>
      <c r="AB33" s="659"/>
      <c r="AC33" s="659"/>
      <c r="AD33" s="660">
        <v>5643</v>
      </c>
      <c r="AE33" s="660"/>
      <c r="AF33" s="660"/>
      <c r="AG33" s="660"/>
      <c r="AH33" s="660"/>
      <c r="AI33" s="660"/>
      <c r="AJ33" s="660"/>
      <c r="AK33" s="660"/>
      <c r="AL33" s="624">
        <v>0.1</v>
      </c>
      <c r="AM33" s="625"/>
      <c r="AN33" s="625"/>
      <c r="AO33" s="661"/>
      <c r="AP33" s="664"/>
      <c r="AQ33" s="665"/>
      <c r="AR33" s="665"/>
      <c r="AS33" s="665"/>
      <c r="AT33" s="691"/>
      <c r="AU33" s="219"/>
      <c r="AV33" s="219"/>
      <c r="AW33" s="219"/>
      <c r="AX33" s="602" t="s">
        <v>306</v>
      </c>
      <c r="AY33" s="603"/>
      <c r="AZ33" s="603"/>
      <c r="BA33" s="603"/>
      <c r="BB33" s="603"/>
      <c r="BC33" s="603"/>
      <c r="BD33" s="603"/>
      <c r="BE33" s="603"/>
      <c r="BF33" s="604"/>
      <c r="BG33" s="682">
        <v>99.6</v>
      </c>
      <c r="BH33" s="606"/>
      <c r="BI33" s="606"/>
      <c r="BJ33" s="606"/>
      <c r="BK33" s="606"/>
      <c r="BL33" s="606"/>
      <c r="BM33" s="652">
        <v>98.8</v>
      </c>
      <c r="BN33" s="606"/>
      <c r="BO33" s="606"/>
      <c r="BP33" s="606"/>
      <c r="BQ33" s="669"/>
      <c r="BR33" s="682">
        <v>99.4</v>
      </c>
      <c r="BS33" s="606"/>
      <c r="BT33" s="606"/>
      <c r="BU33" s="606"/>
      <c r="BV33" s="606"/>
      <c r="BW33" s="606"/>
      <c r="BX33" s="652">
        <v>98.6</v>
      </c>
      <c r="BY33" s="606"/>
      <c r="BZ33" s="606"/>
      <c r="CA33" s="606"/>
      <c r="CB33" s="669"/>
      <c r="CD33" s="618" t="s">
        <v>307</v>
      </c>
      <c r="CE33" s="619"/>
      <c r="CF33" s="619"/>
      <c r="CG33" s="619"/>
      <c r="CH33" s="619"/>
      <c r="CI33" s="619"/>
      <c r="CJ33" s="619"/>
      <c r="CK33" s="619"/>
      <c r="CL33" s="619"/>
      <c r="CM33" s="619"/>
      <c r="CN33" s="619"/>
      <c r="CO33" s="619"/>
      <c r="CP33" s="619"/>
      <c r="CQ33" s="620"/>
      <c r="CR33" s="621">
        <v>7327098</v>
      </c>
      <c r="CS33" s="634"/>
      <c r="CT33" s="634"/>
      <c r="CU33" s="634"/>
      <c r="CV33" s="634"/>
      <c r="CW33" s="634"/>
      <c r="CX33" s="634"/>
      <c r="CY33" s="635"/>
      <c r="CZ33" s="624">
        <v>38.799999999999997</v>
      </c>
      <c r="DA33" s="636"/>
      <c r="DB33" s="636"/>
      <c r="DC33" s="637"/>
      <c r="DD33" s="627">
        <v>6202094</v>
      </c>
      <c r="DE33" s="634"/>
      <c r="DF33" s="634"/>
      <c r="DG33" s="634"/>
      <c r="DH33" s="634"/>
      <c r="DI33" s="634"/>
      <c r="DJ33" s="634"/>
      <c r="DK33" s="635"/>
      <c r="DL33" s="627">
        <v>5104659</v>
      </c>
      <c r="DM33" s="634"/>
      <c r="DN33" s="634"/>
      <c r="DO33" s="634"/>
      <c r="DP33" s="634"/>
      <c r="DQ33" s="634"/>
      <c r="DR33" s="634"/>
      <c r="DS33" s="634"/>
      <c r="DT33" s="634"/>
      <c r="DU33" s="634"/>
      <c r="DV33" s="635"/>
      <c r="DW33" s="624">
        <v>45.6</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51525</v>
      </c>
      <c r="S34" s="622"/>
      <c r="T34" s="622"/>
      <c r="U34" s="622"/>
      <c r="V34" s="622"/>
      <c r="W34" s="622"/>
      <c r="X34" s="622"/>
      <c r="Y34" s="623"/>
      <c r="Z34" s="659">
        <v>0.3</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3116763</v>
      </c>
      <c r="CS34" s="622"/>
      <c r="CT34" s="622"/>
      <c r="CU34" s="622"/>
      <c r="CV34" s="622"/>
      <c r="CW34" s="622"/>
      <c r="CX34" s="622"/>
      <c r="CY34" s="623"/>
      <c r="CZ34" s="624">
        <v>16.5</v>
      </c>
      <c r="DA34" s="636"/>
      <c r="DB34" s="636"/>
      <c r="DC34" s="637"/>
      <c r="DD34" s="627">
        <v>2413003</v>
      </c>
      <c r="DE34" s="622"/>
      <c r="DF34" s="622"/>
      <c r="DG34" s="622"/>
      <c r="DH34" s="622"/>
      <c r="DI34" s="622"/>
      <c r="DJ34" s="622"/>
      <c r="DK34" s="623"/>
      <c r="DL34" s="627">
        <v>1971051</v>
      </c>
      <c r="DM34" s="622"/>
      <c r="DN34" s="622"/>
      <c r="DO34" s="622"/>
      <c r="DP34" s="622"/>
      <c r="DQ34" s="622"/>
      <c r="DR34" s="622"/>
      <c r="DS34" s="622"/>
      <c r="DT34" s="622"/>
      <c r="DU34" s="622"/>
      <c r="DV34" s="623"/>
      <c r="DW34" s="624">
        <v>17.600000000000001</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159304</v>
      </c>
      <c r="S35" s="622"/>
      <c r="T35" s="622"/>
      <c r="U35" s="622"/>
      <c r="V35" s="622"/>
      <c r="W35" s="622"/>
      <c r="X35" s="622"/>
      <c r="Y35" s="623"/>
      <c r="Z35" s="659">
        <v>0.8</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137883</v>
      </c>
      <c r="CS35" s="634"/>
      <c r="CT35" s="634"/>
      <c r="CU35" s="634"/>
      <c r="CV35" s="634"/>
      <c r="CW35" s="634"/>
      <c r="CX35" s="634"/>
      <c r="CY35" s="635"/>
      <c r="CZ35" s="624">
        <v>0.7</v>
      </c>
      <c r="DA35" s="636"/>
      <c r="DB35" s="636"/>
      <c r="DC35" s="637"/>
      <c r="DD35" s="627">
        <v>61482</v>
      </c>
      <c r="DE35" s="634"/>
      <c r="DF35" s="634"/>
      <c r="DG35" s="634"/>
      <c r="DH35" s="634"/>
      <c r="DI35" s="634"/>
      <c r="DJ35" s="634"/>
      <c r="DK35" s="635"/>
      <c r="DL35" s="627">
        <v>48201</v>
      </c>
      <c r="DM35" s="634"/>
      <c r="DN35" s="634"/>
      <c r="DO35" s="634"/>
      <c r="DP35" s="634"/>
      <c r="DQ35" s="634"/>
      <c r="DR35" s="634"/>
      <c r="DS35" s="634"/>
      <c r="DT35" s="634"/>
      <c r="DU35" s="634"/>
      <c r="DV35" s="635"/>
      <c r="DW35" s="624">
        <v>0.4</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1447417</v>
      </c>
      <c r="S36" s="622"/>
      <c r="T36" s="622"/>
      <c r="U36" s="622"/>
      <c r="V36" s="622"/>
      <c r="W36" s="622"/>
      <c r="X36" s="622"/>
      <c r="Y36" s="623"/>
      <c r="Z36" s="659">
        <v>7</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2025990</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625996</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2223466</v>
      </c>
      <c r="CS36" s="622"/>
      <c r="CT36" s="622"/>
      <c r="CU36" s="622"/>
      <c r="CV36" s="622"/>
      <c r="CW36" s="622"/>
      <c r="CX36" s="622"/>
      <c r="CY36" s="623"/>
      <c r="CZ36" s="624">
        <v>11.8</v>
      </c>
      <c r="DA36" s="636"/>
      <c r="DB36" s="636"/>
      <c r="DC36" s="637"/>
      <c r="DD36" s="627">
        <v>2160931</v>
      </c>
      <c r="DE36" s="622"/>
      <c r="DF36" s="622"/>
      <c r="DG36" s="622"/>
      <c r="DH36" s="622"/>
      <c r="DI36" s="622"/>
      <c r="DJ36" s="622"/>
      <c r="DK36" s="623"/>
      <c r="DL36" s="627">
        <v>1713782</v>
      </c>
      <c r="DM36" s="622"/>
      <c r="DN36" s="622"/>
      <c r="DO36" s="622"/>
      <c r="DP36" s="622"/>
      <c r="DQ36" s="622"/>
      <c r="DR36" s="622"/>
      <c r="DS36" s="622"/>
      <c r="DT36" s="622"/>
      <c r="DU36" s="622"/>
      <c r="DV36" s="623"/>
      <c r="DW36" s="624">
        <v>15.3</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189540</v>
      </c>
      <c r="S37" s="622"/>
      <c r="T37" s="622"/>
      <c r="U37" s="622"/>
      <c r="V37" s="622"/>
      <c r="W37" s="622"/>
      <c r="X37" s="622"/>
      <c r="Y37" s="623"/>
      <c r="Z37" s="659">
        <v>0.9</v>
      </c>
      <c r="AA37" s="659"/>
      <c r="AB37" s="659"/>
      <c r="AC37" s="659"/>
      <c r="AD37" s="660">
        <v>2069</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364414</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609450</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1377641</v>
      </c>
      <c r="CS37" s="634"/>
      <c r="CT37" s="634"/>
      <c r="CU37" s="634"/>
      <c r="CV37" s="634"/>
      <c r="CW37" s="634"/>
      <c r="CX37" s="634"/>
      <c r="CY37" s="635"/>
      <c r="CZ37" s="624">
        <v>7.3</v>
      </c>
      <c r="DA37" s="636"/>
      <c r="DB37" s="636"/>
      <c r="DC37" s="637"/>
      <c r="DD37" s="627">
        <v>1377553</v>
      </c>
      <c r="DE37" s="634"/>
      <c r="DF37" s="634"/>
      <c r="DG37" s="634"/>
      <c r="DH37" s="634"/>
      <c r="DI37" s="634"/>
      <c r="DJ37" s="634"/>
      <c r="DK37" s="635"/>
      <c r="DL37" s="627">
        <v>1249167</v>
      </c>
      <c r="DM37" s="634"/>
      <c r="DN37" s="634"/>
      <c r="DO37" s="634"/>
      <c r="DP37" s="634"/>
      <c r="DQ37" s="634"/>
      <c r="DR37" s="634"/>
      <c r="DS37" s="634"/>
      <c r="DT37" s="634"/>
      <c r="DU37" s="634"/>
      <c r="DV37" s="635"/>
      <c r="DW37" s="624">
        <v>11.2</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1470370</v>
      </c>
      <c r="S38" s="622"/>
      <c r="T38" s="622"/>
      <c r="U38" s="622"/>
      <c r="V38" s="622"/>
      <c r="W38" s="622"/>
      <c r="X38" s="622"/>
      <c r="Y38" s="623"/>
      <c r="Z38" s="659">
        <v>7.2</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15593</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5911</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1651052</v>
      </c>
      <c r="CS38" s="622"/>
      <c r="CT38" s="622"/>
      <c r="CU38" s="622"/>
      <c r="CV38" s="622"/>
      <c r="CW38" s="622"/>
      <c r="CX38" s="622"/>
      <c r="CY38" s="623"/>
      <c r="CZ38" s="624">
        <v>8.6999999999999993</v>
      </c>
      <c r="DA38" s="636"/>
      <c r="DB38" s="636"/>
      <c r="DC38" s="637"/>
      <c r="DD38" s="627">
        <v>1376102</v>
      </c>
      <c r="DE38" s="622"/>
      <c r="DF38" s="622"/>
      <c r="DG38" s="622"/>
      <c r="DH38" s="622"/>
      <c r="DI38" s="622"/>
      <c r="DJ38" s="622"/>
      <c r="DK38" s="623"/>
      <c r="DL38" s="627">
        <v>1312944</v>
      </c>
      <c r="DM38" s="622"/>
      <c r="DN38" s="622"/>
      <c r="DO38" s="622"/>
      <c r="DP38" s="622"/>
      <c r="DQ38" s="622"/>
      <c r="DR38" s="622"/>
      <c r="DS38" s="622"/>
      <c r="DT38" s="622"/>
      <c r="DU38" s="622"/>
      <c r="DV38" s="623"/>
      <c r="DW38" s="624">
        <v>11.7</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10524</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8763</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42360</v>
      </c>
      <c r="CS39" s="634"/>
      <c r="CT39" s="634"/>
      <c r="CU39" s="634"/>
      <c r="CV39" s="634"/>
      <c r="CW39" s="634"/>
      <c r="CX39" s="634"/>
      <c r="CY39" s="635"/>
      <c r="CZ39" s="624">
        <v>0.2</v>
      </c>
      <c r="DA39" s="636"/>
      <c r="DB39" s="636"/>
      <c r="DC39" s="637"/>
      <c r="DD39" s="627">
        <v>39303</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127570</v>
      </c>
      <c r="S40" s="622"/>
      <c r="T40" s="622"/>
      <c r="U40" s="622"/>
      <c r="V40" s="622"/>
      <c r="W40" s="622"/>
      <c r="X40" s="622"/>
      <c r="Y40" s="623"/>
      <c r="Z40" s="659">
        <v>0.6</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99</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155574</v>
      </c>
      <c r="CS40" s="622"/>
      <c r="CT40" s="622"/>
      <c r="CU40" s="622"/>
      <c r="CV40" s="622"/>
      <c r="CW40" s="622"/>
      <c r="CX40" s="622"/>
      <c r="CY40" s="623"/>
      <c r="CZ40" s="624">
        <v>0.8</v>
      </c>
      <c r="DA40" s="636"/>
      <c r="DB40" s="636"/>
      <c r="DC40" s="637"/>
      <c r="DD40" s="627">
        <v>151273</v>
      </c>
      <c r="DE40" s="622"/>
      <c r="DF40" s="622"/>
      <c r="DG40" s="622"/>
      <c r="DH40" s="622"/>
      <c r="DI40" s="622"/>
      <c r="DJ40" s="622"/>
      <c r="DK40" s="623"/>
      <c r="DL40" s="627">
        <v>58681</v>
      </c>
      <c r="DM40" s="622"/>
      <c r="DN40" s="622"/>
      <c r="DO40" s="622"/>
      <c r="DP40" s="622"/>
      <c r="DQ40" s="622"/>
      <c r="DR40" s="622"/>
      <c r="DS40" s="622"/>
      <c r="DT40" s="622"/>
      <c r="DU40" s="622"/>
      <c r="DV40" s="623"/>
      <c r="DW40" s="624">
        <v>0.5</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20536048</v>
      </c>
      <c r="S41" s="646"/>
      <c r="T41" s="646"/>
      <c r="U41" s="646"/>
      <c r="V41" s="646"/>
      <c r="W41" s="646"/>
      <c r="X41" s="646"/>
      <c r="Y41" s="649"/>
      <c r="Z41" s="650">
        <v>100</v>
      </c>
      <c r="AA41" s="650"/>
      <c r="AB41" s="650"/>
      <c r="AC41" s="650"/>
      <c r="AD41" s="651">
        <v>11069124</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283632</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1351827</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324</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2781599</v>
      </c>
      <c r="CS42" s="634"/>
      <c r="CT42" s="634"/>
      <c r="CU42" s="634"/>
      <c r="CV42" s="634"/>
      <c r="CW42" s="634"/>
      <c r="CX42" s="634"/>
      <c r="CY42" s="635"/>
      <c r="CZ42" s="624">
        <v>14.7</v>
      </c>
      <c r="DA42" s="636"/>
      <c r="DB42" s="636"/>
      <c r="DC42" s="637"/>
      <c r="DD42" s="627">
        <v>444281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342</v>
      </c>
      <c r="CD43" s="618" t="s">
        <v>343</v>
      </c>
      <c r="CE43" s="619"/>
      <c r="CF43" s="619"/>
      <c r="CG43" s="619"/>
      <c r="CH43" s="619"/>
      <c r="CI43" s="619"/>
      <c r="CJ43" s="619"/>
      <c r="CK43" s="619"/>
      <c r="CL43" s="619"/>
      <c r="CM43" s="619"/>
      <c r="CN43" s="619"/>
      <c r="CO43" s="619"/>
      <c r="CP43" s="619"/>
      <c r="CQ43" s="620"/>
      <c r="CR43" s="621">
        <v>111214</v>
      </c>
      <c r="CS43" s="634"/>
      <c r="CT43" s="634"/>
      <c r="CU43" s="634"/>
      <c r="CV43" s="634"/>
      <c r="CW43" s="634"/>
      <c r="CX43" s="634"/>
      <c r="CY43" s="635"/>
      <c r="CZ43" s="624">
        <v>0.6</v>
      </c>
      <c r="DA43" s="636"/>
      <c r="DB43" s="636"/>
      <c r="DC43" s="637"/>
      <c r="DD43" s="627">
        <v>111214</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2781599</v>
      </c>
      <c r="CS44" s="622"/>
      <c r="CT44" s="622"/>
      <c r="CU44" s="622"/>
      <c r="CV44" s="622"/>
      <c r="CW44" s="622"/>
      <c r="CX44" s="622"/>
      <c r="CY44" s="623"/>
      <c r="CZ44" s="624">
        <v>14.7</v>
      </c>
      <c r="DA44" s="625"/>
      <c r="DB44" s="625"/>
      <c r="DC44" s="626"/>
      <c r="DD44" s="627">
        <v>444281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1469257</v>
      </c>
      <c r="CS45" s="634"/>
      <c r="CT45" s="634"/>
      <c r="CU45" s="634"/>
      <c r="CV45" s="634"/>
      <c r="CW45" s="634"/>
      <c r="CX45" s="634"/>
      <c r="CY45" s="635"/>
      <c r="CZ45" s="624">
        <v>7.8</v>
      </c>
      <c r="DA45" s="636"/>
      <c r="DB45" s="636"/>
      <c r="DC45" s="637"/>
      <c r="DD45" s="627">
        <v>78191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348</v>
      </c>
      <c r="CG46" s="619"/>
      <c r="CH46" s="619"/>
      <c r="CI46" s="619"/>
      <c r="CJ46" s="619"/>
      <c r="CK46" s="619"/>
      <c r="CL46" s="619"/>
      <c r="CM46" s="619"/>
      <c r="CN46" s="619"/>
      <c r="CO46" s="619"/>
      <c r="CP46" s="619"/>
      <c r="CQ46" s="620"/>
      <c r="CR46" s="621">
        <v>1312342</v>
      </c>
      <c r="CS46" s="622"/>
      <c r="CT46" s="622"/>
      <c r="CU46" s="622"/>
      <c r="CV46" s="622"/>
      <c r="CW46" s="622"/>
      <c r="CX46" s="622"/>
      <c r="CY46" s="623"/>
      <c r="CZ46" s="624">
        <v>7</v>
      </c>
      <c r="DA46" s="625"/>
      <c r="DB46" s="625"/>
      <c r="DC46" s="626"/>
      <c r="DD46" s="627">
        <v>366090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351</v>
      </c>
      <c r="CE49" s="603"/>
      <c r="CF49" s="603"/>
      <c r="CG49" s="603"/>
      <c r="CH49" s="603"/>
      <c r="CI49" s="603"/>
      <c r="CJ49" s="603"/>
      <c r="CK49" s="603"/>
      <c r="CL49" s="603"/>
      <c r="CM49" s="603"/>
      <c r="CN49" s="603"/>
      <c r="CO49" s="603"/>
      <c r="CP49" s="603"/>
      <c r="CQ49" s="604"/>
      <c r="CR49" s="605">
        <v>18881939</v>
      </c>
      <c r="CS49" s="606"/>
      <c r="CT49" s="606"/>
      <c r="CU49" s="606"/>
      <c r="CV49" s="606"/>
      <c r="CW49" s="606"/>
      <c r="CX49" s="606"/>
      <c r="CY49" s="607"/>
      <c r="CZ49" s="608">
        <v>100</v>
      </c>
      <c r="DA49" s="609"/>
      <c r="DB49" s="609"/>
      <c r="DC49" s="610"/>
      <c r="DD49" s="611">
        <v>12143808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fRgAPLA/mWIbSYzQwBX8P2UJHZw7noHYdxLQvDskUardgwMuG5NE4SArrYZKDt7ECVjZSvRCm1GsAYFQcjCDjg==" saltValue="fQS42VtDvrhjT/hZINtJW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8" t="s">
        <v>352</v>
      </c>
      <c r="B2" s="1098"/>
      <c r="C2" s="1098"/>
      <c r="D2" s="1098"/>
      <c r="E2" s="1098"/>
      <c r="F2" s="1098"/>
      <c r="G2" s="1098"/>
      <c r="H2" s="1098"/>
      <c r="I2" s="1098"/>
      <c r="J2" s="1098"/>
      <c r="K2" s="1098"/>
      <c r="L2" s="1098"/>
      <c r="M2" s="1098"/>
      <c r="N2" s="1098"/>
      <c r="O2" s="1098"/>
      <c r="P2" s="1098"/>
      <c r="Q2" s="1098"/>
      <c r="R2" s="1098"/>
      <c r="S2" s="1098"/>
      <c r="T2" s="1098"/>
      <c r="U2" s="1098"/>
      <c r="V2" s="1098"/>
      <c r="W2" s="1098"/>
      <c r="X2" s="1098"/>
      <c r="Y2" s="1098"/>
      <c r="Z2" s="1098"/>
      <c r="AA2" s="1098"/>
      <c r="AB2" s="1098"/>
      <c r="AC2" s="1098"/>
      <c r="AD2" s="1098"/>
      <c r="AE2" s="1098"/>
      <c r="AF2" s="1098"/>
      <c r="AG2" s="1098"/>
      <c r="AH2" s="1098"/>
      <c r="AI2" s="1098"/>
      <c r="AJ2" s="1098"/>
      <c r="AK2" s="1098"/>
      <c r="AL2" s="1098"/>
      <c r="AM2" s="1098"/>
      <c r="AN2" s="1098"/>
      <c r="AO2" s="1098"/>
      <c r="AP2" s="1098"/>
      <c r="AQ2" s="1098"/>
      <c r="AR2" s="1098"/>
      <c r="AS2" s="1098"/>
      <c r="AT2" s="1098"/>
      <c r="AU2" s="1098"/>
      <c r="AV2" s="1098"/>
      <c r="AW2" s="1098"/>
      <c r="AX2" s="1098"/>
      <c r="AY2" s="1098"/>
      <c r="AZ2" s="1098"/>
      <c r="BA2" s="1098"/>
      <c r="BB2" s="1098"/>
      <c r="BC2" s="1098"/>
      <c r="BD2" s="1098"/>
      <c r="BE2" s="1098"/>
      <c r="BF2" s="1098"/>
      <c r="BG2" s="1098"/>
      <c r="BH2" s="1098"/>
      <c r="BI2" s="1098"/>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9" t="s">
        <v>353</v>
      </c>
      <c r="DK2" s="1100"/>
      <c r="DL2" s="1100"/>
      <c r="DM2" s="1100"/>
      <c r="DN2" s="1100"/>
      <c r="DO2" s="1101"/>
      <c r="DP2" s="228"/>
      <c r="DQ2" s="1099" t="s">
        <v>354</v>
      </c>
      <c r="DR2" s="1100"/>
      <c r="DS2" s="1100"/>
      <c r="DT2" s="1100"/>
      <c r="DU2" s="1100"/>
      <c r="DV2" s="1100"/>
      <c r="DW2" s="1100"/>
      <c r="DX2" s="1100"/>
      <c r="DY2" s="1100"/>
      <c r="DZ2" s="1101"/>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67" t="s">
        <v>355</v>
      </c>
      <c r="B4" s="1067"/>
      <c r="C4" s="1067"/>
      <c r="D4" s="1067"/>
      <c r="E4" s="1067"/>
      <c r="F4" s="1067"/>
      <c r="G4" s="1067"/>
      <c r="H4" s="1067"/>
      <c r="I4" s="1067"/>
      <c r="J4" s="1067"/>
      <c r="K4" s="1067"/>
      <c r="L4" s="1067"/>
      <c r="M4" s="1067"/>
      <c r="N4" s="1067"/>
      <c r="O4" s="1067"/>
      <c r="P4" s="1067"/>
      <c r="Q4" s="1067"/>
      <c r="R4" s="1067"/>
      <c r="S4" s="1067"/>
      <c r="T4" s="1067"/>
      <c r="U4" s="1067"/>
      <c r="V4" s="1067"/>
      <c r="W4" s="1067"/>
      <c r="X4" s="1067"/>
      <c r="Y4" s="1067"/>
      <c r="Z4" s="1067"/>
      <c r="AA4" s="1067"/>
      <c r="AB4" s="1067"/>
      <c r="AC4" s="1067"/>
      <c r="AD4" s="1067"/>
      <c r="AE4" s="1067"/>
      <c r="AF4" s="1067"/>
      <c r="AG4" s="1067"/>
      <c r="AH4" s="1067"/>
      <c r="AI4" s="1067"/>
      <c r="AJ4" s="1067"/>
      <c r="AK4" s="1067"/>
      <c r="AL4" s="1067"/>
      <c r="AM4" s="1067"/>
      <c r="AN4" s="1067"/>
      <c r="AO4" s="1067"/>
      <c r="AP4" s="1067"/>
      <c r="AQ4" s="1067"/>
      <c r="AR4" s="1067"/>
      <c r="AS4" s="1067"/>
      <c r="AT4" s="1067"/>
      <c r="AU4" s="1067"/>
      <c r="AV4" s="1067"/>
      <c r="AW4" s="1067"/>
      <c r="AX4" s="1067"/>
      <c r="AY4" s="1067"/>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1003" t="s">
        <v>357</v>
      </c>
      <c r="B5" s="1004"/>
      <c r="C5" s="1004"/>
      <c r="D5" s="1004"/>
      <c r="E5" s="1004"/>
      <c r="F5" s="1004"/>
      <c r="G5" s="1004"/>
      <c r="H5" s="1004"/>
      <c r="I5" s="1004"/>
      <c r="J5" s="1004"/>
      <c r="K5" s="1004"/>
      <c r="L5" s="1004"/>
      <c r="M5" s="1004"/>
      <c r="N5" s="1004"/>
      <c r="O5" s="1004"/>
      <c r="P5" s="1005"/>
      <c r="Q5" s="1009" t="s">
        <v>358</v>
      </c>
      <c r="R5" s="1010"/>
      <c r="S5" s="1010"/>
      <c r="T5" s="1010"/>
      <c r="U5" s="1011"/>
      <c r="V5" s="1009" t="s">
        <v>359</v>
      </c>
      <c r="W5" s="1010"/>
      <c r="X5" s="1010"/>
      <c r="Y5" s="1010"/>
      <c r="Z5" s="1011"/>
      <c r="AA5" s="1009" t="s">
        <v>360</v>
      </c>
      <c r="AB5" s="1010"/>
      <c r="AC5" s="1010"/>
      <c r="AD5" s="1010"/>
      <c r="AE5" s="1010"/>
      <c r="AF5" s="1102" t="s">
        <v>361</v>
      </c>
      <c r="AG5" s="1010"/>
      <c r="AH5" s="1010"/>
      <c r="AI5" s="1010"/>
      <c r="AJ5" s="1023"/>
      <c r="AK5" s="1010" t="s">
        <v>362</v>
      </c>
      <c r="AL5" s="1010"/>
      <c r="AM5" s="1010"/>
      <c r="AN5" s="1010"/>
      <c r="AO5" s="1011"/>
      <c r="AP5" s="1009" t="s">
        <v>363</v>
      </c>
      <c r="AQ5" s="1010"/>
      <c r="AR5" s="1010"/>
      <c r="AS5" s="1010"/>
      <c r="AT5" s="1011"/>
      <c r="AU5" s="1009" t="s">
        <v>364</v>
      </c>
      <c r="AV5" s="1010"/>
      <c r="AW5" s="1010"/>
      <c r="AX5" s="1010"/>
      <c r="AY5" s="1023"/>
      <c r="AZ5" s="232"/>
      <c r="BA5" s="232"/>
      <c r="BB5" s="232"/>
      <c r="BC5" s="232"/>
      <c r="BD5" s="232"/>
      <c r="BE5" s="233"/>
      <c r="BF5" s="233"/>
      <c r="BG5" s="233"/>
      <c r="BH5" s="233"/>
      <c r="BI5" s="233"/>
      <c r="BJ5" s="233"/>
      <c r="BK5" s="233"/>
      <c r="BL5" s="233"/>
      <c r="BM5" s="233"/>
      <c r="BN5" s="233"/>
      <c r="BO5" s="233"/>
      <c r="BP5" s="233"/>
      <c r="BQ5" s="1003" t="s">
        <v>365</v>
      </c>
      <c r="BR5" s="1004"/>
      <c r="BS5" s="1004"/>
      <c r="BT5" s="1004"/>
      <c r="BU5" s="1004"/>
      <c r="BV5" s="1004"/>
      <c r="BW5" s="1004"/>
      <c r="BX5" s="1004"/>
      <c r="BY5" s="1004"/>
      <c r="BZ5" s="1004"/>
      <c r="CA5" s="1004"/>
      <c r="CB5" s="1004"/>
      <c r="CC5" s="1004"/>
      <c r="CD5" s="1004"/>
      <c r="CE5" s="1004"/>
      <c r="CF5" s="1004"/>
      <c r="CG5" s="1005"/>
      <c r="CH5" s="1009" t="s">
        <v>366</v>
      </c>
      <c r="CI5" s="1010"/>
      <c r="CJ5" s="1010"/>
      <c r="CK5" s="1010"/>
      <c r="CL5" s="1011"/>
      <c r="CM5" s="1009" t="s">
        <v>367</v>
      </c>
      <c r="CN5" s="1010"/>
      <c r="CO5" s="1010"/>
      <c r="CP5" s="1010"/>
      <c r="CQ5" s="1011"/>
      <c r="CR5" s="1009" t="s">
        <v>368</v>
      </c>
      <c r="CS5" s="1010"/>
      <c r="CT5" s="1010"/>
      <c r="CU5" s="1010"/>
      <c r="CV5" s="1011"/>
      <c r="CW5" s="1009" t="s">
        <v>369</v>
      </c>
      <c r="CX5" s="1010"/>
      <c r="CY5" s="1010"/>
      <c r="CZ5" s="1010"/>
      <c r="DA5" s="1011"/>
      <c r="DB5" s="1009" t="s">
        <v>370</v>
      </c>
      <c r="DC5" s="1010"/>
      <c r="DD5" s="1010"/>
      <c r="DE5" s="1010"/>
      <c r="DF5" s="1011"/>
      <c r="DG5" s="1092" t="s">
        <v>371</v>
      </c>
      <c r="DH5" s="1093"/>
      <c r="DI5" s="1093"/>
      <c r="DJ5" s="1093"/>
      <c r="DK5" s="1094"/>
      <c r="DL5" s="1092" t="s">
        <v>372</v>
      </c>
      <c r="DM5" s="1093"/>
      <c r="DN5" s="1093"/>
      <c r="DO5" s="1093"/>
      <c r="DP5" s="1094"/>
      <c r="DQ5" s="1009" t="s">
        <v>373</v>
      </c>
      <c r="DR5" s="1010"/>
      <c r="DS5" s="1010"/>
      <c r="DT5" s="1010"/>
      <c r="DU5" s="1011"/>
      <c r="DV5" s="1009" t="s">
        <v>364</v>
      </c>
      <c r="DW5" s="1010"/>
      <c r="DX5" s="1010"/>
      <c r="DY5" s="1010"/>
      <c r="DZ5" s="1023"/>
      <c r="EA5" s="234"/>
    </row>
    <row r="6" spans="1:131" s="235" customFormat="1" ht="26.25" customHeight="1" thickBot="1" x14ac:dyDescent="0.25">
      <c r="A6" s="1006"/>
      <c r="B6" s="1007"/>
      <c r="C6" s="1007"/>
      <c r="D6" s="1007"/>
      <c r="E6" s="1007"/>
      <c r="F6" s="1007"/>
      <c r="G6" s="1007"/>
      <c r="H6" s="1007"/>
      <c r="I6" s="1007"/>
      <c r="J6" s="1007"/>
      <c r="K6" s="1007"/>
      <c r="L6" s="1007"/>
      <c r="M6" s="1007"/>
      <c r="N6" s="1007"/>
      <c r="O6" s="1007"/>
      <c r="P6" s="1008"/>
      <c r="Q6" s="1012"/>
      <c r="R6" s="1013"/>
      <c r="S6" s="1013"/>
      <c r="T6" s="1013"/>
      <c r="U6" s="1014"/>
      <c r="V6" s="1012"/>
      <c r="W6" s="1013"/>
      <c r="X6" s="1013"/>
      <c r="Y6" s="1013"/>
      <c r="Z6" s="1014"/>
      <c r="AA6" s="1012"/>
      <c r="AB6" s="1013"/>
      <c r="AC6" s="1013"/>
      <c r="AD6" s="1013"/>
      <c r="AE6" s="1013"/>
      <c r="AF6" s="1103"/>
      <c r="AG6" s="1013"/>
      <c r="AH6" s="1013"/>
      <c r="AI6" s="1013"/>
      <c r="AJ6" s="1024"/>
      <c r="AK6" s="1013"/>
      <c r="AL6" s="1013"/>
      <c r="AM6" s="1013"/>
      <c r="AN6" s="1013"/>
      <c r="AO6" s="1014"/>
      <c r="AP6" s="1012"/>
      <c r="AQ6" s="1013"/>
      <c r="AR6" s="1013"/>
      <c r="AS6" s="1013"/>
      <c r="AT6" s="1014"/>
      <c r="AU6" s="1012"/>
      <c r="AV6" s="1013"/>
      <c r="AW6" s="1013"/>
      <c r="AX6" s="1013"/>
      <c r="AY6" s="1024"/>
      <c r="AZ6" s="232"/>
      <c r="BA6" s="232"/>
      <c r="BB6" s="232"/>
      <c r="BC6" s="232"/>
      <c r="BD6" s="232"/>
      <c r="BE6" s="233"/>
      <c r="BF6" s="233"/>
      <c r="BG6" s="233"/>
      <c r="BH6" s="233"/>
      <c r="BI6" s="233"/>
      <c r="BJ6" s="233"/>
      <c r="BK6" s="233"/>
      <c r="BL6" s="233"/>
      <c r="BM6" s="233"/>
      <c r="BN6" s="233"/>
      <c r="BO6" s="233"/>
      <c r="BP6" s="233"/>
      <c r="BQ6" s="1006"/>
      <c r="BR6" s="1007"/>
      <c r="BS6" s="1007"/>
      <c r="BT6" s="1007"/>
      <c r="BU6" s="1007"/>
      <c r="BV6" s="1007"/>
      <c r="BW6" s="1007"/>
      <c r="BX6" s="1007"/>
      <c r="BY6" s="1007"/>
      <c r="BZ6" s="1007"/>
      <c r="CA6" s="1007"/>
      <c r="CB6" s="1007"/>
      <c r="CC6" s="1007"/>
      <c r="CD6" s="1007"/>
      <c r="CE6" s="1007"/>
      <c r="CF6" s="1007"/>
      <c r="CG6" s="1008"/>
      <c r="CH6" s="1012"/>
      <c r="CI6" s="1013"/>
      <c r="CJ6" s="1013"/>
      <c r="CK6" s="1013"/>
      <c r="CL6" s="1014"/>
      <c r="CM6" s="1012"/>
      <c r="CN6" s="1013"/>
      <c r="CO6" s="1013"/>
      <c r="CP6" s="1013"/>
      <c r="CQ6" s="1014"/>
      <c r="CR6" s="1012"/>
      <c r="CS6" s="1013"/>
      <c r="CT6" s="1013"/>
      <c r="CU6" s="1013"/>
      <c r="CV6" s="1014"/>
      <c r="CW6" s="1012"/>
      <c r="CX6" s="1013"/>
      <c r="CY6" s="1013"/>
      <c r="CZ6" s="1013"/>
      <c r="DA6" s="1014"/>
      <c r="DB6" s="1012"/>
      <c r="DC6" s="1013"/>
      <c r="DD6" s="1013"/>
      <c r="DE6" s="1013"/>
      <c r="DF6" s="1014"/>
      <c r="DG6" s="1095"/>
      <c r="DH6" s="1096"/>
      <c r="DI6" s="1096"/>
      <c r="DJ6" s="1096"/>
      <c r="DK6" s="1097"/>
      <c r="DL6" s="1095"/>
      <c r="DM6" s="1096"/>
      <c r="DN6" s="1096"/>
      <c r="DO6" s="1096"/>
      <c r="DP6" s="1097"/>
      <c r="DQ6" s="1012"/>
      <c r="DR6" s="1013"/>
      <c r="DS6" s="1013"/>
      <c r="DT6" s="1013"/>
      <c r="DU6" s="1014"/>
      <c r="DV6" s="1012"/>
      <c r="DW6" s="1013"/>
      <c r="DX6" s="1013"/>
      <c r="DY6" s="1013"/>
      <c r="DZ6" s="1024"/>
      <c r="EA6" s="234"/>
    </row>
    <row r="7" spans="1:131" s="235" customFormat="1" ht="26.25" customHeight="1" thickTop="1" x14ac:dyDescent="0.2">
      <c r="A7" s="236">
        <v>1</v>
      </c>
      <c r="B7" s="1055" t="s">
        <v>374</v>
      </c>
      <c r="C7" s="1056"/>
      <c r="D7" s="1056"/>
      <c r="E7" s="1056"/>
      <c r="F7" s="1056"/>
      <c r="G7" s="1056"/>
      <c r="H7" s="1056"/>
      <c r="I7" s="1056"/>
      <c r="J7" s="1056"/>
      <c r="K7" s="1056"/>
      <c r="L7" s="1056"/>
      <c r="M7" s="1056"/>
      <c r="N7" s="1056"/>
      <c r="O7" s="1056"/>
      <c r="P7" s="1057"/>
      <c r="Q7" s="1110">
        <v>20426</v>
      </c>
      <c r="R7" s="1111"/>
      <c r="S7" s="1111"/>
      <c r="T7" s="1111"/>
      <c r="U7" s="1111"/>
      <c r="V7" s="1111">
        <v>18793</v>
      </c>
      <c r="W7" s="1111"/>
      <c r="X7" s="1111"/>
      <c r="Y7" s="1111"/>
      <c r="Z7" s="1111"/>
      <c r="AA7" s="1111">
        <v>1632</v>
      </c>
      <c r="AB7" s="1111"/>
      <c r="AC7" s="1111"/>
      <c r="AD7" s="1111"/>
      <c r="AE7" s="1112"/>
      <c r="AF7" s="1113">
        <v>1160</v>
      </c>
      <c r="AG7" s="1114"/>
      <c r="AH7" s="1114"/>
      <c r="AI7" s="1114"/>
      <c r="AJ7" s="1115"/>
      <c r="AK7" s="1116">
        <v>154</v>
      </c>
      <c r="AL7" s="1117"/>
      <c r="AM7" s="1117"/>
      <c r="AN7" s="1117"/>
      <c r="AO7" s="1117"/>
      <c r="AP7" s="1117">
        <v>11268</v>
      </c>
      <c r="AQ7" s="1117"/>
      <c r="AR7" s="1117"/>
      <c r="AS7" s="1117"/>
      <c r="AT7" s="1117"/>
      <c r="AU7" s="1118"/>
      <c r="AV7" s="1118"/>
      <c r="AW7" s="1118"/>
      <c r="AX7" s="1118"/>
      <c r="AY7" s="1119"/>
      <c r="AZ7" s="232"/>
      <c r="BA7" s="232"/>
      <c r="BB7" s="232"/>
      <c r="BC7" s="232"/>
      <c r="BD7" s="232"/>
      <c r="BE7" s="233"/>
      <c r="BF7" s="233"/>
      <c r="BG7" s="233"/>
      <c r="BH7" s="233"/>
      <c r="BI7" s="233"/>
      <c r="BJ7" s="233"/>
      <c r="BK7" s="233"/>
      <c r="BL7" s="233"/>
      <c r="BM7" s="233"/>
      <c r="BN7" s="233"/>
      <c r="BO7" s="233"/>
      <c r="BP7" s="233"/>
      <c r="BQ7" s="236">
        <v>1</v>
      </c>
      <c r="BR7" s="237"/>
      <c r="BS7" s="1107" t="s">
        <v>553</v>
      </c>
      <c r="BT7" s="1108"/>
      <c r="BU7" s="1108"/>
      <c r="BV7" s="1108"/>
      <c r="BW7" s="1108"/>
      <c r="BX7" s="1108"/>
      <c r="BY7" s="1108"/>
      <c r="BZ7" s="1108"/>
      <c r="CA7" s="1108"/>
      <c r="CB7" s="1108"/>
      <c r="CC7" s="1108"/>
      <c r="CD7" s="1108"/>
      <c r="CE7" s="1108"/>
      <c r="CF7" s="1108"/>
      <c r="CG7" s="1120"/>
      <c r="CH7" s="1104">
        <v>14</v>
      </c>
      <c r="CI7" s="1105"/>
      <c r="CJ7" s="1105"/>
      <c r="CK7" s="1105"/>
      <c r="CL7" s="1106"/>
      <c r="CM7" s="1104">
        <v>72</v>
      </c>
      <c r="CN7" s="1105"/>
      <c r="CO7" s="1105"/>
      <c r="CP7" s="1105"/>
      <c r="CQ7" s="1106"/>
      <c r="CR7" s="1104">
        <v>3</v>
      </c>
      <c r="CS7" s="1105"/>
      <c r="CT7" s="1105"/>
      <c r="CU7" s="1105"/>
      <c r="CV7" s="1106"/>
      <c r="CW7" s="1104"/>
      <c r="CX7" s="1105"/>
      <c r="CY7" s="1105"/>
      <c r="CZ7" s="1105"/>
      <c r="DA7" s="1106"/>
      <c r="DB7" s="1104"/>
      <c r="DC7" s="1105"/>
      <c r="DD7" s="1105"/>
      <c r="DE7" s="1105"/>
      <c r="DF7" s="1106"/>
      <c r="DG7" s="1104"/>
      <c r="DH7" s="1105"/>
      <c r="DI7" s="1105"/>
      <c r="DJ7" s="1105"/>
      <c r="DK7" s="1106"/>
      <c r="DL7" s="1104"/>
      <c r="DM7" s="1105"/>
      <c r="DN7" s="1105"/>
      <c r="DO7" s="1105"/>
      <c r="DP7" s="1106"/>
      <c r="DQ7" s="1104"/>
      <c r="DR7" s="1105"/>
      <c r="DS7" s="1105"/>
      <c r="DT7" s="1105"/>
      <c r="DU7" s="1106"/>
      <c r="DV7" s="1107"/>
      <c r="DW7" s="1108"/>
      <c r="DX7" s="1108"/>
      <c r="DY7" s="1108"/>
      <c r="DZ7" s="1109"/>
      <c r="EA7" s="234"/>
    </row>
    <row r="8" spans="1:131" s="235" customFormat="1" ht="26.25" customHeight="1" x14ac:dyDescent="0.2">
      <c r="A8" s="238">
        <v>2</v>
      </c>
      <c r="B8" s="1038" t="s">
        <v>375</v>
      </c>
      <c r="C8" s="1039"/>
      <c r="D8" s="1039"/>
      <c r="E8" s="1039"/>
      <c r="F8" s="1039"/>
      <c r="G8" s="1039"/>
      <c r="H8" s="1039"/>
      <c r="I8" s="1039"/>
      <c r="J8" s="1039"/>
      <c r="K8" s="1039"/>
      <c r="L8" s="1039"/>
      <c r="M8" s="1039"/>
      <c r="N8" s="1039"/>
      <c r="O8" s="1039"/>
      <c r="P8" s="1040"/>
      <c r="Q8" s="1046">
        <v>306</v>
      </c>
      <c r="R8" s="1047"/>
      <c r="S8" s="1047"/>
      <c r="T8" s="1047"/>
      <c r="U8" s="1047"/>
      <c r="V8" s="1047">
        <v>279</v>
      </c>
      <c r="W8" s="1047"/>
      <c r="X8" s="1047"/>
      <c r="Y8" s="1047"/>
      <c r="Z8" s="1047"/>
      <c r="AA8" s="1047">
        <v>27</v>
      </c>
      <c r="AB8" s="1047"/>
      <c r="AC8" s="1047"/>
      <c r="AD8" s="1047"/>
      <c r="AE8" s="1048"/>
      <c r="AF8" s="1043">
        <v>9</v>
      </c>
      <c r="AG8" s="1044"/>
      <c r="AH8" s="1044"/>
      <c r="AI8" s="1044"/>
      <c r="AJ8" s="1045"/>
      <c r="AK8" s="1088">
        <v>178</v>
      </c>
      <c r="AL8" s="1089"/>
      <c r="AM8" s="1089"/>
      <c r="AN8" s="1089"/>
      <c r="AO8" s="1089"/>
      <c r="AP8" s="1089"/>
      <c r="AQ8" s="1089"/>
      <c r="AR8" s="1089"/>
      <c r="AS8" s="1089"/>
      <c r="AT8" s="1089"/>
      <c r="AU8" s="1090"/>
      <c r="AV8" s="1090"/>
      <c r="AW8" s="1090"/>
      <c r="AX8" s="1090"/>
      <c r="AY8" s="1091"/>
      <c r="AZ8" s="232"/>
      <c r="BA8" s="232"/>
      <c r="BB8" s="232"/>
      <c r="BC8" s="232"/>
      <c r="BD8" s="232"/>
      <c r="BE8" s="233"/>
      <c r="BF8" s="233"/>
      <c r="BG8" s="233"/>
      <c r="BH8" s="233"/>
      <c r="BI8" s="233"/>
      <c r="BJ8" s="233"/>
      <c r="BK8" s="233"/>
      <c r="BL8" s="233"/>
      <c r="BM8" s="233"/>
      <c r="BN8" s="233"/>
      <c r="BO8" s="233"/>
      <c r="BP8" s="233"/>
      <c r="BQ8" s="238">
        <v>2</v>
      </c>
      <c r="BR8" s="239"/>
      <c r="BS8" s="1000"/>
      <c r="BT8" s="1001"/>
      <c r="BU8" s="1001"/>
      <c r="BV8" s="1001"/>
      <c r="BW8" s="1001"/>
      <c r="BX8" s="1001"/>
      <c r="BY8" s="1001"/>
      <c r="BZ8" s="1001"/>
      <c r="CA8" s="1001"/>
      <c r="CB8" s="1001"/>
      <c r="CC8" s="1001"/>
      <c r="CD8" s="1001"/>
      <c r="CE8" s="1001"/>
      <c r="CF8" s="1001"/>
      <c r="CG8" s="1022"/>
      <c r="CH8" s="997"/>
      <c r="CI8" s="998"/>
      <c r="CJ8" s="998"/>
      <c r="CK8" s="998"/>
      <c r="CL8" s="999"/>
      <c r="CM8" s="997"/>
      <c r="CN8" s="998"/>
      <c r="CO8" s="998"/>
      <c r="CP8" s="998"/>
      <c r="CQ8" s="999"/>
      <c r="CR8" s="997"/>
      <c r="CS8" s="998"/>
      <c r="CT8" s="998"/>
      <c r="CU8" s="998"/>
      <c r="CV8" s="999"/>
      <c r="CW8" s="997"/>
      <c r="CX8" s="998"/>
      <c r="CY8" s="998"/>
      <c r="CZ8" s="998"/>
      <c r="DA8" s="999"/>
      <c r="DB8" s="997"/>
      <c r="DC8" s="998"/>
      <c r="DD8" s="998"/>
      <c r="DE8" s="998"/>
      <c r="DF8" s="999"/>
      <c r="DG8" s="997"/>
      <c r="DH8" s="998"/>
      <c r="DI8" s="998"/>
      <c r="DJ8" s="998"/>
      <c r="DK8" s="999"/>
      <c r="DL8" s="997"/>
      <c r="DM8" s="998"/>
      <c r="DN8" s="998"/>
      <c r="DO8" s="998"/>
      <c r="DP8" s="999"/>
      <c r="DQ8" s="997"/>
      <c r="DR8" s="998"/>
      <c r="DS8" s="998"/>
      <c r="DT8" s="998"/>
      <c r="DU8" s="999"/>
      <c r="DV8" s="1000"/>
      <c r="DW8" s="1001"/>
      <c r="DX8" s="1001"/>
      <c r="DY8" s="1001"/>
      <c r="DZ8" s="1002"/>
      <c r="EA8" s="234"/>
    </row>
    <row r="9" spans="1:131" s="235" customFormat="1" ht="26.25" customHeight="1" x14ac:dyDescent="0.2">
      <c r="A9" s="238">
        <v>3</v>
      </c>
      <c r="B9" s="1038"/>
      <c r="C9" s="1039"/>
      <c r="D9" s="1039"/>
      <c r="E9" s="1039"/>
      <c r="F9" s="1039"/>
      <c r="G9" s="1039"/>
      <c r="H9" s="1039"/>
      <c r="I9" s="1039"/>
      <c r="J9" s="1039"/>
      <c r="K9" s="1039"/>
      <c r="L9" s="1039"/>
      <c r="M9" s="1039"/>
      <c r="N9" s="1039"/>
      <c r="O9" s="1039"/>
      <c r="P9" s="1040"/>
      <c r="Q9" s="1046"/>
      <c r="R9" s="1047"/>
      <c r="S9" s="1047"/>
      <c r="T9" s="1047"/>
      <c r="U9" s="1047"/>
      <c r="V9" s="1047"/>
      <c r="W9" s="1047"/>
      <c r="X9" s="1047"/>
      <c r="Y9" s="1047"/>
      <c r="Z9" s="1047"/>
      <c r="AA9" s="1047"/>
      <c r="AB9" s="1047"/>
      <c r="AC9" s="1047"/>
      <c r="AD9" s="1047"/>
      <c r="AE9" s="1048"/>
      <c r="AF9" s="1043"/>
      <c r="AG9" s="1044"/>
      <c r="AH9" s="1044"/>
      <c r="AI9" s="1044"/>
      <c r="AJ9" s="1045"/>
      <c r="AK9" s="1088"/>
      <c r="AL9" s="1089"/>
      <c r="AM9" s="1089"/>
      <c r="AN9" s="1089"/>
      <c r="AO9" s="1089"/>
      <c r="AP9" s="1089"/>
      <c r="AQ9" s="1089"/>
      <c r="AR9" s="1089"/>
      <c r="AS9" s="1089"/>
      <c r="AT9" s="1089"/>
      <c r="AU9" s="1090"/>
      <c r="AV9" s="1090"/>
      <c r="AW9" s="1090"/>
      <c r="AX9" s="1090"/>
      <c r="AY9" s="1091"/>
      <c r="AZ9" s="232"/>
      <c r="BA9" s="232"/>
      <c r="BB9" s="232"/>
      <c r="BC9" s="232"/>
      <c r="BD9" s="232"/>
      <c r="BE9" s="233"/>
      <c r="BF9" s="233"/>
      <c r="BG9" s="233"/>
      <c r="BH9" s="233"/>
      <c r="BI9" s="233"/>
      <c r="BJ9" s="233"/>
      <c r="BK9" s="233"/>
      <c r="BL9" s="233"/>
      <c r="BM9" s="233"/>
      <c r="BN9" s="233"/>
      <c r="BO9" s="233"/>
      <c r="BP9" s="233"/>
      <c r="BQ9" s="238">
        <v>3</v>
      </c>
      <c r="BR9" s="239"/>
      <c r="BS9" s="1000"/>
      <c r="BT9" s="1001"/>
      <c r="BU9" s="1001"/>
      <c r="BV9" s="1001"/>
      <c r="BW9" s="1001"/>
      <c r="BX9" s="1001"/>
      <c r="BY9" s="1001"/>
      <c r="BZ9" s="1001"/>
      <c r="CA9" s="1001"/>
      <c r="CB9" s="1001"/>
      <c r="CC9" s="1001"/>
      <c r="CD9" s="1001"/>
      <c r="CE9" s="1001"/>
      <c r="CF9" s="1001"/>
      <c r="CG9" s="1022"/>
      <c r="CH9" s="997"/>
      <c r="CI9" s="998"/>
      <c r="CJ9" s="998"/>
      <c r="CK9" s="998"/>
      <c r="CL9" s="999"/>
      <c r="CM9" s="997"/>
      <c r="CN9" s="998"/>
      <c r="CO9" s="998"/>
      <c r="CP9" s="998"/>
      <c r="CQ9" s="999"/>
      <c r="CR9" s="997"/>
      <c r="CS9" s="998"/>
      <c r="CT9" s="998"/>
      <c r="CU9" s="998"/>
      <c r="CV9" s="999"/>
      <c r="CW9" s="997"/>
      <c r="CX9" s="998"/>
      <c r="CY9" s="998"/>
      <c r="CZ9" s="998"/>
      <c r="DA9" s="999"/>
      <c r="DB9" s="997"/>
      <c r="DC9" s="998"/>
      <c r="DD9" s="998"/>
      <c r="DE9" s="998"/>
      <c r="DF9" s="999"/>
      <c r="DG9" s="997"/>
      <c r="DH9" s="998"/>
      <c r="DI9" s="998"/>
      <c r="DJ9" s="998"/>
      <c r="DK9" s="999"/>
      <c r="DL9" s="997"/>
      <c r="DM9" s="998"/>
      <c r="DN9" s="998"/>
      <c r="DO9" s="998"/>
      <c r="DP9" s="999"/>
      <c r="DQ9" s="997"/>
      <c r="DR9" s="998"/>
      <c r="DS9" s="998"/>
      <c r="DT9" s="998"/>
      <c r="DU9" s="999"/>
      <c r="DV9" s="1000"/>
      <c r="DW9" s="1001"/>
      <c r="DX9" s="1001"/>
      <c r="DY9" s="1001"/>
      <c r="DZ9" s="1002"/>
      <c r="EA9" s="234"/>
    </row>
    <row r="10" spans="1:131" s="235" customFormat="1" ht="26.25" customHeight="1" x14ac:dyDescent="0.2">
      <c r="A10" s="238">
        <v>4</v>
      </c>
      <c r="B10" s="1038"/>
      <c r="C10" s="1039"/>
      <c r="D10" s="1039"/>
      <c r="E10" s="1039"/>
      <c r="F10" s="1039"/>
      <c r="G10" s="1039"/>
      <c r="H10" s="1039"/>
      <c r="I10" s="1039"/>
      <c r="J10" s="1039"/>
      <c r="K10" s="1039"/>
      <c r="L10" s="1039"/>
      <c r="M10" s="1039"/>
      <c r="N10" s="1039"/>
      <c r="O10" s="1039"/>
      <c r="P10" s="1040"/>
      <c r="Q10" s="1046"/>
      <c r="R10" s="1047"/>
      <c r="S10" s="1047"/>
      <c r="T10" s="1047"/>
      <c r="U10" s="1047"/>
      <c r="V10" s="1047"/>
      <c r="W10" s="1047"/>
      <c r="X10" s="1047"/>
      <c r="Y10" s="1047"/>
      <c r="Z10" s="1047"/>
      <c r="AA10" s="1047"/>
      <c r="AB10" s="1047"/>
      <c r="AC10" s="1047"/>
      <c r="AD10" s="1047"/>
      <c r="AE10" s="1048"/>
      <c r="AF10" s="1043"/>
      <c r="AG10" s="1044"/>
      <c r="AH10" s="1044"/>
      <c r="AI10" s="1044"/>
      <c r="AJ10" s="1045"/>
      <c r="AK10" s="1088"/>
      <c r="AL10" s="1089"/>
      <c r="AM10" s="1089"/>
      <c r="AN10" s="1089"/>
      <c r="AO10" s="1089"/>
      <c r="AP10" s="1089"/>
      <c r="AQ10" s="1089"/>
      <c r="AR10" s="1089"/>
      <c r="AS10" s="1089"/>
      <c r="AT10" s="1089"/>
      <c r="AU10" s="1090"/>
      <c r="AV10" s="1090"/>
      <c r="AW10" s="1090"/>
      <c r="AX10" s="1090"/>
      <c r="AY10" s="1091"/>
      <c r="AZ10" s="232"/>
      <c r="BA10" s="232"/>
      <c r="BB10" s="232"/>
      <c r="BC10" s="232"/>
      <c r="BD10" s="232"/>
      <c r="BE10" s="233"/>
      <c r="BF10" s="233"/>
      <c r="BG10" s="233"/>
      <c r="BH10" s="233"/>
      <c r="BI10" s="233"/>
      <c r="BJ10" s="233"/>
      <c r="BK10" s="233"/>
      <c r="BL10" s="233"/>
      <c r="BM10" s="233"/>
      <c r="BN10" s="233"/>
      <c r="BO10" s="233"/>
      <c r="BP10" s="233"/>
      <c r="BQ10" s="238">
        <v>4</v>
      </c>
      <c r="BR10" s="239"/>
      <c r="BS10" s="1000"/>
      <c r="BT10" s="1001"/>
      <c r="BU10" s="1001"/>
      <c r="BV10" s="1001"/>
      <c r="BW10" s="1001"/>
      <c r="BX10" s="1001"/>
      <c r="BY10" s="1001"/>
      <c r="BZ10" s="1001"/>
      <c r="CA10" s="1001"/>
      <c r="CB10" s="1001"/>
      <c r="CC10" s="1001"/>
      <c r="CD10" s="1001"/>
      <c r="CE10" s="1001"/>
      <c r="CF10" s="1001"/>
      <c r="CG10" s="1022"/>
      <c r="CH10" s="997"/>
      <c r="CI10" s="998"/>
      <c r="CJ10" s="998"/>
      <c r="CK10" s="998"/>
      <c r="CL10" s="999"/>
      <c r="CM10" s="997"/>
      <c r="CN10" s="998"/>
      <c r="CO10" s="998"/>
      <c r="CP10" s="998"/>
      <c r="CQ10" s="999"/>
      <c r="CR10" s="997"/>
      <c r="CS10" s="998"/>
      <c r="CT10" s="998"/>
      <c r="CU10" s="998"/>
      <c r="CV10" s="999"/>
      <c r="CW10" s="997"/>
      <c r="CX10" s="998"/>
      <c r="CY10" s="998"/>
      <c r="CZ10" s="998"/>
      <c r="DA10" s="999"/>
      <c r="DB10" s="997"/>
      <c r="DC10" s="998"/>
      <c r="DD10" s="998"/>
      <c r="DE10" s="998"/>
      <c r="DF10" s="999"/>
      <c r="DG10" s="997"/>
      <c r="DH10" s="998"/>
      <c r="DI10" s="998"/>
      <c r="DJ10" s="998"/>
      <c r="DK10" s="999"/>
      <c r="DL10" s="997"/>
      <c r="DM10" s="998"/>
      <c r="DN10" s="998"/>
      <c r="DO10" s="998"/>
      <c r="DP10" s="999"/>
      <c r="DQ10" s="997"/>
      <c r="DR10" s="998"/>
      <c r="DS10" s="998"/>
      <c r="DT10" s="998"/>
      <c r="DU10" s="999"/>
      <c r="DV10" s="1000"/>
      <c r="DW10" s="1001"/>
      <c r="DX10" s="1001"/>
      <c r="DY10" s="1001"/>
      <c r="DZ10" s="1002"/>
      <c r="EA10" s="234"/>
    </row>
    <row r="11" spans="1:131" s="235" customFormat="1" ht="26.25" customHeight="1" x14ac:dyDescent="0.2">
      <c r="A11" s="238">
        <v>5</v>
      </c>
      <c r="B11" s="1038"/>
      <c r="C11" s="1039"/>
      <c r="D11" s="1039"/>
      <c r="E11" s="1039"/>
      <c r="F11" s="1039"/>
      <c r="G11" s="1039"/>
      <c r="H11" s="1039"/>
      <c r="I11" s="1039"/>
      <c r="J11" s="1039"/>
      <c r="K11" s="1039"/>
      <c r="L11" s="1039"/>
      <c r="M11" s="1039"/>
      <c r="N11" s="1039"/>
      <c r="O11" s="1039"/>
      <c r="P11" s="1040"/>
      <c r="Q11" s="1046"/>
      <c r="R11" s="1047"/>
      <c r="S11" s="1047"/>
      <c r="T11" s="1047"/>
      <c r="U11" s="1047"/>
      <c r="V11" s="1047"/>
      <c r="W11" s="1047"/>
      <c r="X11" s="1047"/>
      <c r="Y11" s="1047"/>
      <c r="Z11" s="1047"/>
      <c r="AA11" s="1047"/>
      <c r="AB11" s="1047"/>
      <c r="AC11" s="1047"/>
      <c r="AD11" s="1047"/>
      <c r="AE11" s="1048"/>
      <c r="AF11" s="1043"/>
      <c r="AG11" s="1044"/>
      <c r="AH11" s="1044"/>
      <c r="AI11" s="1044"/>
      <c r="AJ11" s="1045"/>
      <c r="AK11" s="1088"/>
      <c r="AL11" s="1089"/>
      <c r="AM11" s="1089"/>
      <c r="AN11" s="1089"/>
      <c r="AO11" s="1089"/>
      <c r="AP11" s="1089"/>
      <c r="AQ11" s="1089"/>
      <c r="AR11" s="1089"/>
      <c r="AS11" s="1089"/>
      <c r="AT11" s="1089"/>
      <c r="AU11" s="1090"/>
      <c r="AV11" s="1090"/>
      <c r="AW11" s="1090"/>
      <c r="AX11" s="1090"/>
      <c r="AY11" s="1091"/>
      <c r="AZ11" s="232"/>
      <c r="BA11" s="232"/>
      <c r="BB11" s="232"/>
      <c r="BC11" s="232"/>
      <c r="BD11" s="232"/>
      <c r="BE11" s="233"/>
      <c r="BF11" s="233"/>
      <c r="BG11" s="233"/>
      <c r="BH11" s="233"/>
      <c r="BI11" s="233"/>
      <c r="BJ11" s="233"/>
      <c r="BK11" s="233"/>
      <c r="BL11" s="233"/>
      <c r="BM11" s="233"/>
      <c r="BN11" s="233"/>
      <c r="BO11" s="233"/>
      <c r="BP11" s="233"/>
      <c r="BQ11" s="238">
        <v>5</v>
      </c>
      <c r="BR11" s="239"/>
      <c r="BS11" s="1000"/>
      <c r="BT11" s="1001"/>
      <c r="BU11" s="1001"/>
      <c r="BV11" s="1001"/>
      <c r="BW11" s="1001"/>
      <c r="BX11" s="1001"/>
      <c r="BY11" s="1001"/>
      <c r="BZ11" s="1001"/>
      <c r="CA11" s="1001"/>
      <c r="CB11" s="1001"/>
      <c r="CC11" s="1001"/>
      <c r="CD11" s="1001"/>
      <c r="CE11" s="1001"/>
      <c r="CF11" s="1001"/>
      <c r="CG11" s="1022"/>
      <c r="CH11" s="997"/>
      <c r="CI11" s="998"/>
      <c r="CJ11" s="998"/>
      <c r="CK11" s="998"/>
      <c r="CL11" s="999"/>
      <c r="CM11" s="997"/>
      <c r="CN11" s="998"/>
      <c r="CO11" s="998"/>
      <c r="CP11" s="998"/>
      <c r="CQ11" s="999"/>
      <c r="CR11" s="997"/>
      <c r="CS11" s="998"/>
      <c r="CT11" s="998"/>
      <c r="CU11" s="998"/>
      <c r="CV11" s="999"/>
      <c r="CW11" s="997"/>
      <c r="CX11" s="998"/>
      <c r="CY11" s="998"/>
      <c r="CZ11" s="998"/>
      <c r="DA11" s="999"/>
      <c r="DB11" s="997"/>
      <c r="DC11" s="998"/>
      <c r="DD11" s="998"/>
      <c r="DE11" s="998"/>
      <c r="DF11" s="999"/>
      <c r="DG11" s="997"/>
      <c r="DH11" s="998"/>
      <c r="DI11" s="998"/>
      <c r="DJ11" s="998"/>
      <c r="DK11" s="999"/>
      <c r="DL11" s="997"/>
      <c r="DM11" s="998"/>
      <c r="DN11" s="998"/>
      <c r="DO11" s="998"/>
      <c r="DP11" s="999"/>
      <c r="DQ11" s="997"/>
      <c r="DR11" s="998"/>
      <c r="DS11" s="998"/>
      <c r="DT11" s="998"/>
      <c r="DU11" s="999"/>
      <c r="DV11" s="1000"/>
      <c r="DW11" s="1001"/>
      <c r="DX11" s="1001"/>
      <c r="DY11" s="1001"/>
      <c r="DZ11" s="1002"/>
      <c r="EA11" s="234"/>
    </row>
    <row r="12" spans="1:131" s="235" customFormat="1" ht="26.25" customHeight="1" x14ac:dyDescent="0.2">
      <c r="A12" s="238">
        <v>6</v>
      </c>
      <c r="B12" s="1038"/>
      <c r="C12" s="1039"/>
      <c r="D12" s="1039"/>
      <c r="E12" s="1039"/>
      <c r="F12" s="1039"/>
      <c r="G12" s="1039"/>
      <c r="H12" s="1039"/>
      <c r="I12" s="1039"/>
      <c r="J12" s="1039"/>
      <c r="K12" s="1039"/>
      <c r="L12" s="1039"/>
      <c r="M12" s="1039"/>
      <c r="N12" s="1039"/>
      <c r="O12" s="1039"/>
      <c r="P12" s="1040"/>
      <c r="Q12" s="1046"/>
      <c r="R12" s="1047"/>
      <c r="S12" s="1047"/>
      <c r="T12" s="1047"/>
      <c r="U12" s="1047"/>
      <c r="V12" s="1047"/>
      <c r="W12" s="1047"/>
      <c r="X12" s="1047"/>
      <c r="Y12" s="1047"/>
      <c r="Z12" s="1047"/>
      <c r="AA12" s="1047"/>
      <c r="AB12" s="1047"/>
      <c r="AC12" s="1047"/>
      <c r="AD12" s="1047"/>
      <c r="AE12" s="1048"/>
      <c r="AF12" s="1043"/>
      <c r="AG12" s="1044"/>
      <c r="AH12" s="1044"/>
      <c r="AI12" s="1044"/>
      <c r="AJ12" s="1045"/>
      <c r="AK12" s="1088"/>
      <c r="AL12" s="1089"/>
      <c r="AM12" s="1089"/>
      <c r="AN12" s="1089"/>
      <c r="AO12" s="1089"/>
      <c r="AP12" s="1089"/>
      <c r="AQ12" s="1089"/>
      <c r="AR12" s="1089"/>
      <c r="AS12" s="1089"/>
      <c r="AT12" s="1089"/>
      <c r="AU12" s="1090"/>
      <c r="AV12" s="1090"/>
      <c r="AW12" s="1090"/>
      <c r="AX12" s="1090"/>
      <c r="AY12" s="1091"/>
      <c r="AZ12" s="232"/>
      <c r="BA12" s="232"/>
      <c r="BB12" s="232"/>
      <c r="BC12" s="232"/>
      <c r="BD12" s="232"/>
      <c r="BE12" s="233"/>
      <c r="BF12" s="233"/>
      <c r="BG12" s="233"/>
      <c r="BH12" s="233"/>
      <c r="BI12" s="233"/>
      <c r="BJ12" s="233"/>
      <c r="BK12" s="233"/>
      <c r="BL12" s="233"/>
      <c r="BM12" s="233"/>
      <c r="BN12" s="233"/>
      <c r="BO12" s="233"/>
      <c r="BP12" s="233"/>
      <c r="BQ12" s="238">
        <v>6</v>
      </c>
      <c r="BR12" s="239"/>
      <c r="BS12" s="1000"/>
      <c r="BT12" s="1001"/>
      <c r="BU12" s="1001"/>
      <c r="BV12" s="1001"/>
      <c r="BW12" s="1001"/>
      <c r="BX12" s="1001"/>
      <c r="BY12" s="1001"/>
      <c r="BZ12" s="1001"/>
      <c r="CA12" s="1001"/>
      <c r="CB12" s="1001"/>
      <c r="CC12" s="1001"/>
      <c r="CD12" s="1001"/>
      <c r="CE12" s="1001"/>
      <c r="CF12" s="1001"/>
      <c r="CG12" s="1022"/>
      <c r="CH12" s="997"/>
      <c r="CI12" s="998"/>
      <c r="CJ12" s="998"/>
      <c r="CK12" s="998"/>
      <c r="CL12" s="999"/>
      <c r="CM12" s="997"/>
      <c r="CN12" s="998"/>
      <c r="CO12" s="998"/>
      <c r="CP12" s="998"/>
      <c r="CQ12" s="999"/>
      <c r="CR12" s="997"/>
      <c r="CS12" s="998"/>
      <c r="CT12" s="998"/>
      <c r="CU12" s="998"/>
      <c r="CV12" s="999"/>
      <c r="CW12" s="997"/>
      <c r="CX12" s="998"/>
      <c r="CY12" s="998"/>
      <c r="CZ12" s="998"/>
      <c r="DA12" s="999"/>
      <c r="DB12" s="997"/>
      <c r="DC12" s="998"/>
      <c r="DD12" s="998"/>
      <c r="DE12" s="998"/>
      <c r="DF12" s="999"/>
      <c r="DG12" s="997"/>
      <c r="DH12" s="998"/>
      <c r="DI12" s="998"/>
      <c r="DJ12" s="998"/>
      <c r="DK12" s="999"/>
      <c r="DL12" s="997"/>
      <c r="DM12" s="998"/>
      <c r="DN12" s="998"/>
      <c r="DO12" s="998"/>
      <c r="DP12" s="999"/>
      <c r="DQ12" s="997"/>
      <c r="DR12" s="998"/>
      <c r="DS12" s="998"/>
      <c r="DT12" s="998"/>
      <c r="DU12" s="999"/>
      <c r="DV12" s="1000"/>
      <c r="DW12" s="1001"/>
      <c r="DX12" s="1001"/>
      <c r="DY12" s="1001"/>
      <c r="DZ12" s="1002"/>
      <c r="EA12" s="234"/>
    </row>
    <row r="13" spans="1:131" s="235" customFormat="1" ht="26.25" customHeight="1" x14ac:dyDescent="0.2">
      <c r="A13" s="238">
        <v>7</v>
      </c>
      <c r="B13" s="1038"/>
      <c r="C13" s="1039"/>
      <c r="D13" s="1039"/>
      <c r="E13" s="1039"/>
      <c r="F13" s="1039"/>
      <c r="G13" s="1039"/>
      <c r="H13" s="1039"/>
      <c r="I13" s="1039"/>
      <c r="J13" s="1039"/>
      <c r="K13" s="1039"/>
      <c r="L13" s="1039"/>
      <c r="M13" s="1039"/>
      <c r="N13" s="1039"/>
      <c r="O13" s="1039"/>
      <c r="P13" s="1040"/>
      <c r="Q13" s="1046"/>
      <c r="R13" s="1047"/>
      <c r="S13" s="1047"/>
      <c r="T13" s="1047"/>
      <c r="U13" s="1047"/>
      <c r="V13" s="1047"/>
      <c r="W13" s="1047"/>
      <c r="X13" s="1047"/>
      <c r="Y13" s="1047"/>
      <c r="Z13" s="1047"/>
      <c r="AA13" s="1047"/>
      <c r="AB13" s="1047"/>
      <c r="AC13" s="1047"/>
      <c r="AD13" s="1047"/>
      <c r="AE13" s="1048"/>
      <c r="AF13" s="1043"/>
      <c r="AG13" s="1044"/>
      <c r="AH13" s="1044"/>
      <c r="AI13" s="1044"/>
      <c r="AJ13" s="1045"/>
      <c r="AK13" s="1088"/>
      <c r="AL13" s="1089"/>
      <c r="AM13" s="1089"/>
      <c r="AN13" s="1089"/>
      <c r="AO13" s="1089"/>
      <c r="AP13" s="1089"/>
      <c r="AQ13" s="1089"/>
      <c r="AR13" s="1089"/>
      <c r="AS13" s="1089"/>
      <c r="AT13" s="1089"/>
      <c r="AU13" s="1090"/>
      <c r="AV13" s="1090"/>
      <c r="AW13" s="1090"/>
      <c r="AX13" s="1090"/>
      <c r="AY13" s="1091"/>
      <c r="AZ13" s="232"/>
      <c r="BA13" s="232"/>
      <c r="BB13" s="232"/>
      <c r="BC13" s="232"/>
      <c r="BD13" s="232"/>
      <c r="BE13" s="233"/>
      <c r="BF13" s="233"/>
      <c r="BG13" s="233"/>
      <c r="BH13" s="233"/>
      <c r="BI13" s="233"/>
      <c r="BJ13" s="233"/>
      <c r="BK13" s="233"/>
      <c r="BL13" s="233"/>
      <c r="BM13" s="233"/>
      <c r="BN13" s="233"/>
      <c r="BO13" s="233"/>
      <c r="BP13" s="233"/>
      <c r="BQ13" s="238">
        <v>7</v>
      </c>
      <c r="BR13" s="239"/>
      <c r="BS13" s="1000"/>
      <c r="BT13" s="1001"/>
      <c r="BU13" s="1001"/>
      <c r="BV13" s="1001"/>
      <c r="BW13" s="1001"/>
      <c r="BX13" s="1001"/>
      <c r="BY13" s="1001"/>
      <c r="BZ13" s="1001"/>
      <c r="CA13" s="1001"/>
      <c r="CB13" s="1001"/>
      <c r="CC13" s="1001"/>
      <c r="CD13" s="1001"/>
      <c r="CE13" s="1001"/>
      <c r="CF13" s="1001"/>
      <c r="CG13" s="1022"/>
      <c r="CH13" s="997"/>
      <c r="CI13" s="998"/>
      <c r="CJ13" s="998"/>
      <c r="CK13" s="998"/>
      <c r="CL13" s="999"/>
      <c r="CM13" s="997"/>
      <c r="CN13" s="998"/>
      <c r="CO13" s="998"/>
      <c r="CP13" s="998"/>
      <c r="CQ13" s="999"/>
      <c r="CR13" s="997"/>
      <c r="CS13" s="998"/>
      <c r="CT13" s="998"/>
      <c r="CU13" s="998"/>
      <c r="CV13" s="999"/>
      <c r="CW13" s="997"/>
      <c r="CX13" s="998"/>
      <c r="CY13" s="998"/>
      <c r="CZ13" s="998"/>
      <c r="DA13" s="999"/>
      <c r="DB13" s="997"/>
      <c r="DC13" s="998"/>
      <c r="DD13" s="998"/>
      <c r="DE13" s="998"/>
      <c r="DF13" s="999"/>
      <c r="DG13" s="997"/>
      <c r="DH13" s="998"/>
      <c r="DI13" s="998"/>
      <c r="DJ13" s="998"/>
      <c r="DK13" s="999"/>
      <c r="DL13" s="997"/>
      <c r="DM13" s="998"/>
      <c r="DN13" s="998"/>
      <c r="DO13" s="998"/>
      <c r="DP13" s="999"/>
      <c r="DQ13" s="997"/>
      <c r="DR13" s="998"/>
      <c r="DS13" s="998"/>
      <c r="DT13" s="998"/>
      <c r="DU13" s="999"/>
      <c r="DV13" s="1000"/>
      <c r="DW13" s="1001"/>
      <c r="DX13" s="1001"/>
      <c r="DY13" s="1001"/>
      <c r="DZ13" s="1002"/>
      <c r="EA13" s="234"/>
    </row>
    <row r="14" spans="1:131" s="235" customFormat="1" ht="26.25" customHeight="1" x14ac:dyDescent="0.2">
      <c r="A14" s="238">
        <v>8</v>
      </c>
      <c r="B14" s="1038"/>
      <c r="C14" s="1039"/>
      <c r="D14" s="1039"/>
      <c r="E14" s="1039"/>
      <c r="F14" s="1039"/>
      <c r="G14" s="1039"/>
      <c r="H14" s="1039"/>
      <c r="I14" s="1039"/>
      <c r="J14" s="1039"/>
      <c r="K14" s="1039"/>
      <c r="L14" s="1039"/>
      <c r="M14" s="1039"/>
      <c r="N14" s="1039"/>
      <c r="O14" s="1039"/>
      <c r="P14" s="1040"/>
      <c r="Q14" s="1046"/>
      <c r="R14" s="1047"/>
      <c r="S14" s="1047"/>
      <c r="T14" s="1047"/>
      <c r="U14" s="1047"/>
      <c r="V14" s="1047"/>
      <c r="W14" s="1047"/>
      <c r="X14" s="1047"/>
      <c r="Y14" s="1047"/>
      <c r="Z14" s="1047"/>
      <c r="AA14" s="1047"/>
      <c r="AB14" s="1047"/>
      <c r="AC14" s="1047"/>
      <c r="AD14" s="1047"/>
      <c r="AE14" s="1048"/>
      <c r="AF14" s="1043"/>
      <c r="AG14" s="1044"/>
      <c r="AH14" s="1044"/>
      <c r="AI14" s="1044"/>
      <c r="AJ14" s="1045"/>
      <c r="AK14" s="1088"/>
      <c r="AL14" s="1089"/>
      <c r="AM14" s="1089"/>
      <c r="AN14" s="1089"/>
      <c r="AO14" s="1089"/>
      <c r="AP14" s="1089"/>
      <c r="AQ14" s="1089"/>
      <c r="AR14" s="1089"/>
      <c r="AS14" s="1089"/>
      <c r="AT14" s="1089"/>
      <c r="AU14" s="1090"/>
      <c r="AV14" s="1090"/>
      <c r="AW14" s="1090"/>
      <c r="AX14" s="1090"/>
      <c r="AY14" s="1091"/>
      <c r="AZ14" s="232"/>
      <c r="BA14" s="232"/>
      <c r="BB14" s="232"/>
      <c r="BC14" s="232"/>
      <c r="BD14" s="232"/>
      <c r="BE14" s="233"/>
      <c r="BF14" s="233"/>
      <c r="BG14" s="233"/>
      <c r="BH14" s="233"/>
      <c r="BI14" s="233"/>
      <c r="BJ14" s="233"/>
      <c r="BK14" s="233"/>
      <c r="BL14" s="233"/>
      <c r="BM14" s="233"/>
      <c r="BN14" s="233"/>
      <c r="BO14" s="233"/>
      <c r="BP14" s="233"/>
      <c r="BQ14" s="238">
        <v>8</v>
      </c>
      <c r="BR14" s="239"/>
      <c r="BS14" s="1000"/>
      <c r="BT14" s="1001"/>
      <c r="BU14" s="1001"/>
      <c r="BV14" s="1001"/>
      <c r="BW14" s="1001"/>
      <c r="BX14" s="1001"/>
      <c r="BY14" s="1001"/>
      <c r="BZ14" s="1001"/>
      <c r="CA14" s="1001"/>
      <c r="CB14" s="1001"/>
      <c r="CC14" s="1001"/>
      <c r="CD14" s="1001"/>
      <c r="CE14" s="1001"/>
      <c r="CF14" s="1001"/>
      <c r="CG14" s="1022"/>
      <c r="CH14" s="997"/>
      <c r="CI14" s="998"/>
      <c r="CJ14" s="998"/>
      <c r="CK14" s="998"/>
      <c r="CL14" s="999"/>
      <c r="CM14" s="997"/>
      <c r="CN14" s="998"/>
      <c r="CO14" s="998"/>
      <c r="CP14" s="998"/>
      <c r="CQ14" s="999"/>
      <c r="CR14" s="997"/>
      <c r="CS14" s="998"/>
      <c r="CT14" s="998"/>
      <c r="CU14" s="998"/>
      <c r="CV14" s="999"/>
      <c r="CW14" s="997"/>
      <c r="CX14" s="998"/>
      <c r="CY14" s="998"/>
      <c r="CZ14" s="998"/>
      <c r="DA14" s="999"/>
      <c r="DB14" s="997"/>
      <c r="DC14" s="998"/>
      <c r="DD14" s="998"/>
      <c r="DE14" s="998"/>
      <c r="DF14" s="999"/>
      <c r="DG14" s="997"/>
      <c r="DH14" s="998"/>
      <c r="DI14" s="998"/>
      <c r="DJ14" s="998"/>
      <c r="DK14" s="999"/>
      <c r="DL14" s="997"/>
      <c r="DM14" s="998"/>
      <c r="DN14" s="998"/>
      <c r="DO14" s="998"/>
      <c r="DP14" s="999"/>
      <c r="DQ14" s="997"/>
      <c r="DR14" s="998"/>
      <c r="DS14" s="998"/>
      <c r="DT14" s="998"/>
      <c r="DU14" s="999"/>
      <c r="DV14" s="1000"/>
      <c r="DW14" s="1001"/>
      <c r="DX14" s="1001"/>
      <c r="DY14" s="1001"/>
      <c r="DZ14" s="1002"/>
      <c r="EA14" s="234"/>
    </row>
    <row r="15" spans="1:131" s="235" customFormat="1" ht="26.25" customHeight="1" x14ac:dyDescent="0.2">
      <c r="A15" s="238">
        <v>9</v>
      </c>
      <c r="B15" s="1038"/>
      <c r="C15" s="1039"/>
      <c r="D15" s="1039"/>
      <c r="E15" s="1039"/>
      <c r="F15" s="1039"/>
      <c r="G15" s="1039"/>
      <c r="H15" s="1039"/>
      <c r="I15" s="1039"/>
      <c r="J15" s="1039"/>
      <c r="K15" s="1039"/>
      <c r="L15" s="1039"/>
      <c r="M15" s="1039"/>
      <c r="N15" s="1039"/>
      <c r="O15" s="1039"/>
      <c r="P15" s="1040"/>
      <c r="Q15" s="1046"/>
      <c r="R15" s="1047"/>
      <c r="S15" s="1047"/>
      <c r="T15" s="1047"/>
      <c r="U15" s="1047"/>
      <c r="V15" s="1047"/>
      <c r="W15" s="1047"/>
      <c r="X15" s="1047"/>
      <c r="Y15" s="1047"/>
      <c r="Z15" s="1047"/>
      <c r="AA15" s="1047"/>
      <c r="AB15" s="1047"/>
      <c r="AC15" s="1047"/>
      <c r="AD15" s="1047"/>
      <c r="AE15" s="1048"/>
      <c r="AF15" s="1043"/>
      <c r="AG15" s="1044"/>
      <c r="AH15" s="1044"/>
      <c r="AI15" s="1044"/>
      <c r="AJ15" s="1045"/>
      <c r="AK15" s="1088"/>
      <c r="AL15" s="1089"/>
      <c r="AM15" s="1089"/>
      <c r="AN15" s="1089"/>
      <c r="AO15" s="1089"/>
      <c r="AP15" s="1089"/>
      <c r="AQ15" s="1089"/>
      <c r="AR15" s="1089"/>
      <c r="AS15" s="1089"/>
      <c r="AT15" s="1089"/>
      <c r="AU15" s="1090"/>
      <c r="AV15" s="1090"/>
      <c r="AW15" s="1090"/>
      <c r="AX15" s="1090"/>
      <c r="AY15" s="1091"/>
      <c r="AZ15" s="232"/>
      <c r="BA15" s="232"/>
      <c r="BB15" s="232"/>
      <c r="BC15" s="232"/>
      <c r="BD15" s="232"/>
      <c r="BE15" s="233"/>
      <c r="BF15" s="233"/>
      <c r="BG15" s="233"/>
      <c r="BH15" s="233"/>
      <c r="BI15" s="233"/>
      <c r="BJ15" s="233"/>
      <c r="BK15" s="233"/>
      <c r="BL15" s="233"/>
      <c r="BM15" s="233"/>
      <c r="BN15" s="233"/>
      <c r="BO15" s="233"/>
      <c r="BP15" s="233"/>
      <c r="BQ15" s="238">
        <v>9</v>
      </c>
      <c r="BR15" s="239"/>
      <c r="BS15" s="1000"/>
      <c r="BT15" s="1001"/>
      <c r="BU15" s="1001"/>
      <c r="BV15" s="1001"/>
      <c r="BW15" s="1001"/>
      <c r="BX15" s="1001"/>
      <c r="BY15" s="1001"/>
      <c r="BZ15" s="1001"/>
      <c r="CA15" s="1001"/>
      <c r="CB15" s="1001"/>
      <c r="CC15" s="1001"/>
      <c r="CD15" s="1001"/>
      <c r="CE15" s="1001"/>
      <c r="CF15" s="1001"/>
      <c r="CG15" s="1022"/>
      <c r="CH15" s="997"/>
      <c r="CI15" s="998"/>
      <c r="CJ15" s="998"/>
      <c r="CK15" s="998"/>
      <c r="CL15" s="999"/>
      <c r="CM15" s="997"/>
      <c r="CN15" s="998"/>
      <c r="CO15" s="998"/>
      <c r="CP15" s="998"/>
      <c r="CQ15" s="999"/>
      <c r="CR15" s="997"/>
      <c r="CS15" s="998"/>
      <c r="CT15" s="998"/>
      <c r="CU15" s="998"/>
      <c r="CV15" s="999"/>
      <c r="CW15" s="997"/>
      <c r="CX15" s="998"/>
      <c r="CY15" s="998"/>
      <c r="CZ15" s="998"/>
      <c r="DA15" s="999"/>
      <c r="DB15" s="997"/>
      <c r="DC15" s="998"/>
      <c r="DD15" s="998"/>
      <c r="DE15" s="998"/>
      <c r="DF15" s="999"/>
      <c r="DG15" s="997"/>
      <c r="DH15" s="998"/>
      <c r="DI15" s="998"/>
      <c r="DJ15" s="998"/>
      <c r="DK15" s="999"/>
      <c r="DL15" s="997"/>
      <c r="DM15" s="998"/>
      <c r="DN15" s="998"/>
      <c r="DO15" s="998"/>
      <c r="DP15" s="999"/>
      <c r="DQ15" s="997"/>
      <c r="DR15" s="998"/>
      <c r="DS15" s="998"/>
      <c r="DT15" s="998"/>
      <c r="DU15" s="999"/>
      <c r="DV15" s="1000"/>
      <c r="DW15" s="1001"/>
      <c r="DX15" s="1001"/>
      <c r="DY15" s="1001"/>
      <c r="DZ15" s="1002"/>
      <c r="EA15" s="234"/>
    </row>
    <row r="16" spans="1:131" s="235" customFormat="1" ht="26.25" customHeight="1" x14ac:dyDescent="0.2">
      <c r="A16" s="238">
        <v>10</v>
      </c>
      <c r="B16" s="1038"/>
      <c r="C16" s="1039"/>
      <c r="D16" s="1039"/>
      <c r="E16" s="1039"/>
      <c r="F16" s="1039"/>
      <c r="G16" s="1039"/>
      <c r="H16" s="1039"/>
      <c r="I16" s="1039"/>
      <c r="J16" s="1039"/>
      <c r="K16" s="1039"/>
      <c r="L16" s="1039"/>
      <c r="M16" s="1039"/>
      <c r="N16" s="1039"/>
      <c r="O16" s="1039"/>
      <c r="P16" s="1040"/>
      <c r="Q16" s="1046"/>
      <c r="R16" s="1047"/>
      <c r="S16" s="1047"/>
      <c r="T16" s="1047"/>
      <c r="U16" s="1047"/>
      <c r="V16" s="1047"/>
      <c r="W16" s="1047"/>
      <c r="X16" s="1047"/>
      <c r="Y16" s="1047"/>
      <c r="Z16" s="1047"/>
      <c r="AA16" s="1047"/>
      <c r="AB16" s="1047"/>
      <c r="AC16" s="1047"/>
      <c r="AD16" s="1047"/>
      <c r="AE16" s="1048"/>
      <c r="AF16" s="1043"/>
      <c r="AG16" s="1044"/>
      <c r="AH16" s="1044"/>
      <c r="AI16" s="1044"/>
      <c r="AJ16" s="1045"/>
      <c r="AK16" s="1088"/>
      <c r="AL16" s="1089"/>
      <c r="AM16" s="1089"/>
      <c r="AN16" s="1089"/>
      <c r="AO16" s="1089"/>
      <c r="AP16" s="1089"/>
      <c r="AQ16" s="1089"/>
      <c r="AR16" s="1089"/>
      <c r="AS16" s="1089"/>
      <c r="AT16" s="1089"/>
      <c r="AU16" s="1090"/>
      <c r="AV16" s="1090"/>
      <c r="AW16" s="1090"/>
      <c r="AX16" s="1090"/>
      <c r="AY16" s="1091"/>
      <c r="AZ16" s="232"/>
      <c r="BA16" s="232"/>
      <c r="BB16" s="232"/>
      <c r="BC16" s="232"/>
      <c r="BD16" s="232"/>
      <c r="BE16" s="233"/>
      <c r="BF16" s="233"/>
      <c r="BG16" s="233"/>
      <c r="BH16" s="233"/>
      <c r="BI16" s="233"/>
      <c r="BJ16" s="233"/>
      <c r="BK16" s="233"/>
      <c r="BL16" s="233"/>
      <c r="BM16" s="233"/>
      <c r="BN16" s="233"/>
      <c r="BO16" s="233"/>
      <c r="BP16" s="233"/>
      <c r="BQ16" s="238">
        <v>10</v>
      </c>
      <c r="BR16" s="239"/>
      <c r="BS16" s="1000"/>
      <c r="BT16" s="1001"/>
      <c r="BU16" s="1001"/>
      <c r="BV16" s="1001"/>
      <c r="BW16" s="1001"/>
      <c r="BX16" s="1001"/>
      <c r="BY16" s="1001"/>
      <c r="BZ16" s="1001"/>
      <c r="CA16" s="1001"/>
      <c r="CB16" s="1001"/>
      <c r="CC16" s="1001"/>
      <c r="CD16" s="1001"/>
      <c r="CE16" s="1001"/>
      <c r="CF16" s="1001"/>
      <c r="CG16" s="1022"/>
      <c r="CH16" s="997"/>
      <c r="CI16" s="998"/>
      <c r="CJ16" s="998"/>
      <c r="CK16" s="998"/>
      <c r="CL16" s="999"/>
      <c r="CM16" s="997"/>
      <c r="CN16" s="998"/>
      <c r="CO16" s="998"/>
      <c r="CP16" s="998"/>
      <c r="CQ16" s="999"/>
      <c r="CR16" s="997"/>
      <c r="CS16" s="998"/>
      <c r="CT16" s="998"/>
      <c r="CU16" s="998"/>
      <c r="CV16" s="999"/>
      <c r="CW16" s="997"/>
      <c r="CX16" s="998"/>
      <c r="CY16" s="998"/>
      <c r="CZ16" s="998"/>
      <c r="DA16" s="999"/>
      <c r="DB16" s="997"/>
      <c r="DC16" s="998"/>
      <c r="DD16" s="998"/>
      <c r="DE16" s="998"/>
      <c r="DF16" s="999"/>
      <c r="DG16" s="997"/>
      <c r="DH16" s="998"/>
      <c r="DI16" s="998"/>
      <c r="DJ16" s="998"/>
      <c r="DK16" s="999"/>
      <c r="DL16" s="997"/>
      <c r="DM16" s="998"/>
      <c r="DN16" s="998"/>
      <c r="DO16" s="998"/>
      <c r="DP16" s="999"/>
      <c r="DQ16" s="997"/>
      <c r="DR16" s="998"/>
      <c r="DS16" s="998"/>
      <c r="DT16" s="998"/>
      <c r="DU16" s="999"/>
      <c r="DV16" s="1000"/>
      <c r="DW16" s="1001"/>
      <c r="DX16" s="1001"/>
      <c r="DY16" s="1001"/>
      <c r="DZ16" s="1002"/>
      <c r="EA16" s="234"/>
    </row>
    <row r="17" spans="1:131" s="235" customFormat="1" ht="26.25" customHeight="1" x14ac:dyDescent="0.2">
      <c r="A17" s="238">
        <v>11</v>
      </c>
      <c r="B17" s="1038"/>
      <c r="C17" s="1039"/>
      <c r="D17" s="1039"/>
      <c r="E17" s="1039"/>
      <c r="F17" s="1039"/>
      <c r="G17" s="1039"/>
      <c r="H17" s="1039"/>
      <c r="I17" s="1039"/>
      <c r="J17" s="1039"/>
      <c r="K17" s="1039"/>
      <c r="L17" s="1039"/>
      <c r="M17" s="1039"/>
      <c r="N17" s="1039"/>
      <c r="O17" s="1039"/>
      <c r="P17" s="1040"/>
      <c r="Q17" s="1046"/>
      <c r="R17" s="1047"/>
      <c r="S17" s="1047"/>
      <c r="T17" s="1047"/>
      <c r="U17" s="1047"/>
      <c r="V17" s="1047"/>
      <c r="W17" s="1047"/>
      <c r="X17" s="1047"/>
      <c r="Y17" s="1047"/>
      <c r="Z17" s="1047"/>
      <c r="AA17" s="1047"/>
      <c r="AB17" s="1047"/>
      <c r="AC17" s="1047"/>
      <c r="AD17" s="1047"/>
      <c r="AE17" s="1048"/>
      <c r="AF17" s="1043"/>
      <c r="AG17" s="1044"/>
      <c r="AH17" s="1044"/>
      <c r="AI17" s="1044"/>
      <c r="AJ17" s="1045"/>
      <c r="AK17" s="1088"/>
      <c r="AL17" s="1089"/>
      <c r="AM17" s="1089"/>
      <c r="AN17" s="1089"/>
      <c r="AO17" s="1089"/>
      <c r="AP17" s="1089"/>
      <c r="AQ17" s="1089"/>
      <c r="AR17" s="1089"/>
      <c r="AS17" s="1089"/>
      <c r="AT17" s="1089"/>
      <c r="AU17" s="1090"/>
      <c r="AV17" s="1090"/>
      <c r="AW17" s="1090"/>
      <c r="AX17" s="1090"/>
      <c r="AY17" s="1091"/>
      <c r="AZ17" s="232"/>
      <c r="BA17" s="232"/>
      <c r="BB17" s="232"/>
      <c r="BC17" s="232"/>
      <c r="BD17" s="232"/>
      <c r="BE17" s="233"/>
      <c r="BF17" s="233"/>
      <c r="BG17" s="233"/>
      <c r="BH17" s="233"/>
      <c r="BI17" s="233"/>
      <c r="BJ17" s="233"/>
      <c r="BK17" s="233"/>
      <c r="BL17" s="233"/>
      <c r="BM17" s="233"/>
      <c r="BN17" s="233"/>
      <c r="BO17" s="233"/>
      <c r="BP17" s="233"/>
      <c r="BQ17" s="238">
        <v>11</v>
      </c>
      <c r="BR17" s="239"/>
      <c r="BS17" s="1000"/>
      <c r="BT17" s="1001"/>
      <c r="BU17" s="1001"/>
      <c r="BV17" s="1001"/>
      <c r="BW17" s="1001"/>
      <c r="BX17" s="1001"/>
      <c r="BY17" s="1001"/>
      <c r="BZ17" s="1001"/>
      <c r="CA17" s="1001"/>
      <c r="CB17" s="1001"/>
      <c r="CC17" s="1001"/>
      <c r="CD17" s="1001"/>
      <c r="CE17" s="1001"/>
      <c r="CF17" s="1001"/>
      <c r="CG17" s="1022"/>
      <c r="CH17" s="997"/>
      <c r="CI17" s="998"/>
      <c r="CJ17" s="998"/>
      <c r="CK17" s="998"/>
      <c r="CL17" s="999"/>
      <c r="CM17" s="997"/>
      <c r="CN17" s="998"/>
      <c r="CO17" s="998"/>
      <c r="CP17" s="998"/>
      <c r="CQ17" s="999"/>
      <c r="CR17" s="997"/>
      <c r="CS17" s="998"/>
      <c r="CT17" s="998"/>
      <c r="CU17" s="998"/>
      <c r="CV17" s="999"/>
      <c r="CW17" s="997"/>
      <c r="CX17" s="998"/>
      <c r="CY17" s="998"/>
      <c r="CZ17" s="998"/>
      <c r="DA17" s="999"/>
      <c r="DB17" s="997"/>
      <c r="DC17" s="998"/>
      <c r="DD17" s="998"/>
      <c r="DE17" s="998"/>
      <c r="DF17" s="999"/>
      <c r="DG17" s="997"/>
      <c r="DH17" s="998"/>
      <c r="DI17" s="998"/>
      <c r="DJ17" s="998"/>
      <c r="DK17" s="999"/>
      <c r="DL17" s="997"/>
      <c r="DM17" s="998"/>
      <c r="DN17" s="998"/>
      <c r="DO17" s="998"/>
      <c r="DP17" s="999"/>
      <c r="DQ17" s="997"/>
      <c r="DR17" s="998"/>
      <c r="DS17" s="998"/>
      <c r="DT17" s="998"/>
      <c r="DU17" s="999"/>
      <c r="DV17" s="1000"/>
      <c r="DW17" s="1001"/>
      <c r="DX17" s="1001"/>
      <c r="DY17" s="1001"/>
      <c r="DZ17" s="1002"/>
      <c r="EA17" s="234"/>
    </row>
    <row r="18" spans="1:131" s="235" customFormat="1" ht="26.25" customHeight="1" x14ac:dyDescent="0.2">
      <c r="A18" s="238">
        <v>12</v>
      </c>
      <c r="B18" s="1038"/>
      <c r="C18" s="1039"/>
      <c r="D18" s="1039"/>
      <c r="E18" s="1039"/>
      <c r="F18" s="1039"/>
      <c r="G18" s="1039"/>
      <c r="H18" s="1039"/>
      <c r="I18" s="1039"/>
      <c r="J18" s="1039"/>
      <c r="K18" s="1039"/>
      <c r="L18" s="1039"/>
      <c r="M18" s="1039"/>
      <c r="N18" s="1039"/>
      <c r="O18" s="1039"/>
      <c r="P18" s="1040"/>
      <c r="Q18" s="1046"/>
      <c r="R18" s="1047"/>
      <c r="S18" s="1047"/>
      <c r="T18" s="1047"/>
      <c r="U18" s="1047"/>
      <c r="V18" s="1047"/>
      <c r="W18" s="1047"/>
      <c r="X18" s="1047"/>
      <c r="Y18" s="1047"/>
      <c r="Z18" s="1047"/>
      <c r="AA18" s="1047"/>
      <c r="AB18" s="1047"/>
      <c r="AC18" s="1047"/>
      <c r="AD18" s="1047"/>
      <c r="AE18" s="1048"/>
      <c r="AF18" s="1043"/>
      <c r="AG18" s="1044"/>
      <c r="AH18" s="1044"/>
      <c r="AI18" s="1044"/>
      <c r="AJ18" s="1045"/>
      <c r="AK18" s="1088"/>
      <c r="AL18" s="1089"/>
      <c r="AM18" s="1089"/>
      <c r="AN18" s="1089"/>
      <c r="AO18" s="1089"/>
      <c r="AP18" s="1089"/>
      <c r="AQ18" s="1089"/>
      <c r="AR18" s="1089"/>
      <c r="AS18" s="1089"/>
      <c r="AT18" s="1089"/>
      <c r="AU18" s="1090"/>
      <c r="AV18" s="1090"/>
      <c r="AW18" s="1090"/>
      <c r="AX18" s="1090"/>
      <c r="AY18" s="1091"/>
      <c r="AZ18" s="232"/>
      <c r="BA18" s="232"/>
      <c r="BB18" s="232"/>
      <c r="BC18" s="232"/>
      <c r="BD18" s="232"/>
      <c r="BE18" s="233"/>
      <c r="BF18" s="233"/>
      <c r="BG18" s="233"/>
      <c r="BH18" s="233"/>
      <c r="BI18" s="233"/>
      <c r="BJ18" s="233"/>
      <c r="BK18" s="233"/>
      <c r="BL18" s="233"/>
      <c r="BM18" s="233"/>
      <c r="BN18" s="233"/>
      <c r="BO18" s="233"/>
      <c r="BP18" s="233"/>
      <c r="BQ18" s="238">
        <v>12</v>
      </c>
      <c r="BR18" s="239"/>
      <c r="BS18" s="1000"/>
      <c r="BT18" s="1001"/>
      <c r="BU18" s="1001"/>
      <c r="BV18" s="1001"/>
      <c r="BW18" s="1001"/>
      <c r="BX18" s="1001"/>
      <c r="BY18" s="1001"/>
      <c r="BZ18" s="1001"/>
      <c r="CA18" s="1001"/>
      <c r="CB18" s="1001"/>
      <c r="CC18" s="1001"/>
      <c r="CD18" s="1001"/>
      <c r="CE18" s="1001"/>
      <c r="CF18" s="1001"/>
      <c r="CG18" s="1022"/>
      <c r="CH18" s="997"/>
      <c r="CI18" s="998"/>
      <c r="CJ18" s="998"/>
      <c r="CK18" s="998"/>
      <c r="CL18" s="999"/>
      <c r="CM18" s="997"/>
      <c r="CN18" s="998"/>
      <c r="CO18" s="998"/>
      <c r="CP18" s="998"/>
      <c r="CQ18" s="999"/>
      <c r="CR18" s="997"/>
      <c r="CS18" s="998"/>
      <c r="CT18" s="998"/>
      <c r="CU18" s="998"/>
      <c r="CV18" s="999"/>
      <c r="CW18" s="997"/>
      <c r="CX18" s="998"/>
      <c r="CY18" s="998"/>
      <c r="CZ18" s="998"/>
      <c r="DA18" s="999"/>
      <c r="DB18" s="997"/>
      <c r="DC18" s="998"/>
      <c r="DD18" s="998"/>
      <c r="DE18" s="998"/>
      <c r="DF18" s="999"/>
      <c r="DG18" s="997"/>
      <c r="DH18" s="998"/>
      <c r="DI18" s="998"/>
      <c r="DJ18" s="998"/>
      <c r="DK18" s="999"/>
      <c r="DL18" s="997"/>
      <c r="DM18" s="998"/>
      <c r="DN18" s="998"/>
      <c r="DO18" s="998"/>
      <c r="DP18" s="999"/>
      <c r="DQ18" s="997"/>
      <c r="DR18" s="998"/>
      <c r="DS18" s="998"/>
      <c r="DT18" s="998"/>
      <c r="DU18" s="999"/>
      <c r="DV18" s="1000"/>
      <c r="DW18" s="1001"/>
      <c r="DX18" s="1001"/>
      <c r="DY18" s="1001"/>
      <c r="DZ18" s="1002"/>
      <c r="EA18" s="234"/>
    </row>
    <row r="19" spans="1:131" s="235" customFormat="1" ht="26.25" customHeight="1" x14ac:dyDescent="0.2">
      <c r="A19" s="238">
        <v>13</v>
      </c>
      <c r="B19" s="1038"/>
      <c r="C19" s="1039"/>
      <c r="D19" s="1039"/>
      <c r="E19" s="1039"/>
      <c r="F19" s="1039"/>
      <c r="G19" s="1039"/>
      <c r="H19" s="1039"/>
      <c r="I19" s="1039"/>
      <c r="J19" s="1039"/>
      <c r="K19" s="1039"/>
      <c r="L19" s="1039"/>
      <c r="M19" s="1039"/>
      <c r="N19" s="1039"/>
      <c r="O19" s="1039"/>
      <c r="P19" s="1040"/>
      <c r="Q19" s="1046"/>
      <c r="R19" s="1047"/>
      <c r="S19" s="1047"/>
      <c r="T19" s="1047"/>
      <c r="U19" s="1047"/>
      <c r="V19" s="1047"/>
      <c r="W19" s="1047"/>
      <c r="X19" s="1047"/>
      <c r="Y19" s="1047"/>
      <c r="Z19" s="1047"/>
      <c r="AA19" s="1047"/>
      <c r="AB19" s="1047"/>
      <c r="AC19" s="1047"/>
      <c r="AD19" s="1047"/>
      <c r="AE19" s="1048"/>
      <c r="AF19" s="1043"/>
      <c r="AG19" s="1044"/>
      <c r="AH19" s="1044"/>
      <c r="AI19" s="1044"/>
      <c r="AJ19" s="1045"/>
      <c r="AK19" s="1088"/>
      <c r="AL19" s="1089"/>
      <c r="AM19" s="1089"/>
      <c r="AN19" s="1089"/>
      <c r="AO19" s="1089"/>
      <c r="AP19" s="1089"/>
      <c r="AQ19" s="1089"/>
      <c r="AR19" s="1089"/>
      <c r="AS19" s="1089"/>
      <c r="AT19" s="1089"/>
      <c r="AU19" s="1090"/>
      <c r="AV19" s="1090"/>
      <c r="AW19" s="1090"/>
      <c r="AX19" s="1090"/>
      <c r="AY19" s="1091"/>
      <c r="AZ19" s="232"/>
      <c r="BA19" s="232"/>
      <c r="BB19" s="232"/>
      <c r="BC19" s="232"/>
      <c r="BD19" s="232"/>
      <c r="BE19" s="233"/>
      <c r="BF19" s="233"/>
      <c r="BG19" s="233"/>
      <c r="BH19" s="233"/>
      <c r="BI19" s="233"/>
      <c r="BJ19" s="233"/>
      <c r="BK19" s="233"/>
      <c r="BL19" s="233"/>
      <c r="BM19" s="233"/>
      <c r="BN19" s="233"/>
      <c r="BO19" s="233"/>
      <c r="BP19" s="233"/>
      <c r="BQ19" s="238">
        <v>13</v>
      </c>
      <c r="BR19" s="239"/>
      <c r="BS19" s="1000"/>
      <c r="BT19" s="1001"/>
      <c r="BU19" s="1001"/>
      <c r="BV19" s="1001"/>
      <c r="BW19" s="1001"/>
      <c r="BX19" s="1001"/>
      <c r="BY19" s="1001"/>
      <c r="BZ19" s="1001"/>
      <c r="CA19" s="1001"/>
      <c r="CB19" s="1001"/>
      <c r="CC19" s="1001"/>
      <c r="CD19" s="1001"/>
      <c r="CE19" s="1001"/>
      <c r="CF19" s="1001"/>
      <c r="CG19" s="1022"/>
      <c r="CH19" s="997"/>
      <c r="CI19" s="998"/>
      <c r="CJ19" s="998"/>
      <c r="CK19" s="998"/>
      <c r="CL19" s="999"/>
      <c r="CM19" s="997"/>
      <c r="CN19" s="998"/>
      <c r="CO19" s="998"/>
      <c r="CP19" s="998"/>
      <c r="CQ19" s="999"/>
      <c r="CR19" s="997"/>
      <c r="CS19" s="998"/>
      <c r="CT19" s="998"/>
      <c r="CU19" s="998"/>
      <c r="CV19" s="999"/>
      <c r="CW19" s="997"/>
      <c r="CX19" s="998"/>
      <c r="CY19" s="998"/>
      <c r="CZ19" s="998"/>
      <c r="DA19" s="999"/>
      <c r="DB19" s="997"/>
      <c r="DC19" s="998"/>
      <c r="DD19" s="998"/>
      <c r="DE19" s="998"/>
      <c r="DF19" s="999"/>
      <c r="DG19" s="997"/>
      <c r="DH19" s="998"/>
      <c r="DI19" s="998"/>
      <c r="DJ19" s="998"/>
      <c r="DK19" s="999"/>
      <c r="DL19" s="997"/>
      <c r="DM19" s="998"/>
      <c r="DN19" s="998"/>
      <c r="DO19" s="998"/>
      <c r="DP19" s="999"/>
      <c r="DQ19" s="997"/>
      <c r="DR19" s="998"/>
      <c r="DS19" s="998"/>
      <c r="DT19" s="998"/>
      <c r="DU19" s="999"/>
      <c r="DV19" s="1000"/>
      <c r="DW19" s="1001"/>
      <c r="DX19" s="1001"/>
      <c r="DY19" s="1001"/>
      <c r="DZ19" s="1002"/>
      <c r="EA19" s="234"/>
    </row>
    <row r="20" spans="1:131" s="235" customFormat="1" ht="26.25" customHeight="1" x14ac:dyDescent="0.2">
      <c r="A20" s="238">
        <v>14</v>
      </c>
      <c r="B20" s="1038"/>
      <c r="C20" s="1039"/>
      <c r="D20" s="1039"/>
      <c r="E20" s="1039"/>
      <c r="F20" s="1039"/>
      <c r="G20" s="1039"/>
      <c r="H20" s="1039"/>
      <c r="I20" s="1039"/>
      <c r="J20" s="1039"/>
      <c r="K20" s="1039"/>
      <c r="L20" s="1039"/>
      <c r="M20" s="1039"/>
      <c r="N20" s="1039"/>
      <c r="O20" s="1039"/>
      <c r="P20" s="1040"/>
      <c r="Q20" s="1046"/>
      <c r="R20" s="1047"/>
      <c r="S20" s="1047"/>
      <c r="T20" s="1047"/>
      <c r="U20" s="1047"/>
      <c r="V20" s="1047"/>
      <c r="W20" s="1047"/>
      <c r="X20" s="1047"/>
      <c r="Y20" s="1047"/>
      <c r="Z20" s="1047"/>
      <c r="AA20" s="1047"/>
      <c r="AB20" s="1047"/>
      <c r="AC20" s="1047"/>
      <c r="AD20" s="1047"/>
      <c r="AE20" s="1048"/>
      <c r="AF20" s="1043"/>
      <c r="AG20" s="1044"/>
      <c r="AH20" s="1044"/>
      <c r="AI20" s="1044"/>
      <c r="AJ20" s="1045"/>
      <c r="AK20" s="1088"/>
      <c r="AL20" s="1089"/>
      <c r="AM20" s="1089"/>
      <c r="AN20" s="1089"/>
      <c r="AO20" s="1089"/>
      <c r="AP20" s="1089"/>
      <c r="AQ20" s="1089"/>
      <c r="AR20" s="1089"/>
      <c r="AS20" s="1089"/>
      <c r="AT20" s="1089"/>
      <c r="AU20" s="1090"/>
      <c r="AV20" s="1090"/>
      <c r="AW20" s="1090"/>
      <c r="AX20" s="1090"/>
      <c r="AY20" s="1091"/>
      <c r="AZ20" s="232"/>
      <c r="BA20" s="232"/>
      <c r="BB20" s="232"/>
      <c r="BC20" s="232"/>
      <c r="BD20" s="232"/>
      <c r="BE20" s="233"/>
      <c r="BF20" s="233"/>
      <c r="BG20" s="233"/>
      <c r="BH20" s="233"/>
      <c r="BI20" s="233"/>
      <c r="BJ20" s="233"/>
      <c r="BK20" s="233"/>
      <c r="BL20" s="233"/>
      <c r="BM20" s="233"/>
      <c r="BN20" s="233"/>
      <c r="BO20" s="233"/>
      <c r="BP20" s="233"/>
      <c r="BQ20" s="238">
        <v>14</v>
      </c>
      <c r="BR20" s="239"/>
      <c r="BS20" s="1000"/>
      <c r="BT20" s="1001"/>
      <c r="BU20" s="1001"/>
      <c r="BV20" s="1001"/>
      <c r="BW20" s="1001"/>
      <c r="BX20" s="1001"/>
      <c r="BY20" s="1001"/>
      <c r="BZ20" s="1001"/>
      <c r="CA20" s="1001"/>
      <c r="CB20" s="1001"/>
      <c r="CC20" s="1001"/>
      <c r="CD20" s="1001"/>
      <c r="CE20" s="1001"/>
      <c r="CF20" s="1001"/>
      <c r="CG20" s="1022"/>
      <c r="CH20" s="997"/>
      <c r="CI20" s="998"/>
      <c r="CJ20" s="998"/>
      <c r="CK20" s="998"/>
      <c r="CL20" s="999"/>
      <c r="CM20" s="997"/>
      <c r="CN20" s="998"/>
      <c r="CO20" s="998"/>
      <c r="CP20" s="998"/>
      <c r="CQ20" s="999"/>
      <c r="CR20" s="997"/>
      <c r="CS20" s="998"/>
      <c r="CT20" s="998"/>
      <c r="CU20" s="998"/>
      <c r="CV20" s="999"/>
      <c r="CW20" s="997"/>
      <c r="CX20" s="998"/>
      <c r="CY20" s="998"/>
      <c r="CZ20" s="998"/>
      <c r="DA20" s="999"/>
      <c r="DB20" s="997"/>
      <c r="DC20" s="998"/>
      <c r="DD20" s="998"/>
      <c r="DE20" s="998"/>
      <c r="DF20" s="999"/>
      <c r="DG20" s="997"/>
      <c r="DH20" s="998"/>
      <c r="DI20" s="998"/>
      <c r="DJ20" s="998"/>
      <c r="DK20" s="999"/>
      <c r="DL20" s="997"/>
      <c r="DM20" s="998"/>
      <c r="DN20" s="998"/>
      <c r="DO20" s="998"/>
      <c r="DP20" s="999"/>
      <c r="DQ20" s="997"/>
      <c r="DR20" s="998"/>
      <c r="DS20" s="998"/>
      <c r="DT20" s="998"/>
      <c r="DU20" s="999"/>
      <c r="DV20" s="1000"/>
      <c r="DW20" s="1001"/>
      <c r="DX20" s="1001"/>
      <c r="DY20" s="1001"/>
      <c r="DZ20" s="1002"/>
      <c r="EA20" s="234"/>
    </row>
    <row r="21" spans="1:131" s="235" customFormat="1" ht="26.25" customHeight="1" thickBot="1" x14ac:dyDescent="0.25">
      <c r="A21" s="238">
        <v>15</v>
      </c>
      <c r="B21" s="1038"/>
      <c r="C21" s="1039"/>
      <c r="D21" s="1039"/>
      <c r="E21" s="1039"/>
      <c r="F21" s="1039"/>
      <c r="G21" s="1039"/>
      <c r="H21" s="1039"/>
      <c r="I21" s="1039"/>
      <c r="J21" s="1039"/>
      <c r="K21" s="1039"/>
      <c r="L21" s="1039"/>
      <c r="M21" s="1039"/>
      <c r="N21" s="1039"/>
      <c r="O21" s="1039"/>
      <c r="P21" s="1040"/>
      <c r="Q21" s="1046"/>
      <c r="R21" s="1047"/>
      <c r="S21" s="1047"/>
      <c r="T21" s="1047"/>
      <c r="U21" s="1047"/>
      <c r="V21" s="1047"/>
      <c r="W21" s="1047"/>
      <c r="X21" s="1047"/>
      <c r="Y21" s="1047"/>
      <c r="Z21" s="1047"/>
      <c r="AA21" s="1047"/>
      <c r="AB21" s="1047"/>
      <c r="AC21" s="1047"/>
      <c r="AD21" s="1047"/>
      <c r="AE21" s="1048"/>
      <c r="AF21" s="1043"/>
      <c r="AG21" s="1044"/>
      <c r="AH21" s="1044"/>
      <c r="AI21" s="1044"/>
      <c r="AJ21" s="1045"/>
      <c r="AK21" s="1088"/>
      <c r="AL21" s="1089"/>
      <c r="AM21" s="1089"/>
      <c r="AN21" s="1089"/>
      <c r="AO21" s="1089"/>
      <c r="AP21" s="1089"/>
      <c r="AQ21" s="1089"/>
      <c r="AR21" s="1089"/>
      <c r="AS21" s="1089"/>
      <c r="AT21" s="1089"/>
      <c r="AU21" s="1090"/>
      <c r="AV21" s="1090"/>
      <c r="AW21" s="1090"/>
      <c r="AX21" s="1090"/>
      <c r="AY21" s="1091"/>
      <c r="AZ21" s="232"/>
      <c r="BA21" s="232"/>
      <c r="BB21" s="232"/>
      <c r="BC21" s="232"/>
      <c r="BD21" s="232"/>
      <c r="BE21" s="233"/>
      <c r="BF21" s="233"/>
      <c r="BG21" s="233"/>
      <c r="BH21" s="233"/>
      <c r="BI21" s="233"/>
      <c r="BJ21" s="233"/>
      <c r="BK21" s="233"/>
      <c r="BL21" s="233"/>
      <c r="BM21" s="233"/>
      <c r="BN21" s="233"/>
      <c r="BO21" s="233"/>
      <c r="BP21" s="233"/>
      <c r="BQ21" s="238">
        <v>15</v>
      </c>
      <c r="BR21" s="239"/>
      <c r="BS21" s="1000"/>
      <c r="BT21" s="1001"/>
      <c r="BU21" s="1001"/>
      <c r="BV21" s="1001"/>
      <c r="BW21" s="1001"/>
      <c r="BX21" s="1001"/>
      <c r="BY21" s="1001"/>
      <c r="BZ21" s="1001"/>
      <c r="CA21" s="1001"/>
      <c r="CB21" s="1001"/>
      <c r="CC21" s="1001"/>
      <c r="CD21" s="1001"/>
      <c r="CE21" s="1001"/>
      <c r="CF21" s="1001"/>
      <c r="CG21" s="1022"/>
      <c r="CH21" s="997"/>
      <c r="CI21" s="998"/>
      <c r="CJ21" s="998"/>
      <c r="CK21" s="998"/>
      <c r="CL21" s="999"/>
      <c r="CM21" s="997"/>
      <c r="CN21" s="998"/>
      <c r="CO21" s="998"/>
      <c r="CP21" s="998"/>
      <c r="CQ21" s="999"/>
      <c r="CR21" s="997"/>
      <c r="CS21" s="998"/>
      <c r="CT21" s="998"/>
      <c r="CU21" s="998"/>
      <c r="CV21" s="999"/>
      <c r="CW21" s="997"/>
      <c r="CX21" s="998"/>
      <c r="CY21" s="998"/>
      <c r="CZ21" s="998"/>
      <c r="DA21" s="999"/>
      <c r="DB21" s="997"/>
      <c r="DC21" s="998"/>
      <c r="DD21" s="998"/>
      <c r="DE21" s="998"/>
      <c r="DF21" s="999"/>
      <c r="DG21" s="997"/>
      <c r="DH21" s="998"/>
      <c r="DI21" s="998"/>
      <c r="DJ21" s="998"/>
      <c r="DK21" s="999"/>
      <c r="DL21" s="997"/>
      <c r="DM21" s="998"/>
      <c r="DN21" s="998"/>
      <c r="DO21" s="998"/>
      <c r="DP21" s="999"/>
      <c r="DQ21" s="997"/>
      <c r="DR21" s="998"/>
      <c r="DS21" s="998"/>
      <c r="DT21" s="998"/>
      <c r="DU21" s="999"/>
      <c r="DV21" s="1000"/>
      <c r="DW21" s="1001"/>
      <c r="DX21" s="1001"/>
      <c r="DY21" s="1001"/>
      <c r="DZ21" s="1002"/>
      <c r="EA21" s="234"/>
    </row>
    <row r="22" spans="1:131" s="235" customFormat="1" ht="26.25" customHeight="1" x14ac:dyDescent="0.2">
      <c r="A22" s="238">
        <v>16</v>
      </c>
      <c r="B22" s="1038"/>
      <c r="C22" s="1039"/>
      <c r="D22" s="1039"/>
      <c r="E22" s="1039"/>
      <c r="F22" s="1039"/>
      <c r="G22" s="1039"/>
      <c r="H22" s="1039"/>
      <c r="I22" s="1039"/>
      <c r="J22" s="1039"/>
      <c r="K22" s="1039"/>
      <c r="L22" s="1039"/>
      <c r="M22" s="1039"/>
      <c r="N22" s="1039"/>
      <c r="O22" s="1039"/>
      <c r="P22" s="1040"/>
      <c r="Q22" s="1081"/>
      <c r="R22" s="1082"/>
      <c r="S22" s="1082"/>
      <c r="T22" s="1082"/>
      <c r="U22" s="1082"/>
      <c r="V22" s="1082"/>
      <c r="W22" s="1082"/>
      <c r="X22" s="1082"/>
      <c r="Y22" s="1082"/>
      <c r="Z22" s="1082"/>
      <c r="AA22" s="1082"/>
      <c r="AB22" s="1082"/>
      <c r="AC22" s="1082"/>
      <c r="AD22" s="1082"/>
      <c r="AE22" s="1083"/>
      <c r="AF22" s="1043"/>
      <c r="AG22" s="1044"/>
      <c r="AH22" s="1044"/>
      <c r="AI22" s="1044"/>
      <c r="AJ22" s="1045"/>
      <c r="AK22" s="1084"/>
      <c r="AL22" s="1085"/>
      <c r="AM22" s="1085"/>
      <c r="AN22" s="1085"/>
      <c r="AO22" s="1085"/>
      <c r="AP22" s="1085"/>
      <c r="AQ22" s="1085"/>
      <c r="AR22" s="1085"/>
      <c r="AS22" s="1085"/>
      <c r="AT22" s="1085"/>
      <c r="AU22" s="1086"/>
      <c r="AV22" s="1086"/>
      <c r="AW22" s="1086"/>
      <c r="AX22" s="1086"/>
      <c r="AY22" s="1087"/>
      <c r="AZ22" s="1036" t="s">
        <v>376</v>
      </c>
      <c r="BA22" s="1036"/>
      <c r="BB22" s="1036"/>
      <c r="BC22" s="1036"/>
      <c r="BD22" s="1037"/>
      <c r="BE22" s="233"/>
      <c r="BF22" s="233"/>
      <c r="BG22" s="233"/>
      <c r="BH22" s="233"/>
      <c r="BI22" s="233"/>
      <c r="BJ22" s="233"/>
      <c r="BK22" s="233"/>
      <c r="BL22" s="233"/>
      <c r="BM22" s="233"/>
      <c r="BN22" s="233"/>
      <c r="BO22" s="233"/>
      <c r="BP22" s="233"/>
      <c r="BQ22" s="238">
        <v>16</v>
      </c>
      <c r="BR22" s="239"/>
      <c r="BS22" s="1000"/>
      <c r="BT22" s="1001"/>
      <c r="BU22" s="1001"/>
      <c r="BV22" s="1001"/>
      <c r="BW22" s="1001"/>
      <c r="BX22" s="1001"/>
      <c r="BY22" s="1001"/>
      <c r="BZ22" s="1001"/>
      <c r="CA22" s="1001"/>
      <c r="CB22" s="1001"/>
      <c r="CC22" s="1001"/>
      <c r="CD22" s="1001"/>
      <c r="CE22" s="1001"/>
      <c r="CF22" s="1001"/>
      <c r="CG22" s="1022"/>
      <c r="CH22" s="997"/>
      <c r="CI22" s="998"/>
      <c r="CJ22" s="998"/>
      <c r="CK22" s="998"/>
      <c r="CL22" s="999"/>
      <c r="CM22" s="997"/>
      <c r="CN22" s="998"/>
      <c r="CO22" s="998"/>
      <c r="CP22" s="998"/>
      <c r="CQ22" s="999"/>
      <c r="CR22" s="997"/>
      <c r="CS22" s="998"/>
      <c r="CT22" s="998"/>
      <c r="CU22" s="998"/>
      <c r="CV22" s="999"/>
      <c r="CW22" s="997"/>
      <c r="CX22" s="998"/>
      <c r="CY22" s="998"/>
      <c r="CZ22" s="998"/>
      <c r="DA22" s="999"/>
      <c r="DB22" s="997"/>
      <c r="DC22" s="998"/>
      <c r="DD22" s="998"/>
      <c r="DE22" s="998"/>
      <c r="DF22" s="999"/>
      <c r="DG22" s="997"/>
      <c r="DH22" s="998"/>
      <c r="DI22" s="998"/>
      <c r="DJ22" s="998"/>
      <c r="DK22" s="999"/>
      <c r="DL22" s="997"/>
      <c r="DM22" s="998"/>
      <c r="DN22" s="998"/>
      <c r="DO22" s="998"/>
      <c r="DP22" s="999"/>
      <c r="DQ22" s="997"/>
      <c r="DR22" s="998"/>
      <c r="DS22" s="998"/>
      <c r="DT22" s="998"/>
      <c r="DU22" s="999"/>
      <c r="DV22" s="1000"/>
      <c r="DW22" s="1001"/>
      <c r="DX22" s="1001"/>
      <c r="DY22" s="1001"/>
      <c r="DZ22" s="1002"/>
      <c r="EA22" s="234"/>
    </row>
    <row r="23" spans="1:131" s="235" customFormat="1" ht="26.25" customHeight="1" thickBot="1" x14ac:dyDescent="0.25">
      <c r="A23" s="240" t="s">
        <v>377</v>
      </c>
      <c r="B23" s="937" t="s">
        <v>378</v>
      </c>
      <c r="C23" s="938"/>
      <c r="D23" s="938"/>
      <c r="E23" s="938"/>
      <c r="F23" s="938"/>
      <c r="G23" s="938"/>
      <c r="H23" s="938"/>
      <c r="I23" s="938"/>
      <c r="J23" s="938"/>
      <c r="K23" s="938"/>
      <c r="L23" s="938"/>
      <c r="M23" s="938"/>
      <c r="N23" s="938"/>
      <c r="O23" s="938"/>
      <c r="P23" s="948"/>
      <c r="Q23" s="1075">
        <v>20536</v>
      </c>
      <c r="R23" s="1069"/>
      <c r="S23" s="1069"/>
      <c r="T23" s="1069"/>
      <c r="U23" s="1069"/>
      <c r="V23" s="1069">
        <v>18876</v>
      </c>
      <c r="W23" s="1069"/>
      <c r="X23" s="1069"/>
      <c r="Y23" s="1069"/>
      <c r="Z23" s="1069"/>
      <c r="AA23" s="1069">
        <v>1660</v>
      </c>
      <c r="AB23" s="1069"/>
      <c r="AC23" s="1069"/>
      <c r="AD23" s="1069"/>
      <c r="AE23" s="1076"/>
      <c r="AF23" s="1077">
        <v>1169</v>
      </c>
      <c r="AG23" s="1069"/>
      <c r="AH23" s="1069"/>
      <c r="AI23" s="1069"/>
      <c r="AJ23" s="1078"/>
      <c r="AK23" s="1079"/>
      <c r="AL23" s="1080"/>
      <c r="AM23" s="1080"/>
      <c r="AN23" s="1080"/>
      <c r="AO23" s="1080"/>
      <c r="AP23" s="1069">
        <v>11268</v>
      </c>
      <c r="AQ23" s="1069"/>
      <c r="AR23" s="1069"/>
      <c r="AS23" s="1069"/>
      <c r="AT23" s="1069"/>
      <c r="AU23" s="1070"/>
      <c r="AV23" s="1070"/>
      <c r="AW23" s="1070"/>
      <c r="AX23" s="1070"/>
      <c r="AY23" s="1071"/>
      <c r="AZ23" s="1072" t="s">
        <v>122</v>
      </c>
      <c r="BA23" s="1073"/>
      <c r="BB23" s="1073"/>
      <c r="BC23" s="1073"/>
      <c r="BD23" s="1074"/>
      <c r="BE23" s="233"/>
      <c r="BF23" s="233"/>
      <c r="BG23" s="233"/>
      <c r="BH23" s="233"/>
      <c r="BI23" s="233"/>
      <c r="BJ23" s="233"/>
      <c r="BK23" s="233"/>
      <c r="BL23" s="233"/>
      <c r="BM23" s="233"/>
      <c r="BN23" s="233"/>
      <c r="BO23" s="233"/>
      <c r="BP23" s="233"/>
      <c r="BQ23" s="238">
        <v>17</v>
      </c>
      <c r="BR23" s="239"/>
      <c r="BS23" s="1000"/>
      <c r="BT23" s="1001"/>
      <c r="BU23" s="1001"/>
      <c r="BV23" s="1001"/>
      <c r="BW23" s="1001"/>
      <c r="BX23" s="1001"/>
      <c r="BY23" s="1001"/>
      <c r="BZ23" s="1001"/>
      <c r="CA23" s="1001"/>
      <c r="CB23" s="1001"/>
      <c r="CC23" s="1001"/>
      <c r="CD23" s="1001"/>
      <c r="CE23" s="1001"/>
      <c r="CF23" s="1001"/>
      <c r="CG23" s="1022"/>
      <c r="CH23" s="997"/>
      <c r="CI23" s="998"/>
      <c r="CJ23" s="998"/>
      <c r="CK23" s="998"/>
      <c r="CL23" s="999"/>
      <c r="CM23" s="997"/>
      <c r="CN23" s="998"/>
      <c r="CO23" s="998"/>
      <c r="CP23" s="998"/>
      <c r="CQ23" s="999"/>
      <c r="CR23" s="997"/>
      <c r="CS23" s="998"/>
      <c r="CT23" s="998"/>
      <c r="CU23" s="998"/>
      <c r="CV23" s="999"/>
      <c r="CW23" s="997"/>
      <c r="CX23" s="998"/>
      <c r="CY23" s="998"/>
      <c r="CZ23" s="998"/>
      <c r="DA23" s="999"/>
      <c r="DB23" s="997"/>
      <c r="DC23" s="998"/>
      <c r="DD23" s="998"/>
      <c r="DE23" s="998"/>
      <c r="DF23" s="999"/>
      <c r="DG23" s="997"/>
      <c r="DH23" s="998"/>
      <c r="DI23" s="998"/>
      <c r="DJ23" s="998"/>
      <c r="DK23" s="999"/>
      <c r="DL23" s="997"/>
      <c r="DM23" s="998"/>
      <c r="DN23" s="998"/>
      <c r="DO23" s="998"/>
      <c r="DP23" s="999"/>
      <c r="DQ23" s="997"/>
      <c r="DR23" s="998"/>
      <c r="DS23" s="998"/>
      <c r="DT23" s="998"/>
      <c r="DU23" s="999"/>
      <c r="DV23" s="1000"/>
      <c r="DW23" s="1001"/>
      <c r="DX23" s="1001"/>
      <c r="DY23" s="1001"/>
      <c r="DZ23" s="1002"/>
      <c r="EA23" s="234"/>
    </row>
    <row r="24" spans="1:131" s="235" customFormat="1" ht="26.25" customHeight="1" x14ac:dyDescent="0.2">
      <c r="A24" s="1068" t="s">
        <v>379</v>
      </c>
      <c r="B24" s="1068"/>
      <c r="C24" s="1068"/>
      <c r="D24" s="1068"/>
      <c r="E24" s="1068"/>
      <c r="F24" s="1068"/>
      <c r="G24" s="1068"/>
      <c r="H24" s="1068"/>
      <c r="I24" s="1068"/>
      <c r="J24" s="1068"/>
      <c r="K24" s="1068"/>
      <c r="L24" s="1068"/>
      <c r="M24" s="1068"/>
      <c r="N24" s="1068"/>
      <c r="O24" s="1068"/>
      <c r="P24" s="1068"/>
      <c r="Q24" s="1068"/>
      <c r="R24" s="1068"/>
      <c r="S24" s="1068"/>
      <c r="T24" s="1068"/>
      <c r="U24" s="1068"/>
      <c r="V24" s="1068"/>
      <c r="W24" s="1068"/>
      <c r="X24" s="1068"/>
      <c r="Y24" s="1068"/>
      <c r="Z24" s="1068"/>
      <c r="AA24" s="1068"/>
      <c r="AB24" s="1068"/>
      <c r="AC24" s="1068"/>
      <c r="AD24" s="1068"/>
      <c r="AE24" s="1068"/>
      <c r="AF24" s="1068"/>
      <c r="AG24" s="1068"/>
      <c r="AH24" s="1068"/>
      <c r="AI24" s="1068"/>
      <c r="AJ24" s="1068"/>
      <c r="AK24" s="1068"/>
      <c r="AL24" s="1068"/>
      <c r="AM24" s="1068"/>
      <c r="AN24" s="1068"/>
      <c r="AO24" s="1068"/>
      <c r="AP24" s="1068"/>
      <c r="AQ24" s="1068"/>
      <c r="AR24" s="1068"/>
      <c r="AS24" s="1068"/>
      <c r="AT24" s="1068"/>
      <c r="AU24" s="1068"/>
      <c r="AV24" s="1068"/>
      <c r="AW24" s="1068"/>
      <c r="AX24" s="1068"/>
      <c r="AY24" s="1068"/>
      <c r="AZ24" s="232"/>
      <c r="BA24" s="232"/>
      <c r="BB24" s="232"/>
      <c r="BC24" s="232"/>
      <c r="BD24" s="232"/>
      <c r="BE24" s="233"/>
      <c r="BF24" s="233"/>
      <c r="BG24" s="233"/>
      <c r="BH24" s="233"/>
      <c r="BI24" s="233"/>
      <c r="BJ24" s="233"/>
      <c r="BK24" s="233"/>
      <c r="BL24" s="233"/>
      <c r="BM24" s="233"/>
      <c r="BN24" s="233"/>
      <c r="BO24" s="233"/>
      <c r="BP24" s="233"/>
      <c r="BQ24" s="238">
        <v>18</v>
      </c>
      <c r="BR24" s="239"/>
      <c r="BS24" s="1000"/>
      <c r="BT24" s="1001"/>
      <c r="BU24" s="1001"/>
      <c r="BV24" s="1001"/>
      <c r="BW24" s="1001"/>
      <c r="BX24" s="1001"/>
      <c r="BY24" s="1001"/>
      <c r="BZ24" s="1001"/>
      <c r="CA24" s="1001"/>
      <c r="CB24" s="1001"/>
      <c r="CC24" s="1001"/>
      <c r="CD24" s="1001"/>
      <c r="CE24" s="1001"/>
      <c r="CF24" s="1001"/>
      <c r="CG24" s="1022"/>
      <c r="CH24" s="997"/>
      <c r="CI24" s="998"/>
      <c r="CJ24" s="998"/>
      <c r="CK24" s="998"/>
      <c r="CL24" s="999"/>
      <c r="CM24" s="997"/>
      <c r="CN24" s="998"/>
      <c r="CO24" s="998"/>
      <c r="CP24" s="998"/>
      <c r="CQ24" s="999"/>
      <c r="CR24" s="997"/>
      <c r="CS24" s="998"/>
      <c r="CT24" s="998"/>
      <c r="CU24" s="998"/>
      <c r="CV24" s="999"/>
      <c r="CW24" s="997"/>
      <c r="CX24" s="998"/>
      <c r="CY24" s="998"/>
      <c r="CZ24" s="998"/>
      <c r="DA24" s="999"/>
      <c r="DB24" s="997"/>
      <c r="DC24" s="998"/>
      <c r="DD24" s="998"/>
      <c r="DE24" s="998"/>
      <c r="DF24" s="999"/>
      <c r="DG24" s="997"/>
      <c r="DH24" s="998"/>
      <c r="DI24" s="998"/>
      <c r="DJ24" s="998"/>
      <c r="DK24" s="999"/>
      <c r="DL24" s="997"/>
      <c r="DM24" s="998"/>
      <c r="DN24" s="998"/>
      <c r="DO24" s="998"/>
      <c r="DP24" s="999"/>
      <c r="DQ24" s="997"/>
      <c r="DR24" s="998"/>
      <c r="DS24" s="998"/>
      <c r="DT24" s="998"/>
      <c r="DU24" s="999"/>
      <c r="DV24" s="1000"/>
      <c r="DW24" s="1001"/>
      <c r="DX24" s="1001"/>
      <c r="DY24" s="1001"/>
      <c r="DZ24" s="1002"/>
      <c r="EA24" s="234"/>
    </row>
    <row r="25" spans="1:131" ht="26.25" customHeight="1" thickBot="1" x14ac:dyDescent="0.25">
      <c r="A25" s="1067" t="s">
        <v>380</v>
      </c>
      <c r="B25" s="1067"/>
      <c r="C25" s="1067"/>
      <c r="D25" s="1067"/>
      <c r="E25" s="1067"/>
      <c r="F25" s="1067"/>
      <c r="G25" s="1067"/>
      <c r="H25" s="1067"/>
      <c r="I25" s="1067"/>
      <c r="J25" s="1067"/>
      <c r="K25" s="1067"/>
      <c r="L25" s="1067"/>
      <c r="M25" s="1067"/>
      <c r="N25" s="1067"/>
      <c r="O25" s="1067"/>
      <c r="P25" s="1067"/>
      <c r="Q25" s="1067"/>
      <c r="R25" s="1067"/>
      <c r="S25" s="1067"/>
      <c r="T25" s="1067"/>
      <c r="U25" s="1067"/>
      <c r="V25" s="1067"/>
      <c r="W25" s="1067"/>
      <c r="X25" s="1067"/>
      <c r="Y25" s="1067"/>
      <c r="Z25" s="1067"/>
      <c r="AA25" s="1067"/>
      <c r="AB25" s="1067"/>
      <c r="AC25" s="1067"/>
      <c r="AD25" s="1067"/>
      <c r="AE25" s="1067"/>
      <c r="AF25" s="1067"/>
      <c r="AG25" s="1067"/>
      <c r="AH25" s="1067"/>
      <c r="AI25" s="1067"/>
      <c r="AJ25" s="1067"/>
      <c r="AK25" s="1067"/>
      <c r="AL25" s="1067"/>
      <c r="AM25" s="1067"/>
      <c r="AN25" s="1067"/>
      <c r="AO25" s="1067"/>
      <c r="AP25" s="1067"/>
      <c r="AQ25" s="1067"/>
      <c r="AR25" s="1067"/>
      <c r="AS25" s="1067"/>
      <c r="AT25" s="1067"/>
      <c r="AU25" s="1067"/>
      <c r="AV25" s="1067"/>
      <c r="AW25" s="1067"/>
      <c r="AX25" s="1067"/>
      <c r="AY25" s="1067"/>
      <c r="AZ25" s="1067"/>
      <c r="BA25" s="1067"/>
      <c r="BB25" s="1067"/>
      <c r="BC25" s="1067"/>
      <c r="BD25" s="1067"/>
      <c r="BE25" s="1067"/>
      <c r="BF25" s="1067"/>
      <c r="BG25" s="1067"/>
      <c r="BH25" s="1067"/>
      <c r="BI25" s="1067"/>
      <c r="BJ25" s="232"/>
      <c r="BK25" s="232"/>
      <c r="BL25" s="232"/>
      <c r="BM25" s="232"/>
      <c r="BN25" s="232"/>
      <c r="BO25" s="241"/>
      <c r="BP25" s="241"/>
      <c r="BQ25" s="238">
        <v>19</v>
      </c>
      <c r="BR25" s="239"/>
      <c r="BS25" s="1000"/>
      <c r="BT25" s="1001"/>
      <c r="BU25" s="1001"/>
      <c r="BV25" s="1001"/>
      <c r="BW25" s="1001"/>
      <c r="BX25" s="1001"/>
      <c r="BY25" s="1001"/>
      <c r="BZ25" s="1001"/>
      <c r="CA25" s="1001"/>
      <c r="CB25" s="1001"/>
      <c r="CC25" s="1001"/>
      <c r="CD25" s="1001"/>
      <c r="CE25" s="1001"/>
      <c r="CF25" s="1001"/>
      <c r="CG25" s="1022"/>
      <c r="CH25" s="997"/>
      <c r="CI25" s="998"/>
      <c r="CJ25" s="998"/>
      <c r="CK25" s="998"/>
      <c r="CL25" s="999"/>
      <c r="CM25" s="997"/>
      <c r="CN25" s="998"/>
      <c r="CO25" s="998"/>
      <c r="CP25" s="998"/>
      <c r="CQ25" s="999"/>
      <c r="CR25" s="997"/>
      <c r="CS25" s="998"/>
      <c r="CT25" s="998"/>
      <c r="CU25" s="998"/>
      <c r="CV25" s="999"/>
      <c r="CW25" s="997"/>
      <c r="CX25" s="998"/>
      <c r="CY25" s="998"/>
      <c r="CZ25" s="998"/>
      <c r="DA25" s="999"/>
      <c r="DB25" s="997"/>
      <c r="DC25" s="998"/>
      <c r="DD25" s="998"/>
      <c r="DE25" s="998"/>
      <c r="DF25" s="999"/>
      <c r="DG25" s="997"/>
      <c r="DH25" s="998"/>
      <c r="DI25" s="998"/>
      <c r="DJ25" s="998"/>
      <c r="DK25" s="999"/>
      <c r="DL25" s="997"/>
      <c r="DM25" s="998"/>
      <c r="DN25" s="998"/>
      <c r="DO25" s="998"/>
      <c r="DP25" s="999"/>
      <c r="DQ25" s="997"/>
      <c r="DR25" s="998"/>
      <c r="DS25" s="998"/>
      <c r="DT25" s="998"/>
      <c r="DU25" s="999"/>
      <c r="DV25" s="1000"/>
      <c r="DW25" s="1001"/>
      <c r="DX25" s="1001"/>
      <c r="DY25" s="1001"/>
      <c r="DZ25" s="1002"/>
      <c r="EA25" s="230"/>
    </row>
    <row r="26" spans="1:131" ht="26.25" customHeight="1" x14ac:dyDescent="0.2">
      <c r="A26" s="1003" t="s">
        <v>357</v>
      </c>
      <c r="B26" s="1004"/>
      <c r="C26" s="1004"/>
      <c r="D26" s="1004"/>
      <c r="E26" s="1004"/>
      <c r="F26" s="1004"/>
      <c r="G26" s="1004"/>
      <c r="H26" s="1004"/>
      <c r="I26" s="1004"/>
      <c r="J26" s="1004"/>
      <c r="K26" s="1004"/>
      <c r="L26" s="1004"/>
      <c r="M26" s="1004"/>
      <c r="N26" s="1004"/>
      <c r="O26" s="1004"/>
      <c r="P26" s="1005"/>
      <c r="Q26" s="1009" t="s">
        <v>381</v>
      </c>
      <c r="R26" s="1010"/>
      <c r="S26" s="1010"/>
      <c r="T26" s="1010"/>
      <c r="U26" s="1011"/>
      <c r="V26" s="1009" t="s">
        <v>382</v>
      </c>
      <c r="W26" s="1010"/>
      <c r="X26" s="1010"/>
      <c r="Y26" s="1010"/>
      <c r="Z26" s="1011"/>
      <c r="AA26" s="1009" t="s">
        <v>383</v>
      </c>
      <c r="AB26" s="1010"/>
      <c r="AC26" s="1010"/>
      <c r="AD26" s="1010"/>
      <c r="AE26" s="1010"/>
      <c r="AF26" s="1063" t="s">
        <v>384</v>
      </c>
      <c r="AG26" s="1016"/>
      <c r="AH26" s="1016"/>
      <c r="AI26" s="1016"/>
      <c r="AJ26" s="1064"/>
      <c r="AK26" s="1010" t="s">
        <v>385</v>
      </c>
      <c r="AL26" s="1010"/>
      <c r="AM26" s="1010"/>
      <c r="AN26" s="1010"/>
      <c r="AO26" s="1011"/>
      <c r="AP26" s="1009" t="s">
        <v>386</v>
      </c>
      <c r="AQ26" s="1010"/>
      <c r="AR26" s="1010"/>
      <c r="AS26" s="1010"/>
      <c r="AT26" s="1011"/>
      <c r="AU26" s="1009" t="s">
        <v>387</v>
      </c>
      <c r="AV26" s="1010"/>
      <c r="AW26" s="1010"/>
      <c r="AX26" s="1010"/>
      <c r="AY26" s="1011"/>
      <c r="AZ26" s="1009" t="s">
        <v>388</v>
      </c>
      <c r="BA26" s="1010"/>
      <c r="BB26" s="1010"/>
      <c r="BC26" s="1010"/>
      <c r="BD26" s="1011"/>
      <c r="BE26" s="1009" t="s">
        <v>364</v>
      </c>
      <c r="BF26" s="1010"/>
      <c r="BG26" s="1010"/>
      <c r="BH26" s="1010"/>
      <c r="BI26" s="1023"/>
      <c r="BJ26" s="232"/>
      <c r="BK26" s="232"/>
      <c r="BL26" s="232"/>
      <c r="BM26" s="232"/>
      <c r="BN26" s="232"/>
      <c r="BO26" s="241"/>
      <c r="BP26" s="241"/>
      <c r="BQ26" s="238">
        <v>20</v>
      </c>
      <c r="BR26" s="239"/>
      <c r="BS26" s="1000"/>
      <c r="BT26" s="1001"/>
      <c r="BU26" s="1001"/>
      <c r="BV26" s="1001"/>
      <c r="BW26" s="1001"/>
      <c r="BX26" s="1001"/>
      <c r="BY26" s="1001"/>
      <c r="BZ26" s="1001"/>
      <c r="CA26" s="1001"/>
      <c r="CB26" s="1001"/>
      <c r="CC26" s="1001"/>
      <c r="CD26" s="1001"/>
      <c r="CE26" s="1001"/>
      <c r="CF26" s="1001"/>
      <c r="CG26" s="1022"/>
      <c r="CH26" s="997"/>
      <c r="CI26" s="998"/>
      <c r="CJ26" s="998"/>
      <c r="CK26" s="998"/>
      <c r="CL26" s="999"/>
      <c r="CM26" s="997"/>
      <c r="CN26" s="998"/>
      <c r="CO26" s="998"/>
      <c r="CP26" s="998"/>
      <c r="CQ26" s="999"/>
      <c r="CR26" s="997"/>
      <c r="CS26" s="998"/>
      <c r="CT26" s="998"/>
      <c r="CU26" s="998"/>
      <c r="CV26" s="999"/>
      <c r="CW26" s="997"/>
      <c r="CX26" s="998"/>
      <c r="CY26" s="998"/>
      <c r="CZ26" s="998"/>
      <c r="DA26" s="999"/>
      <c r="DB26" s="997"/>
      <c r="DC26" s="998"/>
      <c r="DD26" s="998"/>
      <c r="DE26" s="998"/>
      <c r="DF26" s="999"/>
      <c r="DG26" s="997"/>
      <c r="DH26" s="998"/>
      <c r="DI26" s="998"/>
      <c r="DJ26" s="998"/>
      <c r="DK26" s="999"/>
      <c r="DL26" s="997"/>
      <c r="DM26" s="998"/>
      <c r="DN26" s="998"/>
      <c r="DO26" s="998"/>
      <c r="DP26" s="999"/>
      <c r="DQ26" s="997"/>
      <c r="DR26" s="998"/>
      <c r="DS26" s="998"/>
      <c r="DT26" s="998"/>
      <c r="DU26" s="999"/>
      <c r="DV26" s="1000"/>
      <c r="DW26" s="1001"/>
      <c r="DX26" s="1001"/>
      <c r="DY26" s="1001"/>
      <c r="DZ26" s="1002"/>
      <c r="EA26" s="230"/>
    </row>
    <row r="27" spans="1:131" ht="26.25" customHeight="1" thickBot="1" x14ac:dyDescent="0.25">
      <c r="A27" s="1006"/>
      <c r="B27" s="1007"/>
      <c r="C27" s="1007"/>
      <c r="D27" s="1007"/>
      <c r="E27" s="1007"/>
      <c r="F27" s="1007"/>
      <c r="G27" s="1007"/>
      <c r="H27" s="1007"/>
      <c r="I27" s="1007"/>
      <c r="J27" s="1007"/>
      <c r="K27" s="1007"/>
      <c r="L27" s="1007"/>
      <c r="M27" s="1007"/>
      <c r="N27" s="1007"/>
      <c r="O27" s="1007"/>
      <c r="P27" s="1008"/>
      <c r="Q27" s="1012"/>
      <c r="R27" s="1013"/>
      <c r="S27" s="1013"/>
      <c r="T27" s="1013"/>
      <c r="U27" s="1014"/>
      <c r="V27" s="1012"/>
      <c r="W27" s="1013"/>
      <c r="X27" s="1013"/>
      <c r="Y27" s="1013"/>
      <c r="Z27" s="1014"/>
      <c r="AA27" s="1012"/>
      <c r="AB27" s="1013"/>
      <c r="AC27" s="1013"/>
      <c r="AD27" s="1013"/>
      <c r="AE27" s="1013"/>
      <c r="AF27" s="1065"/>
      <c r="AG27" s="1019"/>
      <c r="AH27" s="1019"/>
      <c r="AI27" s="1019"/>
      <c r="AJ27" s="1066"/>
      <c r="AK27" s="1013"/>
      <c r="AL27" s="1013"/>
      <c r="AM27" s="1013"/>
      <c r="AN27" s="1013"/>
      <c r="AO27" s="1014"/>
      <c r="AP27" s="1012"/>
      <c r="AQ27" s="1013"/>
      <c r="AR27" s="1013"/>
      <c r="AS27" s="1013"/>
      <c r="AT27" s="1014"/>
      <c r="AU27" s="1012"/>
      <c r="AV27" s="1013"/>
      <c r="AW27" s="1013"/>
      <c r="AX27" s="1013"/>
      <c r="AY27" s="1014"/>
      <c r="AZ27" s="1012"/>
      <c r="BA27" s="1013"/>
      <c r="BB27" s="1013"/>
      <c r="BC27" s="1013"/>
      <c r="BD27" s="1014"/>
      <c r="BE27" s="1012"/>
      <c r="BF27" s="1013"/>
      <c r="BG27" s="1013"/>
      <c r="BH27" s="1013"/>
      <c r="BI27" s="1024"/>
      <c r="BJ27" s="232"/>
      <c r="BK27" s="232"/>
      <c r="BL27" s="232"/>
      <c r="BM27" s="232"/>
      <c r="BN27" s="232"/>
      <c r="BO27" s="241"/>
      <c r="BP27" s="241"/>
      <c r="BQ27" s="238">
        <v>21</v>
      </c>
      <c r="BR27" s="239"/>
      <c r="BS27" s="1000"/>
      <c r="BT27" s="1001"/>
      <c r="BU27" s="1001"/>
      <c r="BV27" s="1001"/>
      <c r="BW27" s="1001"/>
      <c r="BX27" s="1001"/>
      <c r="BY27" s="1001"/>
      <c r="BZ27" s="1001"/>
      <c r="CA27" s="1001"/>
      <c r="CB27" s="1001"/>
      <c r="CC27" s="1001"/>
      <c r="CD27" s="1001"/>
      <c r="CE27" s="1001"/>
      <c r="CF27" s="1001"/>
      <c r="CG27" s="1022"/>
      <c r="CH27" s="997"/>
      <c r="CI27" s="998"/>
      <c r="CJ27" s="998"/>
      <c r="CK27" s="998"/>
      <c r="CL27" s="999"/>
      <c r="CM27" s="997"/>
      <c r="CN27" s="998"/>
      <c r="CO27" s="998"/>
      <c r="CP27" s="998"/>
      <c r="CQ27" s="999"/>
      <c r="CR27" s="997"/>
      <c r="CS27" s="998"/>
      <c r="CT27" s="998"/>
      <c r="CU27" s="998"/>
      <c r="CV27" s="999"/>
      <c r="CW27" s="997"/>
      <c r="CX27" s="998"/>
      <c r="CY27" s="998"/>
      <c r="CZ27" s="998"/>
      <c r="DA27" s="999"/>
      <c r="DB27" s="997"/>
      <c r="DC27" s="998"/>
      <c r="DD27" s="998"/>
      <c r="DE27" s="998"/>
      <c r="DF27" s="999"/>
      <c r="DG27" s="997"/>
      <c r="DH27" s="998"/>
      <c r="DI27" s="998"/>
      <c r="DJ27" s="998"/>
      <c r="DK27" s="999"/>
      <c r="DL27" s="997"/>
      <c r="DM27" s="998"/>
      <c r="DN27" s="998"/>
      <c r="DO27" s="998"/>
      <c r="DP27" s="999"/>
      <c r="DQ27" s="997"/>
      <c r="DR27" s="998"/>
      <c r="DS27" s="998"/>
      <c r="DT27" s="998"/>
      <c r="DU27" s="999"/>
      <c r="DV27" s="1000"/>
      <c r="DW27" s="1001"/>
      <c r="DX27" s="1001"/>
      <c r="DY27" s="1001"/>
      <c r="DZ27" s="1002"/>
      <c r="EA27" s="230"/>
    </row>
    <row r="28" spans="1:131" ht="26.25" customHeight="1" thickTop="1" x14ac:dyDescent="0.2">
      <c r="A28" s="242">
        <v>1</v>
      </c>
      <c r="B28" s="1055" t="s">
        <v>389</v>
      </c>
      <c r="C28" s="1056"/>
      <c r="D28" s="1056"/>
      <c r="E28" s="1056"/>
      <c r="F28" s="1056"/>
      <c r="G28" s="1056"/>
      <c r="H28" s="1056"/>
      <c r="I28" s="1056"/>
      <c r="J28" s="1056"/>
      <c r="K28" s="1056"/>
      <c r="L28" s="1056"/>
      <c r="M28" s="1056"/>
      <c r="N28" s="1056"/>
      <c r="O28" s="1056"/>
      <c r="P28" s="1057"/>
      <c r="Q28" s="1058">
        <v>4752</v>
      </c>
      <c r="R28" s="1059"/>
      <c r="S28" s="1059"/>
      <c r="T28" s="1059"/>
      <c r="U28" s="1059"/>
      <c r="V28" s="1059">
        <v>4630</v>
      </c>
      <c r="W28" s="1059"/>
      <c r="X28" s="1059"/>
      <c r="Y28" s="1059"/>
      <c r="Z28" s="1059"/>
      <c r="AA28" s="1059">
        <v>122</v>
      </c>
      <c r="AB28" s="1059"/>
      <c r="AC28" s="1059"/>
      <c r="AD28" s="1059"/>
      <c r="AE28" s="1060"/>
      <c r="AF28" s="1061">
        <v>122</v>
      </c>
      <c r="AG28" s="1059"/>
      <c r="AH28" s="1059"/>
      <c r="AI28" s="1059"/>
      <c r="AJ28" s="1062"/>
      <c r="AK28" s="1050">
        <v>294</v>
      </c>
      <c r="AL28" s="1051"/>
      <c r="AM28" s="1051"/>
      <c r="AN28" s="1051"/>
      <c r="AO28" s="1051"/>
      <c r="AP28" s="1051"/>
      <c r="AQ28" s="1051"/>
      <c r="AR28" s="1051"/>
      <c r="AS28" s="1051"/>
      <c r="AT28" s="1051"/>
      <c r="AU28" s="1051"/>
      <c r="AV28" s="1051"/>
      <c r="AW28" s="1051"/>
      <c r="AX28" s="1051"/>
      <c r="AY28" s="1051"/>
      <c r="AZ28" s="1052"/>
      <c r="BA28" s="1052"/>
      <c r="BB28" s="1052"/>
      <c r="BC28" s="1052"/>
      <c r="BD28" s="1052"/>
      <c r="BE28" s="1053"/>
      <c r="BF28" s="1053"/>
      <c r="BG28" s="1053"/>
      <c r="BH28" s="1053"/>
      <c r="BI28" s="1054"/>
      <c r="BJ28" s="232"/>
      <c r="BK28" s="232"/>
      <c r="BL28" s="232"/>
      <c r="BM28" s="232"/>
      <c r="BN28" s="232"/>
      <c r="BO28" s="241"/>
      <c r="BP28" s="241"/>
      <c r="BQ28" s="238">
        <v>22</v>
      </c>
      <c r="BR28" s="239"/>
      <c r="BS28" s="1000"/>
      <c r="BT28" s="1001"/>
      <c r="BU28" s="1001"/>
      <c r="BV28" s="1001"/>
      <c r="BW28" s="1001"/>
      <c r="BX28" s="1001"/>
      <c r="BY28" s="1001"/>
      <c r="BZ28" s="1001"/>
      <c r="CA28" s="1001"/>
      <c r="CB28" s="1001"/>
      <c r="CC28" s="1001"/>
      <c r="CD28" s="1001"/>
      <c r="CE28" s="1001"/>
      <c r="CF28" s="1001"/>
      <c r="CG28" s="1022"/>
      <c r="CH28" s="997"/>
      <c r="CI28" s="998"/>
      <c r="CJ28" s="998"/>
      <c r="CK28" s="998"/>
      <c r="CL28" s="999"/>
      <c r="CM28" s="997"/>
      <c r="CN28" s="998"/>
      <c r="CO28" s="998"/>
      <c r="CP28" s="998"/>
      <c r="CQ28" s="999"/>
      <c r="CR28" s="997"/>
      <c r="CS28" s="998"/>
      <c r="CT28" s="998"/>
      <c r="CU28" s="998"/>
      <c r="CV28" s="999"/>
      <c r="CW28" s="997"/>
      <c r="CX28" s="998"/>
      <c r="CY28" s="998"/>
      <c r="CZ28" s="998"/>
      <c r="DA28" s="999"/>
      <c r="DB28" s="997"/>
      <c r="DC28" s="998"/>
      <c r="DD28" s="998"/>
      <c r="DE28" s="998"/>
      <c r="DF28" s="999"/>
      <c r="DG28" s="997"/>
      <c r="DH28" s="998"/>
      <c r="DI28" s="998"/>
      <c r="DJ28" s="998"/>
      <c r="DK28" s="999"/>
      <c r="DL28" s="997"/>
      <c r="DM28" s="998"/>
      <c r="DN28" s="998"/>
      <c r="DO28" s="998"/>
      <c r="DP28" s="999"/>
      <c r="DQ28" s="997"/>
      <c r="DR28" s="998"/>
      <c r="DS28" s="998"/>
      <c r="DT28" s="998"/>
      <c r="DU28" s="999"/>
      <c r="DV28" s="1000"/>
      <c r="DW28" s="1001"/>
      <c r="DX28" s="1001"/>
      <c r="DY28" s="1001"/>
      <c r="DZ28" s="1002"/>
      <c r="EA28" s="230"/>
    </row>
    <row r="29" spans="1:131" ht="26.25" customHeight="1" x14ac:dyDescent="0.2">
      <c r="A29" s="242">
        <v>2</v>
      </c>
      <c r="B29" s="1038" t="s">
        <v>390</v>
      </c>
      <c r="C29" s="1039"/>
      <c r="D29" s="1039"/>
      <c r="E29" s="1039"/>
      <c r="F29" s="1039"/>
      <c r="G29" s="1039"/>
      <c r="H29" s="1039"/>
      <c r="I29" s="1039"/>
      <c r="J29" s="1039"/>
      <c r="K29" s="1039"/>
      <c r="L29" s="1039"/>
      <c r="M29" s="1039"/>
      <c r="N29" s="1039"/>
      <c r="O29" s="1039"/>
      <c r="P29" s="1040"/>
      <c r="Q29" s="1046">
        <v>4072</v>
      </c>
      <c r="R29" s="1047"/>
      <c r="S29" s="1047"/>
      <c r="T29" s="1047"/>
      <c r="U29" s="1047"/>
      <c r="V29" s="1047">
        <v>3888</v>
      </c>
      <c r="W29" s="1047"/>
      <c r="X29" s="1047"/>
      <c r="Y29" s="1047"/>
      <c r="Z29" s="1047"/>
      <c r="AA29" s="1047">
        <v>184</v>
      </c>
      <c r="AB29" s="1047"/>
      <c r="AC29" s="1047"/>
      <c r="AD29" s="1047"/>
      <c r="AE29" s="1048"/>
      <c r="AF29" s="1043">
        <v>184</v>
      </c>
      <c r="AG29" s="1044"/>
      <c r="AH29" s="1044"/>
      <c r="AI29" s="1044"/>
      <c r="AJ29" s="1045"/>
      <c r="AK29" s="980">
        <v>690</v>
      </c>
      <c r="AL29" s="971"/>
      <c r="AM29" s="971"/>
      <c r="AN29" s="971"/>
      <c r="AO29" s="971"/>
      <c r="AP29" s="971"/>
      <c r="AQ29" s="971"/>
      <c r="AR29" s="971"/>
      <c r="AS29" s="971"/>
      <c r="AT29" s="971"/>
      <c r="AU29" s="971"/>
      <c r="AV29" s="971"/>
      <c r="AW29" s="971"/>
      <c r="AX29" s="971"/>
      <c r="AY29" s="971"/>
      <c r="AZ29" s="1049"/>
      <c r="BA29" s="1049"/>
      <c r="BB29" s="1049"/>
      <c r="BC29" s="1049"/>
      <c r="BD29" s="1049"/>
      <c r="BE29" s="972"/>
      <c r="BF29" s="972"/>
      <c r="BG29" s="972"/>
      <c r="BH29" s="972"/>
      <c r="BI29" s="973"/>
      <c r="BJ29" s="232"/>
      <c r="BK29" s="232"/>
      <c r="BL29" s="232"/>
      <c r="BM29" s="232"/>
      <c r="BN29" s="232"/>
      <c r="BO29" s="241"/>
      <c r="BP29" s="241"/>
      <c r="BQ29" s="238">
        <v>23</v>
      </c>
      <c r="BR29" s="239"/>
      <c r="BS29" s="1000"/>
      <c r="BT29" s="1001"/>
      <c r="BU29" s="1001"/>
      <c r="BV29" s="1001"/>
      <c r="BW29" s="1001"/>
      <c r="BX29" s="1001"/>
      <c r="BY29" s="1001"/>
      <c r="BZ29" s="1001"/>
      <c r="CA29" s="1001"/>
      <c r="CB29" s="1001"/>
      <c r="CC29" s="1001"/>
      <c r="CD29" s="1001"/>
      <c r="CE29" s="1001"/>
      <c r="CF29" s="1001"/>
      <c r="CG29" s="1022"/>
      <c r="CH29" s="997"/>
      <c r="CI29" s="998"/>
      <c r="CJ29" s="998"/>
      <c r="CK29" s="998"/>
      <c r="CL29" s="999"/>
      <c r="CM29" s="997"/>
      <c r="CN29" s="998"/>
      <c r="CO29" s="998"/>
      <c r="CP29" s="998"/>
      <c r="CQ29" s="999"/>
      <c r="CR29" s="997"/>
      <c r="CS29" s="998"/>
      <c r="CT29" s="998"/>
      <c r="CU29" s="998"/>
      <c r="CV29" s="999"/>
      <c r="CW29" s="997"/>
      <c r="CX29" s="998"/>
      <c r="CY29" s="998"/>
      <c r="CZ29" s="998"/>
      <c r="DA29" s="999"/>
      <c r="DB29" s="997"/>
      <c r="DC29" s="998"/>
      <c r="DD29" s="998"/>
      <c r="DE29" s="998"/>
      <c r="DF29" s="999"/>
      <c r="DG29" s="997"/>
      <c r="DH29" s="998"/>
      <c r="DI29" s="998"/>
      <c r="DJ29" s="998"/>
      <c r="DK29" s="999"/>
      <c r="DL29" s="997"/>
      <c r="DM29" s="998"/>
      <c r="DN29" s="998"/>
      <c r="DO29" s="998"/>
      <c r="DP29" s="999"/>
      <c r="DQ29" s="997"/>
      <c r="DR29" s="998"/>
      <c r="DS29" s="998"/>
      <c r="DT29" s="998"/>
      <c r="DU29" s="999"/>
      <c r="DV29" s="1000"/>
      <c r="DW29" s="1001"/>
      <c r="DX29" s="1001"/>
      <c r="DY29" s="1001"/>
      <c r="DZ29" s="1002"/>
      <c r="EA29" s="230"/>
    </row>
    <row r="30" spans="1:131" ht="26.25" customHeight="1" x14ac:dyDescent="0.2">
      <c r="A30" s="242">
        <v>3</v>
      </c>
      <c r="B30" s="1038" t="s">
        <v>391</v>
      </c>
      <c r="C30" s="1039"/>
      <c r="D30" s="1039"/>
      <c r="E30" s="1039"/>
      <c r="F30" s="1039"/>
      <c r="G30" s="1039"/>
      <c r="H30" s="1039"/>
      <c r="I30" s="1039"/>
      <c r="J30" s="1039"/>
      <c r="K30" s="1039"/>
      <c r="L30" s="1039"/>
      <c r="M30" s="1039"/>
      <c r="N30" s="1039"/>
      <c r="O30" s="1039"/>
      <c r="P30" s="1040"/>
      <c r="Q30" s="1046">
        <v>791</v>
      </c>
      <c r="R30" s="1047"/>
      <c r="S30" s="1047"/>
      <c r="T30" s="1047"/>
      <c r="U30" s="1047"/>
      <c r="V30" s="1047">
        <v>787</v>
      </c>
      <c r="W30" s="1047"/>
      <c r="X30" s="1047"/>
      <c r="Y30" s="1047"/>
      <c r="Z30" s="1047"/>
      <c r="AA30" s="1047">
        <v>4</v>
      </c>
      <c r="AB30" s="1047"/>
      <c r="AC30" s="1047"/>
      <c r="AD30" s="1047"/>
      <c r="AE30" s="1048"/>
      <c r="AF30" s="1043">
        <v>4</v>
      </c>
      <c r="AG30" s="1044"/>
      <c r="AH30" s="1044"/>
      <c r="AI30" s="1044"/>
      <c r="AJ30" s="1045"/>
      <c r="AK30" s="980">
        <v>141</v>
      </c>
      <c r="AL30" s="971"/>
      <c r="AM30" s="971"/>
      <c r="AN30" s="971"/>
      <c r="AO30" s="971"/>
      <c r="AP30" s="971"/>
      <c r="AQ30" s="971"/>
      <c r="AR30" s="971"/>
      <c r="AS30" s="971"/>
      <c r="AT30" s="971"/>
      <c r="AU30" s="971"/>
      <c r="AV30" s="971"/>
      <c r="AW30" s="971"/>
      <c r="AX30" s="971"/>
      <c r="AY30" s="971"/>
      <c r="AZ30" s="1049"/>
      <c r="BA30" s="1049"/>
      <c r="BB30" s="1049"/>
      <c r="BC30" s="1049"/>
      <c r="BD30" s="1049"/>
      <c r="BE30" s="972"/>
      <c r="BF30" s="972"/>
      <c r="BG30" s="972"/>
      <c r="BH30" s="972"/>
      <c r="BI30" s="973"/>
      <c r="BJ30" s="232"/>
      <c r="BK30" s="232"/>
      <c r="BL30" s="232"/>
      <c r="BM30" s="232"/>
      <c r="BN30" s="232"/>
      <c r="BO30" s="241"/>
      <c r="BP30" s="241"/>
      <c r="BQ30" s="238">
        <v>24</v>
      </c>
      <c r="BR30" s="239"/>
      <c r="BS30" s="1000"/>
      <c r="BT30" s="1001"/>
      <c r="BU30" s="1001"/>
      <c r="BV30" s="1001"/>
      <c r="BW30" s="1001"/>
      <c r="BX30" s="1001"/>
      <c r="BY30" s="1001"/>
      <c r="BZ30" s="1001"/>
      <c r="CA30" s="1001"/>
      <c r="CB30" s="1001"/>
      <c r="CC30" s="1001"/>
      <c r="CD30" s="1001"/>
      <c r="CE30" s="1001"/>
      <c r="CF30" s="1001"/>
      <c r="CG30" s="1022"/>
      <c r="CH30" s="997"/>
      <c r="CI30" s="998"/>
      <c r="CJ30" s="998"/>
      <c r="CK30" s="998"/>
      <c r="CL30" s="999"/>
      <c r="CM30" s="997"/>
      <c r="CN30" s="998"/>
      <c r="CO30" s="998"/>
      <c r="CP30" s="998"/>
      <c r="CQ30" s="999"/>
      <c r="CR30" s="997"/>
      <c r="CS30" s="998"/>
      <c r="CT30" s="998"/>
      <c r="CU30" s="998"/>
      <c r="CV30" s="999"/>
      <c r="CW30" s="997"/>
      <c r="CX30" s="998"/>
      <c r="CY30" s="998"/>
      <c r="CZ30" s="998"/>
      <c r="DA30" s="999"/>
      <c r="DB30" s="997"/>
      <c r="DC30" s="998"/>
      <c r="DD30" s="998"/>
      <c r="DE30" s="998"/>
      <c r="DF30" s="999"/>
      <c r="DG30" s="997"/>
      <c r="DH30" s="998"/>
      <c r="DI30" s="998"/>
      <c r="DJ30" s="998"/>
      <c r="DK30" s="999"/>
      <c r="DL30" s="997"/>
      <c r="DM30" s="998"/>
      <c r="DN30" s="998"/>
      <c r="DO30" s="998"/>
      <c r="DP30" s="999"/>
      <c r="DQ30" s="997"/>
      <c r="DR30" s="998"/>
      <c r="DS30" s="998"/>
      <c r="DT30" s="998"/>
      <c r="DU30" s="999"/>
      <c r="DV30" s="1000"/>
      <c r="DW30" s="1001"/>
      <c r="DX30" s="1001"/>
      <c r="DY30" s="1001"/>
      <c r="DZ30" s="1002"/>
      <c r="EA30" s="230"/>
    </row>
    <row r="31" spans="1:131" ht="26.25" customHeight="1" x14ac:dyDescent="0.2">
      <c r="A31" s="242">
        <v>4</v>
      </c>
      <c r="B31" s="1038" t="s">
        <v>392</v>
      </c>
      <c r="C31" s="1039"/>
      <c r="D31" s="1039"/>
      <c r="E31" s="1039"/>
      <c r="F31" s="1039"/>
      <c r="G31" s="1039"/>
      <c r="H31" s="1039"/>
      <c r="I31" s="1039"/>
      <c r="J31" s="1039"/>
      <c r="K31" s="1039"/>
      <c r="L31" s="1039"/>
      <c r="M31" s="1039"/>
      <c r="N31" s="1039"/>
      <c r="O31" s="1039"/>
      <c r="P31" s="1040"/>
      <c r="Q31" s="1046">
        <v>1076</v>
      </c>
      <c r="R31" s="1047"/>
      <c r="S31" s="1047"/>
      <c r="T31" s="1047"/>
      <c r="U31" s="1047"/>
      <c r="V31" s="1047">
        <v>921</v>
      </c>
      <c r="W31" s="1047"/>
      <c r="X31" s="1047"/>
      <c r="Y31" s="1047"/>
      <c r="Z31" s="1047"/>
      <c r="AA31" s="1047">
        <v>155</v>
      </c>
      <c r="AB31" s="1047"/>
      <c r="AC31" s="1047"/>
      <c r="AD31" s="1047"/>
      <c r="AE31" s="1048"/>
      <c r="AF31" s="1043">
        <v>1165</v>
      </c>
      <c r="AG31" s="1044"/>
      <c r="AH31" s="1044"/>
      <c r="AI31" s="1044"/>
      <c r="AJ31" s="1045"/>
      <c r="AK31" s="980">
        <v>7</v>
      </c>
      <c r="AL31" s="971"/>
      <c r="AM31" s="971"/>
      <c r="AN31" s="971"/>
      <c r="AO31" s="971"/>
      <c r="AP31" s="971">
        <v>878</v>
      </c>
      <c r="AQ31" s="971"/>
      <c r="AR31" s="971"/>
      <c r="AS31" s="971"/>
      <c r="AT31" s="971"/>
      <c r="AU31" s="971">
        <v>3</v>
      </c>
      <c r="AV31" s="971"/>
      <c r="AW31" s="971"/>
      <c r="AX31" s="971"/>
      <c r="AY31" s="971"/>
      <c r="AZ31" s="1049"/>
      <c r="BA31" s="1049"/>
      <c r="BB31" s="1049"/>
      <c r="BC31" s="1049"/>
      <c r="BD31" s="1049"/>
      <c r="BE31" s="972" t="s">
        <v>393</v>
      </c>
      <c r="BF31" s="972"/>
      <c r="BG31" s="972"/>
      <c r="BH31" s="972"/>
      <c r="BI31" s="973"/>
      <c r="BJ31" s="232"/>
      <c r="BK31" s="232"/>
      <c r="BL31" s="232"/>
      <c r="BM31" s="232"/>
      <c r="BN31" s="232"/>
      <c r="BO31" s="241"/>
      <c r="BP31" s="241"/>
      <c r="BQ31" s="238">
        <v>25</v>
      </c>
      <c r="BR31" s="239"/>
      <c r="BS31" s="1000"/>
      <c r="BT31" s="1001"/>
      <c r="BU31" s="1001"/>
      <c r="BV31" s="1001"/>
      <c r="BW31" s="1001"/>
      <c r="BX31" s="1001"/>
      <c r="BY31" s="1001"/>
      <c r="BZ31" s="1001"/>
      <c r="CA31" s="1001"/>
      <c r="CB31" s="1001"/>
      <c r="CC31" s="1001"/>
      <c r="CD31" s="1001"/>
      <c r="CE31" s="1001"/>
      <c r="CF31" s="1001"/>
      <c r="CG31" s="1022"/>
      <c r="CH31" s="997"/>
      <c r="CI31" s="998"/>
      <c r="CJ31" s="998"/>
      <c r="CK31" s="998"/>
      <c r="CL31" s="999"/>
      <c r="CM31" s="997"/>
      <c r="CN31" s="998"/>
      <c r="CO31" s="998"/>
      <c r="CP31" s="998"/>
      <c r="CQ31" s="999"/>
      <c r="CR31" s="997"/>
      <c r="CS31" s="998"/>
      <c r="CT31" s="998"/>
      <c r="CU31" s="998"/>
      <c r="CV31" s="999"/>
      <c r="CW31" s="997"/>
      <c r="CX31" s="998"/>
      <c r="CY31" s="998"/>
      <c r="CZ31" s="998"/>
      <c r="DA31" s="999"/>
      <c r="DB31" s="997"/>
      <c r="DC31" s="998"/>
      <c r="DD31" s="998"/>
      <c r="DE31" s="998"/>
      <c r="DF31" s="999"/>
      <c r="DG31" s="997"/>
      <c r="DH31" s="998"/>
      <c r="DI31" s="998"/>
      <c r="DJ31" s="998"/>
      <c r="DK31" s="999"/>
      <c r="DL31" s="997"/>
      <c r="DM31" s="998"/>
      <c r="DN31" s="998"/>
      <c r="DO31" s="998"/>
      <c r="DP31" s="999"/>
      <c r="DQ31" s="997"/>
      <c r="DR31" s="998"/>
      <c r="DS31" s="998"/>
      <c r="DT31" s="998"/>
      <c r="DU31" s="999"/>
      <c r="DV31" s="1000"/>
      <c r="DW31" s="1001"/>
      <c r="DX31" s="1001"/>
      <c r="DY31" s="1001"/>
      <c r="DZ31" s="1002"/>
      <c r="EA31" s="230"/>
    </row>
    <row r="32" spans="1:131" ht="26.25" customHeight="1" x14ac:dyDescent="0.2">
      <c r="A32" s="242">
        <v>5</v>
      </c>
      <c r="B32" s="1038" t="s">
        <v>394</v>
      </c>
      <c r="C32" s="1039"/>
      <c r="D32" s="1039"/>
      <c r="E32" s="1039"/>
      <c r="F32" s="1039"/>
      <c r="G32" s="1039"/>
      <c r="H32" s="1039"/>
      <c r="I32" s="1039"/>
      <c r="J32" s="1039"/>
      <c r="K32" s="1039"/>
      <c r="L32" s="1039"/>
      <c r="M32" s="1039"/>
      <c r="N32" s="1039"/>
      <c r="O32" s="1039"/>
      <c r="P32" s="1040"/>
      <c r="Q32" s="1046">
        <v>911</v>
      </c>
      <c r="R32" s="1047"/>
      <c r="S32" s="1047"/>
      <c r="T32" s="1047"/>
      <c r="U32" s="1047"/>
      <c r="V32" s="1047">
        <v>885</v>
      </c>
      <c r="W32" s="1047"/>
      <c r="X32" s="1047"/>
      <c r="Y32" s="1047"/>
      <c r="Z32" s="1047"/>
      <c r="AA32" s="1047">
        <v>26</v>
      </c>
      <c r="AB32" s="1047"/>
      <c r="AC32" s="1047"/>
      <c r="AD32" s="1047"/>
      <c r="AE32" s="1048"/>
      <c r="AF32" s="1043">
        <v>166</v>
      </c>
      <c r="AG32" s="1044"/>
      <c r="AH32" s="1044"/>
      <c r="AI32" s="1044"/>
      <c r="AJ32" s="1045"/>
      <c r="AK32" s="980">
        <v>83</v>
      </c>
      <c r="AL32" s="971"/>
      <c r="AM32" s="971"/>
      <c r="AN32" s="971"/>
      <c r="AO32" s="971"/>
      <c r="AP32" s="971">
        <v>5237</v>
      </c>
      <c r="AQ32" s="971"/>
      <c r="AR32" s="971"/>
      <c r="AS32" s="971"/>
      <c r="AT32" s="971"/>
      <c r="AU32" s="971">
        <v>1513</v>
      </c>
      <c r="AV32" s="971"/>
      <c r="AW32" s="971"/>
      <c r="AX32" s="971"/>
      <c r="AY32" s="971"/>
      <c r="AZ32" s="1049"/>
      <c r="BA32" s="1049"/>
      <c r="BB32" s="1049"/>
      <c r="BC32" s="1049"/>
      <c r="BD32" s="1049"/>
      <c r="BE32" s="972" t="s">
        <v>393</v>
      </c>
      <c r="BF32" s="972"/>
      <c r="BG32" s="972"/>
      <c r="BH32" s="972"/>
      <c r="BI32" s="973"/>
      <c r="BJ32" s="232"/>
      <c r="BK32" s="232"/>
      <c r="BL32" s="232"/>
      <c r="BM32" s="232"/>
      <c r="BN32" s="232"/>
      <c r="BO32" s="241"/>
      <c r="BP32" s="241"/>
      <c r="BQ32" s="238">
        <v>26</v>
      </c>
      <c r="BR32" s="239"/>
      <c r="BS32" s="1000"/>
      <c r="BT32" s="1001"/>
      <c r="BU32" s="1001"/>
      <c r="BV32" s="1001"/>
      <c r="BW32" s="1001"/>
      <c r="BX32" s="1001"/>
      <c r="BY32" s="1001"/>
      <c r="BZ32" s="1001"/>
      <c r="CA32" s="1001"/>
      <c r="CB32" s="1001"/>
      <c r="CC32" s="1001"/>
      <c r="CD32" s="1001"/>
      <c r="CE32" s="1001"/>
      <c r="CF32" s="1001"/>
      <c r="CG32" s="1022"/>
      <c r="CH32" s="997"/>
      <c r="CI32" s="998"/>
      <c r="CJ32" s="998"/>
      <c r="CK32" s="998"/>
      <c r="CL32" s="999"/>
      <c r="CM32" s="997"/>
      <c r="CN32" s="998"/>
      <c r="CO32" s="998"/>
      <c r="CP32" s="998"/>
      <c r="CQ32" s="999"/>
      <c r="CR32" s="997"/>
      <c r="CS32" s="998"/>
      <c r="CT32" s="998"/>
      <c r="CU32" s="998"/>
      <c r="CV32" s="999"/>
      <c r="CW32" s="997"/>
      <c r="CX32" s="998"/>
      <c r="CY32" s="998"/>
      <c r="CZ32" s="998"/>
      <c r="DA32" s="999"/>
      <c r="DB32" s="997"/>
      <c r="DC32" s="998"/>
      <c r="DD32" s="998"/>
      <c r="DE32" s="998"/>
      <c r="DF32" s="999"/>
      <c r="DG32" s="997"/>
      <c r="DH32" s="998"/>
      <c r="DI32" s="998"/>
      <c r="DJ32" s="998"/>
      <c r="DK32" s="999"/>
      <c r="DL32" s="997"/>
      <c r="DM32" s="998"/>
      <c r="DN32" s="998"/>
      <c r="DO32" s="998"/>
      <c r="DP32" s="999"/>
      <c r="DQ32" s="997"/>
      <c r="DR32" s="998"/>
      <c r="DS32" s="998"/>
      <c r="DT32" s="998"/>
      <c r="DU32" s="999"/>
      <c r="DV32" s="1000"/>
      <c r="DW32" s="1001"/>
      <c r="DX32" s="1001"/>
      <c r="DY32" s="1001"/>
      <c r="DZ32" s="1002"/>
      <c r="EA32" s="230"/>
    </row>
    <row r="33" spans="1:131" ht="26.25" customHeight="1" x14ac:dyDescent="0.2">
      <c r="A33" s="242">
        <v>6</v>
      </c>
      <c r="B33" s="1038" t="s">
        <v>395</v>
      </c>
      <c r="C33" s="1039"/>
      <c r="D33" s="1039"/>
      <c r="E33" s="1039"/>
      <c r="F33" s="1039"/>
      <c r="G33" s="1039"/>
      <c r="H33" s="1039"/>
      <c r="I33" s="1039"/>
      <c r="J33" s="1039"/>
      <c r="K33" s="1039"/>
      <c r="L33" s="1039"/>
      <c r="M33" s="1039"/>
      <c r="N33" s="1039"/>
      <c r="O33" s="1039"/>
      <c r="P33" s="1040"/>
      <c r="Q33" s="1046">
        <v>81</v>
      </c>
      <c r="R33" s="1047"/>
      <c r="S33" s="1047"/>
      <c r="T33" s="1047"/>
      <c r="U33" s="1047"/>
      <c r="V33" s="1047">
        <v>80</v>
      </c>
      <c r="W33" s="1047"/>
      <c r="X33" s="1047"/>
      <c r="Y33" s="1047"/>
      <c r="Z33" s="1047"/>
      <c r="AA33" s="1047">
        <v>1</v>
      </c>
      <c r="AB33" s="1047"/>
      <c r="AC33" s="1047"/>
      <c r="AD33" s="1047"/>
      <c r="AE33" s="1048"/>
      <c r="AF33" s="1043">
        <v>12</v>
      </c>
      <c r="AG33" s="1044"/>
      <c r="AH33" s="1044"/>
      <c r="AI33" s="1044"/>
      <c r="AJ33" s="1045"/>
      <c r="AK33" s="980">
        <v>4</v>
      </c>
      <c r="AL33" s="971"/>
      <c r="AM33" s="971"/>
      <c r="AN33" s="971"/>
      <c r="AO33" s="971"/>
      <c r="AP33" s="971">
        <v>332</v>
      </c>
      <c r="AQ33" s="971"/>
      <c r="AR33" s="971"/>
      <c r="AS33" s="971"/>
      <c r="AT33" s="971"/>
      <c r="AU33" s="971">
        <v>162</v>
      </c>
      <c r="AV33" s="971"/>
      <c r="AW33" s="971"/>
      <c r="AX33" s="971"/>
      <c r="AY33" s="971"/>
      <c r="AZ33" s="1049"/>
      <c r="BA33" s="1049"/>
      <c r="BB33" s="1049"/>
      <c r="BC33" s="1049"/>
      <c r="BD33" s="1049"/>
      <c r="BE33" s="972" t="s">
        <v>393</v>
      </c>
      <c r="BF33" s="972"/>
      <c r="BG33" s="972"/>
      <c r="BH33" s="972"/>
      <c r="BI33" s="973"/>
      <c r="BJ33" s="232"/>
      <c r="BK33" s="232"/>
      <c r="BL33" s="232"/>
      <c r="BM33" s="232"/>
      <c r="BN33" s="232"/>
      <c r="BO33" s="241"/>
      <c r="BP33" s="241"/>
      <c r="BQ33" s="238">
        <v>27</v>
      </c>
      <c r="BR33" s="239"/>
      <c r="BS33" s="1000"/>
      <c r="BT33" s="1001"/>
      <c r="BU33" s="1001"/>
      <c r="BV33" s="1001"/>
      <c r="BW33" s="1001"/>
      <c r="BX33" s="1001"/>
      <c r="BY33" s="1001"/>
      <c r="BZ33" s="1001"/>
      <c r="CA33" s="1001"/>
      <c r="CB33" s="1001"/>
      <c r="CC33" s="1001"/>
      <c r="CD33" s="1001"/>
      <c r="CE33" s="1001"/>
      <c r="CF33" s="1001"/>
      <c r="CG33" s="1022"/>
      <c r="CH33" s="997"/>
      <c r="CI33" s="998"/>
      <c r="CJ33" s="998"/>
      <c r="CK33" s="998"/>
      <c r="CL33" s="999"/>
      <c r="CM33" s="997"/>
      <c r="CN33" s="998"/>
      <c r="CO33" s="998"/>
      <c r="CP33" s="998"/>
      <c r="CQ33" s="999"/>
      <c r="CR33" s="997"/>
      <c r="CS33" s="998"/>
      <c r="CT33" s="998"/>
      <c r="CU33" s="998"/>
      <c r="CV33" s="999"/>
      <c r="CW33" s="997"/>
      <c r="CX33" s="998"/>
      <c r="CY33" s="998"/>
      <c r="CZ33" s="998"/>
      <c r="DA33" s="999"/>
      <c r="DB33" s="997"/>
      <c r="DC33" s="998"/>
      <c r="DD33" s="998"/>
      <c r="DE33" s="998"/>
      <c r="DF33" s="999"/>
      <c r="DG33" s="997"/>
      <c r="DH33" s="998"/>
      <c r="DI33" s="998"/>
      <c r="DJ33" s="998"/>
      <c r="DK33" s="999"/>
      <c r="DL33" s="997"/>
      <c r="DM33" s="998"/>
      <c r="DN33" s="998"/>
      <c r="DO33" s="998"/>
      <c r="DP33" s="999"/>
      <c r="DQ33" s="997"/>
      <c r="DR33" s="998"/>
      <c r="DS33" s="998"/>
      <c r="DT33" s="998"/>
      <c r="DU33" s="999"/>
      <c r="DV33" s="1000"/>
      <c r="DW33" s="1001"/>
      <c r="DX33" s="1001"/>
      <c r="DY33" s="1001"/>
      <c r="DZ33" s="1002"/>
      <c r="EA33" s="230"/>
    </row>
    <row r="34" spans="1:131" ht="26.25" customHeight="1" x14ac:dyDescent="0.2">
      <c r="A34" s="242">
        <v>7</v>
      </c>
      <c r="B34" s="1038"/>
      <c r="C34" s="1039"/>
      <c r="D34" s="1039"/>
      <c r="E34" s="1039"/>
      <c r="F34" s="1039"/>
      <c r="G34" s="1039"/>
      <c r="H34" s="1039"/>
      <c r="I34" s="1039"/>
      <c r="J34" s="1039"/>
      <c r="K34" s="1039"/>
      <c r="L34" s="1039"/>
      <c r="M34" s="1039"/>
      <c r="N34" s="1039"/>
      <c r="O34" s="1039"/>
      <c r="P34" s="1040"/>
      <c r="Q34" s="1046"/>
      <c r="R34" s="1047"/>
      <c r="S34" s="1047"/>
      <c r="T34" s="1047"/>
      <c r="U34" s="1047"/>
      <c r="V34" s="1047"/>
      <c r="W34" s="1047"/>
      <c r="X34" s="1047"/>
      <c r="Y34" s="1047"/>
      <c r="Z34" s="1047"/>
      <c r="AA34" s="1047"/>
      <c r="AB34" s="1047"/>
      <c r="AC34" s="1047"/>
      <c r="AD34" s="1047"/>
      <c r="AE34" s="1048"/>
      <c r="AF34" s="1043"/>
      <c r="AG34" s="1044"/>
      <c r="AH34" s="1044"/>
      <c r="AI34" s="1044"/>
      <c r="AJ34" s="1045"/>
      <c r="AK34" s="980"/>
      <c r="AL34" s="971"/>
      <c r="AM34" s="971"/>
      <c r="AN34" s="971"/>
      <c r="AO34" s="971"/>
      <c r="AP34" s="971"/>
      <c r="AQ34" s="971"/>
      <c r="AR34" s="971"/>
      <c r="AS34" s="971"/>
      <c r="AT34" s="971"/>
      <c r="AU34" s="971"/>
      <c r="AV34" s="971"/>
      <c r="AW34" s="971"/>
      <c r="AX34" s="971"/>
      <c r="AY34" s="971"/>
      <c r="AZ34" s="1049"/>
      <c r="BA34" s="1049"/>
      <c r="BB34" s="1049"/>
      <c r="BC34" s="1049"/>
      <c r="BD34" s="1049"/>
      <c r="BE34" s="972"/>
      <c r="BF34" s="972"/>
      <c r="BG34" s="972"/>
      <c r="BH34" s="972"/>
      <c r="BI34" s="973"/>
      <c r="BJ34" s="232"/>
      <c r="BK34" s="232"/>
      <c r="BL34" s="232"/>
      <c r="BM34" s="232"/>
      <c r="BN34" s="232"/>
      <c r="BO34" s="241"/>
      <c r="BP34" s="241"/>
      <c r="BQ34" s="238">
        <v>28</v>
      </c>
      <c r="BR34" s="239"/>
      <c r="BS34" s="1000"/>
      <c r="BT34" s="1001"/>
      <c r="BU34" s="1001"/>
      <c r="BV34" s="1001"/>
      <c r="BW34" s="1001"/>
      <c r="BX34" s="1001"/>
      <c r="BY34" s="1001"/>
      <c r="BZ34" s="1001"/>
      <c r="CA34" s="1001"/>
      <c r="CB34" s="1001"/>
      <c r="CC34" s="1001"/>
      <c r="CD34" s="1001"/>
      <c r="CE34" s="1001"/>
      <c r="CF34" s="1001"/>
      <c r="CG34" s="1022"/>
      <c r="CH34" s="997"/>
      <c r="CI34" s="998"/>
      <c r="CJ34" s="998"/>
      <c r="CK34" s="998"/>
      <c r="CL34" s="999"/>
      <c r="CM34" s="997"/>
      <c r="CN34" s="998"/>
      <c r="CO34" s="998"/>
      <c r="CP34" s="998"/>
      <c r="CQ34" s="999"/>
      <c r="CR34" s="997"/>
      <c r="CS34" s="998"/>
      <c r="CT34" s="998"/>
      <c r="CU34" s="998"/>
      <c r="CV34" s="999"/>
      <c r="CW34" s="997"/>
      <c r="CX34" s="998"/>
      <c r="CY34" s="998"/>
      <c r="CZ34" s="998"/>
      <c r="DA34" s="999"/>
      <c r="DB34" s="997"/>
      <c r="DC34" s="998"/>
      <c r="DD34" s="998"/>
      <c r="DE34" s="998"/>
      <c r="DF34" s="999"/>
      <c r="DG34" s="997"/>
      <c r="DH34" s="998"/>
      <c r="DI34" s="998"/>
      <c r="DJ34" s="998"/>
      <c r="DK34" s="999"/>
      <c r="DL34" s="997"/>
      <c r="DM34" s="998"/>
      <c r="DN34" s="998"/>
      <c r="DO34" s="998"/>
      <c r="DP34" s="999"/>
      <c r="DQ34" s="997"/>
      <c r="DR34" s="998"/>
      <c r="DS34" s="998"/>
      <c r="DT34" s="998"/>
      <c r="DU34" s="999"/>
      <c r="DV34" s="1000"/>
      <c r="DW34" s="1001"/>
      <c r="DX34" s="1001"/>
      <c r="DY34" s="1001"/>
      <c r="DZ34" s="1002"/>
      <c r="EA34" s="230"/>
    </row>
    <row r="35" spans="1:131" ht="26.25" customHeight="1" x14ac:dyDescent="0.2">
      <c r="A35" s="242">
        <v>8</v>
      </c>
      <c r="B35" s="1038"/>
      <c r="C35" s="1039"/>
      <c r="D35" s="1039"/>
      <c r="E35" s="1039"/>
      <c r="F35" s="1039"/>
      <c r="G35" s="1039"/>
      <c r="H35" s="1039"/>
      <c r="I35" s="1039"/>
      <c r="J35" s="1039"/>
      <c r="K35" s="1039"/>
      <c r="L35" s="1039"/>
      <c r="M35" s="1039"/>
      <c r="N35" s="1039"/>
      <c r="O35" s="1039"/>
      <c r="P35" s="1040"/>
      <c r="Q35" s="1046"/>
      <c r="R35" s="1047"/>
      <c r="S35" s="1047"/>
      <c r="T35" s="1047"/>
      <c r="U35" s="1047"/>
      <c r="V35" s="1047"/>
      <c r="W35" s="1047"/>
      <c r="X35" s="1047"/>
      <c r="Y35" s="1047"/>
      <c r="Z35" s="1047"/>
      <c r="AA35" s="1047"/>
      <c r="AB35" s="1047"/>
      <c r="AC35" s="1047"/>
      <c r="AD35" s="1047"/>
      <c r="AE35" s="1048"/>
      <c r="AF35" s="1043"/>
      <c r="AG35" s="1044"/>
      <c r="AH35" s="1044"/>
      <c r="AI35" s="1044"/>
      <c r="AJ35" s="1045"/>
      <c r="AK35" s="980"/>
      <c r="AL35" s="971"/>
      <c r="AM35" s="971"/>
      <c r="AN35" s="971"/>
      <c r="AO35" s="971"/>
      <c r="AP35" s="971"/>
      <c r="AQ35" s="971"/>
      <c r="AR35" s="971"/>
      <c r="AS35" s="971"/>
      <c r="AT35" s="971"/>
      <c r="AU35" s="971"/>
      <c r="AV35" s="971"/>
      <c r="AW35" s="971"/>
      <c r="AX35" s="971"/>
      <c r="AY35" s="971"/>
      <c r="AZ35" s="1049"/>
      <c r="BA35" s="1049"/>
      <c r="BB35" s="1049"/>
      <c r="BC35" s="1049"/>
      <c r="BD35" s="1049"/>
      <c r="BE35" s="972"/>
      <c r="BF35" s="972"/>
      <c r="BG35" s="972"/>
      <c r="BH35" s="972"/>
      <c r="BI35" s="973"/>
      <c r="BJ35" s="232"/>
      <c r="BK35" s="232"/>
      <c r="BL35" s="232"/>
      <c r="BM35" s="232"/>
      <c r="BN35" s="232"/>
      <c r="BO35" s="241"/>
      <c r="BP35" s="241"/>
      <c r="BQ35" s="238">
        <v>29</v>
      </c>
      <c r="BR35" s="239"/>
      <c r="BS35" s="1000"/>
      <c r="BT35" s="1001"/>
      <c r="BU35" s="1001"/>
      <c r="BV35" s="1001"/>
      <c r="BW35" s="1001"/>
      <c r="BX35" s="1001"/>
      <c r="BY35" s="1001"/>
      <c r="BZ35" s="1001"/>
      <c r="CA35" s="1001"/>
      <c r="CB35" s="1001"/>
      <c r="CC35" s="1001"/>
      <c r="CD35" s="1001"/>
      <c r="CE35" s="1001"/>
      <c r="CF35" s="1001"/>
      <c r="CG35" s="1022"/>
      <c r="CH35" s="997"/>
      <c r="CI35" s="998"/>
      <c r="CJ35" s="998"/>
      <c r="CK35" s="998"/>
      <c r="CL35" s="999"/>
      <c r="CM35" s="997"/>
      <c r="CN35" s="998"/>
      <c r="CO35" s="998"/>
      <c r="CP35" s="998"/>
      <c r="CQ35" s="999"/>
      <c r="CR35" s="997"/>
      <c r="CS35" s="998"/>
      <c r="CT35" s="998"/>
      <c r="CU35" s="998"/>
      <c r="CV35" s="999"/>
      <c r="CW35" s="997"/>
      <c r="CX35" s="998"/>
      <c r="CY35" s="998"/>
      <c r="CZ35" s="998"/>
      <c r="DA35" s="999"/>
      <c r="DB35" s="997"/>
      <c r="DC35" s="998"/>
      <c r="DD35" s="998"/>
      <c r="DE35" s="998"/>
      <c r="DF35" s="999"/>
      <c r="DG35" s="997"/>
      <c r="DH35" s="998"/>
      <c r="DI35" s="998"/>
      <c r="DJ35" s="998"/>
      <c r="DK35" s="999"/>
      <c r="DL35" s="997"/>
      <c r="DM35" s="998"/>
      <c r="DN35" s="998"/>
      <c r="DO35" s="998"/>
      <c r="DP35" s="999"/>
      <c r="DQ35" s="997"/>
      <c r="DR35" s="998"/>
      <c r="DS35" s="998"/>
      <c r="DT35" s="998"/>
      <c r="DU35" s="999"/>
      <c r="DV35" s="1000"/>
      <c r="DW35" s="1001"/>
      <c r="DX35" s="1001"/>
      <c r="DY35" s="1001"/>
      <c r="DZ35" s="1002"/>
      <c r="EA35" s="230"/>
    </row>
    <row r="36" spans="1:131" ht="26.25" customHeight="1" x14ac:dyDescent="0.2">
      <c r="A36" s="242">
        <v>9</v>
      </c>
      <c r="B36" s="1038"/>
      <c r="C36" s="1039"/>
      <c r="D36" s="1039"/>
      <c r="E36" s="1039"/>
      <c r="F36" s="1039"/>
      <c r="G36" s="1039"/>
      <c r="H36" s="1039"/>
      <c r="I36" s="1039"/>
      <c r="J36" s="1039"/>
      <c r="K36" s="1039"/>
      <c r="L36" s="1039"/>
      <c r="M36" s="1039"/>
      <c r="N36" s="1039"/>
      <c r="O36" s="1039"/>
      <c r="P36" s="1040"/>
      <c r="Q36" s="1046"/>
      <c r="R36" s="1047"/>
      <c r="S36" s="1047"/>
      <c r="T36" s="1047"/>
      <c r="U36" s="1047"/>
      <c r="V36" s="1047"/>
      <c r="W36" s="1047"/>
      <c r="X36" s="1047"/>
      <c r="Y36" s="1047"/>
      <c r="Z36" s="1047"/>
      <c r="AA36" s="1047"/>
      <c r="AB36" s="1047"/>
      <c r="AC36" s="1047"/>
      <c r="AD36" s="1047"/>
      <c r="AE36" s="1048"/>
      <c r="AF36" s="1043"/>
      <c r="AG36" s="1044"/>
      <c r="AH36" s="1044"/>
      <c r="AI36" s="1044"/>
      <c r="AJ36" s="1045"/>
      <c r="AK36" s="980"/>
      <c r="AL36" s="971"/>
      <c r="AM36" s="971"/>
      <c r="AN36" s="971"/>
      <c r="AO36" s="971"/>
      <c r="AP36" s="971"/>
      <c r="AQ36" s="971"/>
      <c r="AR36" s="971"/>
      <c r="AS36" s="971"/>
      <c r="AT36" s="971"/>
      <c r="AU36" s="971"/>
      <c r="AV36" s="971"/>
      <c r="AW36" s="971"/>
      <c r="AX36" s="971"/>
      <c r="AY36" s="971"/>
      <c r="AZ36" s="1049"/>
      <c r="BA36" s="1049"/>
      <c r="BB36" s="1049"/>
      <c r="BC36" s="1049"/>
      <c r="BD36" s="1049"/>
      <c r="BE36" s="972"/>
      <c r="BF36" s="972"/>
      <c r="BG36" s="972"/>
      <c r="BH36" s="972"/>
      <c r="BI36" s="973"/>
      <c r="BJ36" s="232"/>
      <c r="BK36" s="232"/>
      <c r="BL36" s="232"/>
      <c r="BM36" s="232"/>
      <c r="BN36" s="232"/>
      <c r="BO36" s="241"/>
      <c r="BP36" s="241"/>
      <c r="BQ36" s="238">
        <v>30</v>
      </c>
      <c r="BR36" s="239"/>
      <c r="BS36" s="1000"/>
      <c r="BT36" s="1001"/>
      <c r="BU36" s="1001"/>
      <c r="BV36" s="1001"/>
      <c r="BW36" s="1001"/>
      <c r="BX36" s="1001"/>
      <c r="BY36" s="1001"/>
      <c r="BZ36" s="1001"/>
      <c r="CA36" s="1001"/>
      <c r="CB36" s="1001"/>
      <c r="CC36" s="1001"/>
      <c r="CD36" s="1001"/>
      <c r="CE36" s="1001"/>
      <c r="CF36" s="1001"/>
      <c r="CG36" s="1022"/>
      <c r="CH36" s="997"/>
      <c r="CI36" s="998"/>
      <c r="CJ36" s="998"/>
      <c r="CK36" s="998"/>
      <c r="CL36" s="999"/>
      <c r="CM36" s="997"/>
      <c r="CN36" s="998"/>
      <c r="CO36" s="998"/>
      <c r="CP36" s="998"/>
      <c r="CQ36" s="999"/>
      <c r="CR36" s="997"/>
      <c r="CS36" s="998"/>
      <c r="CT36" s="998"/>
      <c r="CU36" s="998"/>
      <c r="CV36" s="999"/>
      <c r="CW36" s="997"/>
      <c r="CX36" s="998"/>
      <c r="CY36" s="998"/>
      <c r="CZ36" s="998"/>
      <c r="DA36" s="999"/>
      <c r="DB36" s="997"/>
      <c r="DC36" s="998"/>
      <c r="DD36" s="998"/>
      <c r="DE36" s="998"/>
      <c r="DF36" s="999"/>
      <c r="DG36" s="997"/>
      <c r="DH36" s="998"/>
      <c r="DI36" s="998"/>
      <c r="DJ36" s="998"/>
      <c r="DK36" s="999"/>
      <c r="DL36" s="997"/>
      <c r="DM36" s="998"/>
      <c r="DN36" s="998"/>
      <c r="DO36" s="998"/>
      <c r="DP36" s="999"/>
      <c r="DQ36" s="997"/>
      <c r="DR36" s="998"/>
      <c r="DS36" s="998"/>
      <c r="DT36" s="998"/>
      <c r="DU36" s="999"/>
      <c r="DV36" s="1000"/>
      <c r="DW36" s="1001"/>
      <c r="DX36" s="1001"/>
      <c r="DY36" s="1001"/>
      <c r="DZ36" s="1002"/>
      <c r="EA36" s="230"/>
    </row>
    <row r="37" spans="1:131" ht="26.25" customHeight="1" x14ac:dyDescent="0.2">
      <c r="A37" s="242">
        <v>10</v>
      </c>
      <c r="B37" s="1038"/>
      <c r="C37" s="1039"/>
      <c r="D37" s="1039"/>
      <c r="E37" s="1039"/>
      <c r="F37" s="1039"/>
      <c r="G37" s="1039"/>
      <c r="H37" s="1039"/>
      <c r="I37" s="1039"/>
      <c r="J37" s="1039"/>
      <c r="K37" s="1039"/>
      <c r="L37" s="1039"/>
      <c r="M37" s="1039"/>
      <c r="N37" s="1039"/>
      <c r="O37" s="1039"/>
      <c r="P37" s="1040"/>
      <c r="Q37" s="1046"/>
      <c r="R37" s="1047"/>
      <c r="S37" s="1047"/>
      <c r="T37" s="1047"/>
      <c r="U37" s="1047"/>
      <c r="V37" s="1047"/>
      <c r="W37" s="1047"/>
      <c r="X37" s="1047"/>
      <c r="Y37" s="1047"/>
      <c r="Z37" s="1047"/>
      <c r="AA37" s="1047"/>
      <c r="AB37" s="1047"/>
      <c r="AC37" s="1047"/>
      <c r="AD37" s="1047"/>
      <c r="AE37" s="1048"/>
      <c r="AF37" s="1043"/>
      <c r="AG37" s="1044"/>
      <c r="AH37" s="1044"/>
      <c r="AI37" s="1044"/>
      <c r="AJ37" s="1045"/>
      <c r="AK37" s="980"/>
      <c r="AL37" s="971"/>
      <c r="AM37" s="971"/>
      <c r="AN37" s="971"/>
      <c r="AO37" s="971"/>
      <c r="AP37" s="971"/>
      <c r="AQ37" s="971"/>
      <c r="AR37" s="971"/>
      <c r="AS37" s="971"/>
      <c r="AT37" s="971"/>
      <c r="AU37" s="971"/>
      <c r="AV37" s="971"/>
      <c r="AW37" s="971"/>
      <c r="AX37" s="971"/>
      <c r="AY37" s="971"/>
      <c r="AZ37" s="1049"/>
      <c r="BA37" s="1049"/>
      <c r="BB37" s="1049"/>
      <c r="BC37" s="1049"/>
      <c r="BD37" s="1049"/>
      <c r="BE37" s="972"/>
      <c r="BF37" s="972"/>
      <c r="BG37" s="972"/>
      <c r="BH37" s="972"/>
      <c r="BI37" s="973"/>
      <c r="BJ37" s="232"/>
      <c r="BK37" s="232"/>
      <c r="BL37" s="232"/>
      <c r="BM37" s="232"/>
      <c r="BN37" s="232"/>
      <c r="BO37" s="241"/>
      <c r="BP37" s="241"/>
      <c r="BQ37" s="238">
        <v>31</v>
      </c>
      <c r="BR37" s="239"/>
      <c r="BS37" s="1000"/>
      <c r="BT37" s="1001"/>
      <c r="BU37" s="1001"/>
      <c r="BV37" s="1001"/>
      <c r="BW37" s="1001"/>
      <c r="BX37" s="1001"/>
      <c r="BY37" s="1001"/>
      <c r="BZ37" s="1001"/>
      <c r="CA37" s="1001"/>
      <c r="CB37" s="1001"/>
      <c r="CC37" s="1001"/>
      <c r="CD37" s="1001"/>
      <c r="CE37" s="1001"/>
      <c r="CF37" s="1001"/>
      <c r="CG37" s="1022"/>
      <c r="CH37" s="997"/>
      <c r="CI37" s="998"/>
      <c r="CJ37" s="998"/>
      <c r="CK37" s="998"/>
      <c r="CL37" s="999"/>
      <c r="CM37" s="997"/>
      <c r="CN37" s="998"/>
      <c r="CO37" s="998"/>
      <c r="CP37" s="998"/>
      <c r="CQ37" s="999"/>
      <c r="CR37" s="997"/>
      <c r="CS37" s="998"/>
      <c r="CT37" s="998"/>
      <c r="CU37" s="998"/>
      <c r="CV37" s="999"/>
      <c r="CW37" s="997"/>
      <c r="CX37" s="998"/>
      <c r="CY37" s="998"/>
      <c r="CZ37" s="998"/>
      <c r="DA37" s="999"/>
      <c r="DB37" s="997"/>
      <c r="DC37" s="998"/>
      <c r="DD37" s="998"/>
      <c r="DE37" s="998"/>
      <c r="DF37" s="999"/>
      <c r="DG37" s="997"/>
      <c r="DH37" s="998"/>
      <c r="DI37" s="998"/>
      <c r="DJ37" s="998"/>
      <c r="DK37" s="999"/>
      <c r="DL37" s="997"/>
      <c r="DM37" s="998"/>
      <c r="DN37" s="998"/>
      <c r="DO37" s="998"/>
      <c r="DP37" s="999"/>
      <c r="DQ37" s="997"/>
      <c r="DR37" s="998"/>
      <c r="DS37" s="998"/>
      <c r="DT37" s="998"/>
      <c r="DU37" s="999"/>
      <c r="DV37" s="1000"/>
      <c r="DW37" s="1001"/>
      <c r="DX37" s="1001"/>
      <c r="DY37" s="1001"/>
      <c r="DZ37" s="1002"/>
      <c r="EA37" s="230"/>
    </row>
    <row r="38" spans="1:131" ht="26.25" customHeight="1" x14ac:dyDescent="0.2">
      <c r="A38" s="242">
        <v>11</v>
      </c>
      <c r="B38" s="1038"/>
      <c r="C38" s="1039"/>
      <c r="D38" s="1039"/>
      <c r="E38" s="1039"/>
      <c r="F38" s="1039"/>
      <c r="G38" s="1039"/>
      <c r="H38" s="1039"/>
      <c r="I38" s="1039"/>
      <c r="J38" s="1039"/>
      <c r="K38" s="1039"/>
      <c r="L38" s="1039"/>
      <c r="M38" s="1039"/>
      <c r="N38" s="1039"/>
      <c r="O38" s="1039"/>
      <c r="P38" s="1040"/>
      <c r="Q38" s="1046"/>
      <c r="R38" s="1047"/>
      <c r="S38" s="1047"/>
      <c r="T38" s="1047"/>
      <c r="U38" s="1047"/>
      <c r="V38" s="1047"/>
      <c r="W38" s="1047"/>
      <c r="X38" s="1047"/>
      <c r="Y38" s="1047"/>
      <c r="Z38" s="1047"/>
      <c r="AA38" s="1047"/>
      <c r="AB38" s="1047"/>
      <c r="AC38" s="1047"/>
      <c r="AD38" s="1047"/>
      <c r="AE38" s="1048"/>
      <c r="AF38" s="1043"/>
      <c r="AG38" s="1044"/>
      <c r="AH38" s="1044"/>
      <c r="AI38" s="1044"/>
      <c r="AJ38" s="1045"/>
      <c r="AK38" s="980"/>
      <c r="AL38" s="971"/>
      <c r="AM38" s="971"/>
      <c r="AN38" s="971"/>
      <c r="AO38" s="971"/>
      <c r="AP38" s="971"/>
      <c r="AQ38" s="971"/>
      <c r="AR38" s="971"/>
      <c r="AS38" s="971"/>
      <c r="AT38" s="971"/>
      <c r="AU38" s="971"/>
      <c r="AV38" s="971"/>
      <c r="AW38" s="971"/>
      <c r="AX38" s="971"/>
      <c r="AY38" s="971"/>
      <c r="AZ38" s="1049"/>
      <c r="BA38" s="1049"/>
      <c r="BB38" s="1049"/>
      <c r="BC38" s="1049"/>
      <c r="BD38" s="1049"/>
      <c r="BE38" s="972"/>
      <c r="BF38" s="972"/>
      <c r="BG38" s="972"/>
      <c r="BH38" s="972"/>
      <c r="BI38" s="973"/>
      <c r="BJ38" s="232"/>
      <c r="BK38" s="232"/>
      <c r="BL38" s="232"/>
      <c r="BM38" s="232"/>
      <c r="BN38" s="232"/>
      <c r="BO38" s="241"/>
      <c r="BP38" s="241"/>
      <c r="BQ38" s="238">
        <v>32</v>
      </c>
      <c r="BR38" s="239"/>
      <c r="BS38" s="1000"/>
      <c r="BT38" s="1001"/>
      <c r="BU38" s="1001"/>
      <c r="BV38" s="1001"/>
      <c r="BW38" s="1001"/>
      <c r="BX38" s="1001"/>
      <c r="BY38" s="1001"/>
      <c r="BZ38" s="1001"/>
      <c r="CA38" s="1001"/>
      <c r="CB38" s="1001"/>
      <c r="CC38" s="1001"/>
      <c r="CD38" s="1001"/>
      <c r="CE38" s="1001"/>
      <c r="CF38" s="1001"/>
      <c r="CG38" s="1022"/>
      <c r="CH38" s="997"/>
      <c r="CI38" s="998"/>
      <c r="CJ38" s="998"/>
      <c r="CK38" s="998"/>
      <c r="CL38" s="999"/>
      <c r="CM38" s="997"/>
      <c r="CN38" s="998"/>
      <c r="CO38" s="998"/>
      <c r="CP38" s="998"/>
      <c r="CQ38" s="999"/>
      <c r="CR38" s="997"/>
      <c r="CS38" s="998"/>
      <c r="CT38" s="998"/>
      <c r="CU38" s="998"/>
      <c r="CV38" s="999"/>
      <c r="CW38" s="997"/>
      <c r="CX38" s="998"/>
      <c r="CY38" s="998"/>
      <c r="CZ38" s="998"/>
      <c r="DA38" s="999"/>
      <c r="DB38" s="997"/>
      <c r="DC38" s="998"/>
      <c r="DD38" s="998"/>
      <c r="DE38" s="998"/>
      <c r="DF38" s="999"/>
      <c r="DG38" s="997"/>
      <c r="DH38" s="998"/>
      <c r="DI38" s="998"/>
      <c r="DJ38" s="998"/>
      <c r="DK38" s="999"/>
      <c r="DL38" s="997"/>
      <c r="DM38" s="998"/>
      <c r="DN38" s="998"/>
      <c r="DO38" s="998"/>
      <c r="DP38" s="999"/>
      <c r="DQ38" s="997"/>
      <c r="DR38" s="998"/>
      <c r="DS38" s="998"/>
      <c r="DT38" s="998"/>
      <c r="DU38" s="999"/>
      <c r="DV38" s="1000"/>
      <c r="DW38" s="1001"/>
      <c r="DX38" s="1001"/>
      <c r="DY38" s="1001"/>
      <c r="DZ38" s="1002"/>
      <c r="EA38" s="230"/>
    </row>
    <row r="39" spans="1:131" ht="26.25" customHeight="1" x14ac:dyDescent="0.2">
      <c r="A39" s="242">
        <v>12</v>
      </c>
      <c r="B39" s="1038"/>
      <c r="C39" s="1039"/>
      <c r="D39" s="1039"/>
      <c r="E39" s="1039"/>
      <c r="F39" s="1039"/>
      <c r="G39" s="1039"/>
      <c r="H39" s="1039"/>
      <c r="I39" s="1039"/>
      <c r="J39" s="1039"/>
      <c r="K39" s="1039"/>
      <c r="L39" s="1039"/>
      <c r="M39" s="1039"/>
      <c r="N39" s="1039"/>
      <c r="O39" s="1039"/>
      <c r="P39" s="1040"/>
      <c r="Q39" s="1046"/>
      <c r="R39" s="1047"/>
      <c r="S39" s="1047"/>
      <c r="T39" s="1047"/>
      <c r="U39" s="1047"/>
      <c r="V39" s="1047"/>
      <c r="W39" s="1047"/>
      <c r="X39" s="1047"/>
      <c r="Y39" s="1047"/>
      <c r="Z39" s="1047"/>
      <c r="AA39" s="1047"/>
      <c r="AB39" s="1047"/>
      <c r="AC39" s="1047"/>
      <c r="AD39" s="1047"/>
      <c r="AE39" s="1048"/>
      <c r="AF39" s="1043"/>
      <c r="AG39" s="1044"/>
      <c r="AH39" s="1044"/>
      <c r="AI39" s="1044"/>
      <c r="AJ39" s="1045"/>
      <c r="AK39" s="980"/>
      <c r="AL39" s="971"/>
      <c r="AM39" s="971"/>
      <c r="AN39" s="971"/>
      <c r="AO39" s="971"/>
      <c r="AP39" s="971"/>
      <c r="AQ39" s="971"/>
      <c r="AR39" s="971"/>
      <c r="AS39" s="971"/>
      <c r="AT39" s="971"/>
      <c r="AU39" s="971"/>
      <c r="AV39" s="971"/>
      <c r="AW39" s="971"/>
      <c r="AX39" s="971"/>
      <c r="AY39" s="971"/>
      <c r="AZ39" s="1049"/>
      <c r="BA39" s="1049"/>
      <c r="BB39" s="1049"/>
      <c r="BC39" s="1049"/>
      <c r="BD39" s="1049"/>
      <c r="BE39" s="972"/>
      <c r="BF39" s="972"/>
      <c r="BG39" s="972"/>
      <c r="BH39" s="972"/>
      <c r="BI39" s="973"/>
      <c r="BJ39" s="232"/>
      <c r="BK39" s="232"/>
      <c r="BL39" s="232"/>
      <c r="BM39" s="232"/>
      <c r="BN39" s="232"/>
      <c r="BO39" s="241"/>
      <c r="BP39" s="241"/>
      <c r="BQ39" s="238">
        <v>33</v>
      </c>
      <c r="BR39" s="239"/>
      <c r="BS39" s="1000"/>
      <c r="BT39" s="1001"/>
      <c r="BU39" s="1001"/>
      <c r="BV39" s="1001"/>
      <c r="BW39" s="1001"/>
      <c r="BX39" s="1001"/>
      <c r="BY39" s="1001"/>
      <c r="BZ39" s="1001"/>
      <c r="CA39" s="1001"/>
      <c r="CB39" s="1001"/>
      <c r="CC39" s="1001"/>
      <c r="CD39" s="1001"/>
      <c r="CE39" s="1001"/>
      <c r="CF39" s="1001"/>
      <c r="CG39" s="1022"/>
      <c r="CH39" s="997"/>
      <c r="CI39" s="998"/>
      <c r="CJ39" s="998"/>
      <c r="CK39" s="998"/>
      <c r="CL39" s="999"/>
      <c r="CM39" s="997"/>
      <c r="CN39" s="998"/>
      <c r="CO39" s="998"/>
      <c r="CP39" s="998"/>
      <c r="CQ39" s="999"/>
      <c r="CR39" s="997"/>
      <c r="CS39" s="998"/>
      <c r="CT39" s="998"/>
      <c r="CU39" s="998"/>
      <c r="CV39" s="999"/>
      <c r="CW39" s="997"/>
      <c r="CX39" s="998"/>
      <c r="CY39" s="998"/>
      <c r="CZ39" s="998"/>
      <c r="DA39" s="999"/>
      <c r="DB39" s="997"/>
      <c r="DC39" s="998"/>
      <c r="DD39" s="998"/>
      <c r="DE39" s="998"/>
      <c r="DF39" s="999"/>
      <c r="DG39" s="997"/>
      <c r="DH39" s="998"/>
      <c r="DI39" s="998"/>
      <c r="DJ39" s="998"/>
      <c r="DK39" s="999"/>
      <c r="DL39" s="997"/>
      <c r="DM39" s="998"/>
      <c r="DN39" s="998"/>
      <c r="DO39" s="998"/>
      <c r="DP39" s="999"/>
      <c r="DQ39" s="997"/>
      <c r="DR39" s="998"/>
      <c r="DS39" s="998"/>
      <c r="DT39" s="998"/>
      <c r="DU39" s="999"/>
      <c r="DV39" s="1000"/>
      <c r="DW39" s="1001"/>
      <c r="DX39" s="1001"/>
      <c r="DY39" s="1001"/>
      <c r="DZ39" s="1002"/>
      <c r="EA39" s="230"/>
    </row>
    <row r="40" spans="1:131" ht="26.25" customHeight="1" x14ac:dyDescent="0.2">
      <c r="A40" s="238">
        <v>13</v>
      </c>
      <c r="B40" s="1038"/>
      <c r="C40" s="1039"/>
      <c r="D40" s="1039"/>
      <c r="E40" s="1039"/>
      <c r="F40" s="1039"/>
      <c r="G40" s="1039"/>
      <c r="H40" s="1039"/>
      <c r="I40" s="1039"/>
      <c r="J40" s="1039"/>
      <c r="K40" s="1039"/>
      <c r="L40" s="1039"/>
      <c r="M40" s="1039"/>
      <c r="N40" s="1039"/>
      <c r="O40" s="1039"/>
      <c r="P40" s="1040"/>
      <c r="Q40" s="1046"/>
      <c r="R40" s="1047"/>
      <c r="S40" s="1047"/>
      <c r="T40" s="1047"/>
      <c r="U40" s="1047"/>
      <c r="V40" s="1047"/>
      <c r="W40" s="1047"/>
      <c r="X40" s="1047"/>
      <c r="Y40" s="1047"/>
      <c r="Z40" s="1047"/>
      <c r="AA40" s="1047"/>
      <c r="AB40" s="1047"/>
      <c r="AC40" s="1047"/>
      <c r="AD40" s="1047"/>
      <c r="AE40" s="1048"/>
      <c r="AF40" s="1043"/>
      <c r="AG40" s="1044"/>
      <c r="AH40" s="1044"/>
      <c r="AI40" s="1044"/>
      <c r="AJ40" s="1045"/>
      <c r="AK40" s="980"/>
      <c r="AL40" s="971"/>
      <c r="AM40" s="971"/>
      <c r="AN40" s="971"/>
      <c r="AO40" s="971"/>
      <c r="AP40" s="971"/>
      <c r="AQ40" s="971"/>
      <c r="AR40" s="971"/>
      <c r="AS40" s="971"/>
      <c r="AT40" s="971"/>
      <c r="AU40" s="971"/>
      <c r="AV40" s="971"/>
      <c r="AW40" s="971"/>
      <c r="AX40" s="971"/>
      <c r="AY40" s="971"/>
      <c r="AZ40" s="1049"/>
      <c r="BA40" s="1049"/>
      <c r="BB40" s="1049"/>
      <c r="BC40" s="1049"/>
      <c r="BD40" s="1049"/>
      <c r="BE40" s="972"/>
      <c r="BF40" s="972"/>
      <c r="BG40" s="972"/>
      <c r="BH40" s="972"/>
      <c r="BI40" s="973"/>
      <c r="BJ40" s="232"/>
      <c r="BK40" s="232"/>
      <c r="BL40" s="232"/>
      <c r="BM40" s="232"/>
      <c r="BN40" s="232"/>
      <c r="BO40" s="241"/>
      <c r="BP40" s="241"/>
      <c r="BQ40" s="238">
        <v>34</v>
      </c>
      <c r="BR40" s="239"/>
      <c r="BS40" s="1000"/>
      <c r="BT40" s="1001"/>
      <c r="BU40" s="1001"/>
      <c r="BV40" s="1001"/>
      <c r="BW40" s="1001"/>
      <c r="BX40" s="1001"/>
      <c r="BY40" s="1001"/>
      <c r="BZ40" s="1001"/>
      <c r="CA40" s="1001"/>
      <c r="CB40" s="1001"/>
      <c r="CC40" s="1001"/>
      <c r="CD40" s="1001"/>
      <c r="CE40" s="1001"/>
      <c r="CF40" s="1001"/>
      <c r="CG40" s="1022"/>
      <c r="CH40" s="997"/>
      <c r="CI40" s="998"/>
      <c r="CJ40" s="998"/>
      <c r="CK40" s="998"/>
      <c r="CL40" s="999"/>
      <c r="CM40" s="997"/>
      <c r="CN40" s="998"/>
      <c r="CO40" s="998"/>
      <c r="CP40" s="998"/>
      <c r="CQ40" s="999"/>
      <c r="CR40" s="997"/>
      <c r="CS40" s="998"/>
      <c r="CT40" s="998"/>
      <c r="CU40" s="998"/>
      <c r="CV40" s="999"/>
      <c r="CW40" s="997"/>
      <c r="CX40" s="998"/>
      <c r="CY40" s="998"/>
      <c r="CZ40" s="998"/>
      <c r="DA40" s="999"/>
      <c r="DB40" s="997"/>
      <c r="DC40" s="998"/>
      <c r="DD40" s="998"/>
      <c r="DE40" s="998"/>
      <c r="DF40" s="999"/>
      <c r="DG40" s="997"/>
      <c r="DH40" s="998"/>
      <c r="DI40" s="998"/>
      <c r="DJ40" s="998"/>
      <c r="DK40" s="999"/>
      <c r="DL40" s="997"/>
      <c r="DM40" s="998"/>
      <c r="DN40" s="998"/>
      <c r="DO40" s="998"/>
      <c r="DP40" s="999"/>
      <c r="DQ40" s="997"/>
      <c r="DR40" s="998"/>
      <c r="DS40" s="998"/>
      <c r="DT40" s="998"/>
      <c r="DU40" s="999"/>
      <c r="DV40" s="1000"/>
      <c r="DW40" s="1001"/>
      <c r="DX40" s="1001"/>
      <c r="DY40" s="1001"/>
      <c r="DZ40" s="1002"/>
      <c r="EA40" s="230"/>
    </row>
    <row r="41" spans="1:131" ht="26.25" customHeight="1" x14ac:dyDescent="0.2">
      <c r="A41" s="238">
        <v>14</v>
      </c>
      <c r="B41" s="1038"/>
      <c r="C41" s="1039"/>
      <c r="D41" s="1039"/>
      <c r="E41" s="1039"/>
      <c r="F41" s="1039"/>
      <c r="G41" s="1039"/>
      <c r="H41" s="1039"/>
      <c r="I41" s="1039"/>
      <c r="J41" s="1039"/>
      <c r="K41" s="1039"/>
      <c r="L41" s="1039"/>
      <c r="M41" s="1039"/>
      <c r="N41" s="1039"/>
      <c r="O41" s="1039"/>
      <c r="P41" s="1040"/>
      <c r="Q41" s="1046"/>
      <c r="R41" s="1047"/>
      <c r="S41" s="1047"/>
      <c r="T41" s="1047"/>
      <c r="U41" s="1047"/>
      <c r="V41" s="1047"/>
      <c r="W41" s="1047"/>
      <c r="X41" s="1047"/>
      <c r="Y41" s="1047"/>
      <c r="Z41" s="1047"/>
      <c r="AA41" s="1047"/>
      <c r="AB41" s="1047"/>
      <c r="AC41" s="1047"/>
      <c r="AD41" s="1047"/>
      <c r="AE41" s="1048"/>
      <c r="AF41" s="1043"/>
      <c r="AG41" s="1044"/>
      <c r="AH41" s="1044"/>
      <c r="AI41" s="1044"/>
      <c r="AJ41" s="1045"/>
      <c r="AK41" s="980"/>
      <c r="AL41" s="971"/>
      <c r="AM41" s="971"/>
      <c r="AN41" s="971"/>
      <c r="AO41" s="971"/>
      <c r="AP41" s="971"/>
      <c r="AQ41" s="971"/>
      <c r="AR41" s="971"/>
      <c r="AS41" s="971"/>
      <c r="AT41" s="971"/>
      <c r="AU41" s="971"/>
      <c r="AV41" s="971"/>
      <c r="AW41" s="971"/>
      <c r="AX41" s="971"/>
      <c r="AY41" s="971"/>
      <c r="AZ41" s="1049"/>
      <c r="BA41" s="1049"/>
      <c r="BB41" s="1049"/>
      <c r="BC41" s="1049"/>
      <c r="BD41" s="1049"/>
      <c r="BE41" s="972"/>
      <c r="BF41" s="972"/>
      <c r="BG41" s="972"/>
      <c r="BH41" s="972"/>
      <c r="BI41" s="973"/>
      <c r="BJ41" s="232"/>
      <c r="BK41" s="232"/>
      <c r="BL41" s="232"/>
      <c r="BM41" s="232"/>
      <c r="BN41" s="232"/>
      <c r="BO41" s="241"/>
      <c r="BP41" s="241"/>
      <c r="BQ41" s="238">
        <v>35</v>
      </c>
      <c r="BR41" s="239"/>
      <c r="BS41" s="1000"/>
      <c r="BT41" s="1001"/>
      <c r="BU41" s="1001"/>
      <c r="BV41" s="1001"/>
      <c r="BW41" s="1001"/>
      <c r="BX41" s="1001"/>
      <c r="BY41" s="1001"/>
      <c r="BZ41" s="1001"/>
      <c r="CA41" s="1001"/>
      <c r="CB41" s="1001"/>
      <c r="CC41" s="1001"/>
      <c r="CD41" s="1001"/>
      <c r="CE41" s="1001"/>
      <c r="CF41" s="1001"/>
      <c r="CG41" s="1022"/>
      <c r="CH41" s="997"/>
      <c r="CI41" s="998"/>
      <c r="CJ41" s="998"/>
      <c r="CK41" s="998"/>
      <c r="CL41" s="999"/>
      <c r="CM41" s="997"/>
      <c r="CN41" s="998"/>
      <c r="CO41" s="998"/>
      <c r="CP41" s="998"/>
      <c r="CQ41" s="999"/>
      <c r="CR41" s="997"/>
      <c r="CS41" s="998"/>
      <c r="CT41" s="998"/>
      <c r="CU41" s="998"/>
      <c r="CV41" s="999"/>
      <c r="CW41" s="997"/>
      <c r="CX41" s="998"/>
      <c r="CY41" s="998"/>
      <c r="CZ41" s="998"/>
      <c r="DA41" s="999"/>
      <c r="DB41" s="997"/>
      <c r="DC41" s="998"/>
      <c r="DD41" s="998"/>
      <c r="DE41" s="998"/>
      <c r="DF41" s="999"/>
      <c r="DG41" s="997"/>
      <c r="DH41" s="998"/>
      <c r="DI41" s="998"/>
      <c r="DJ41" s="998"/>
      <c r="DK41" s="999"/>
      <c r="DL41" s="997"/>
      <c r="DM41" s="998"/>
      <c r="DN41" s="998"/>
      <c r="DO41" s="998"/>
      <c r="DP41" s="999"/>
      <c r="DQ41" s="997"/>
      <c r="DR41" s="998"/>
      <c r="DS41" s="998"/>
      <c r="DT41" s="998"/>
      <c r="DU41" s="999"/>
      <c r="DV41" s="1000"/>
      <c r="DW41" s="1001"/>
      <c r="DX41" s="1001"/>
      <c r="DY41" s="1001"/>
      <c r="DZ41" s="1002"/>
      <c r="EA41" s="230"/>
    </row>
    <row r="42" spans="1:131" ht="26.25" customHeight="1" x14ac:dyDescent="0.2">
      <c r="A42" s="238">
        <v>15</v>
      </c>
      <c r="B42" s="1038"/>
      <c r="C42" s="1039"/>
      <c r="D42" s="1039"/>
      <c r="E42" s="1039"/>
      <c r="F42" s="1039"/>
      <c r="G42" s="1039"/>
      <c r="H42" s="1039"/>
      <c r="I42" s="1039"/>
      <c r="J42" s="1039"/>
      <c r="K42" s="1039"/>
      <c r="L42" s="1039"/>
      <c r="M42" s="1039"/>
      <c r="N42" s="1039"/>
      <c r="O42" s="1039"/>
      <c r="P42" s="1040"/>
      <c r="Q42" s="1046"/>
      <c r="R42" s="1047"/>
      <c r="S42" s="1047"/>
      <c r="T42" s="1047"/>
      <c r="U42" s="1047"/>
      <c r="V42" s="1047"/>
      <c r="W42" s="1047"/>
      <c r="X42" s="1047"/>
      <c r="Y42" s="1047"/>
      <c r="Z42" s="1047"/>
      <c r="AA42" s="1047"/>
      <c r="AB42" s="1047"/>
      <c r="AC42" s="1047"/>
      <c r="AD42" s="1047"/>
      <c r="AE42" s="1048"/>
      <c r="AF42" s="1043"/>
      <c r="AG42" s="1044"/>
      <c r="AH42" s="1044"/>
      <c r="AI42" s="1044"/>
      <c r="AJ42" s="1045"/>
      <c r="AK42" s="980"/>
      <c r="AL42" s="971"/>
      <c r="AM42" s="971"/>
      <c r="AN42" s="971"/>
      <c r="AO42" s="971"/>
      <c r="AP42" s="971"/>
      <c r="AQ42" s="971"/>
      <c r="AR42" s="971"/>
      <c r="AS42" s="971"/>
      <c r="AT42" s="971"/>
      <c r="AU42" s="971"/>
      <c r="AV42" s="971"/>
      <c r="AW42" s="971"/>
      <c r="AX42" s="971"/>
      <c r="AY42" s="971"/>
      <c r="AZ42" s="1049"/>
      <c r="BA42" s="1049"/>
      <c r="BB42" s="1049"/>
      <c r="BC42" s="1049"/>
      <c r="BD42" s="1049"/>
      <c r="BE42" s="972"/>
      <c r="BF42" s="972"/>
      <c r="BG42" s="972"/>
      <c r="BH42" s="972"/>
      <c r="BI42" s="973"/>
      <c r="BJ42" s="232"/>
      <c r="BK42" s="232"/>
      <c r="BL42" s="232"/>
      <c r="BM42" s="232"/>
      <c r="BN42" s="232"/>
      <c r="BO42" s="241"/>
      <c r="BP42" s="241"/>
      <c r="BQ42" s="238">
        <v>36</v>
      </c>
      <c r="BR42" s="239"/>
      <c r="BS42" s="1000"/>
      <c r="BT42" s="1001"/>
      <c r="BU42" s="1001"/>
      <c r="BV42" s="1001"/>
      <c r="BW42" s="1001"/>
      <c r="BX42" s="1001"/>
      <c r="BY42" s="1001"/>
      <c r="BZ42" s="1001"/>
      <c r="CA42" s="1001"/>
      <c r="CB42" s="1001"/>
      <c r="CC42" s="1001"/>
      <c r="CD42" s="1001"/>
      <c r="CE42" s="1001"/>
      <c r="CF42" s="1001"/>
      <c r="CG42" s="1022"/>
      <c r="CH42" s="997"/>
      <c r="CI42" s="998"/>
      <c r="CJ42" s="998"/>
      <c r="CK42" s="998"/>
      <c r="CL42" s="999"/>
      <c r="CM42" s="997"/>
      <c r="CN42" s="998"/>
      <c r="CO42" s="998"/>
      <c r="CP42" s="998"/>
      <c r="CQ42" s="999"/>
      <c r="CR42" s="997"/>
      <c r="CS42" s="998"/>
      <c r="CT42" s="998"/>
      <c r="CU42" s="998"/>
      <c r="CV42" s="999"/>
      <c r="CW42" s="997"/>
      <c r="CX42" s="998"/>
      <c r="CY42" s="998"/>
      <c r="CZ42" s="998"/>
      <c r="DA42" s="999"/>
      <c r="DB42" s="997"/>
      <c r="DC42" s="998"/>
      <c r="DD42" s="998"/>
      <c r="DE42" s="998"/>
      <c r="DF42" s="999"/>
      <c r="DG42" s="997"/>
      <c r="DH42" s="998"/>
      <c r="DI42" s="998"/>
      <c r="DJ42" s="998"/>
      <c r="DK42" s="999"/>
      <c r="DL42" s="997"/>
      <c r="DM42" s="998"/>
      <c r="DN42" s="998"/>
      <c r="DO42" s="998"/>
      <c r="DP42" s="999"/>
      <c r="DQ42" s="997"/>
      <c r="DR42" s="998"/>
      <c r="DS42" s="998"/>
      <c r="DT42" s="998"/>
      <c r="DU42" s="999"/>
      <c r="DV42" s="1000"/>
      <c r="DW42" s="1001"/>
      <c r="DX42" s="1001"/>
      <c r="DY42" s="1001"/>
      <c r="DZ42" s="1002"/>
      <c r="EA42" s="230"/>
    </row>
    <row r="43" spans="1:131" ht="26.25" customHeight="1" x14ac:dyDescent="0.2">
      <c r="A43" s="238">
        <v>16</v>
      </c>
      <c r="B43" s="1038"/>
      <c r="C43" s="1039"/>
      <c r="D43" s="1039"/>
      <c r="E43" s="1039"/>
      <c r="F43" s="1039"/>
      <c r="G43" s="1039"/>
      <c r="H43" s="1039"/>
      <c r="I43" s="1039"/>
      <c r="J43" s="1039"/>
      <c r="K43" s="1039"/>
      <c r="L43" s="1039"/>
      <c r="M43" s="1039"/>
      <c r="N43" s="1039"/>
      <c r="O43" s="1039"/>
      <c r="P43" s="1040"/>
      <c r="Q43" s="1046"/>
      <c r="R43" s="1047"/>
      <c r="S43" s="1047"/>
      <c r="T43" s="1047"/>
      <c r="U43" s="1047"/>
      <c r="V43" s="1047"/>
      <c r="W43" s="1047"/>
      <c r="X43" s="1047"/>
      <c r="Y43" s="1047"/>
      <c r="Z43" s="1047"/>
      <c r="AA43" s="1047"/>
      <c r="AB43" s="1047"/>
      <c r="AC43" s="1047"/>
      <c r="AD43" s="1047"/>
      <c r="AE43" s="1048"/>
      <c r="AF43" s="1043"/>
      <c r="AG43" s="1044"/>
      <c r="AH43" s="1044"/>
      <c r="AI43" s="1044"/>
      <c r="AJ43" s="1045"/>
      <c r="AK43" s="980"/>
      <c r="AL43" s="971"/>
      <c r="AM43" s="971"/>
      <c r="AN43" s="971"/>
      <c r="AO43" s="971"/>
      <c r="AP43" s="971"/>
      <c r="AQ43" s="971"/>
      <c r="AR43" s="971"/>
      <c r="AS43" s="971"/>
      <c r="AT43" s="971"/>
      <c r="AU43" s="971"/>
      <c r="AV43" s="971"/>
      <c r="AW43" s="971"/>
      <c r="AX43" s="971"/>
      <c r="AY43" s="971"/>
      <c r="AZ43" s="1049"/>
      <c r="BA43" s="1049"/>
      <c r="BB43" s="1049"/>
      <c r="BC43" s="1049"/>
      <c r="BD43" s="1049"/>
      <c r="BE43" s="972"/>
      <c r="BF43" s="972"/>
      <c r="BG43" s="972"/>
      <c r="BH43" s="972"/>
      <c r="BI43" s="973"/>
      <c r="BJ43" s="232"/>
      <c r="BK43" s="232"/>
      <c r="BL43" s="232"/>
      <c r="BM43" s="232"/>
      <c r="BN43" s="232"/>
      <c r="BO43" s="241"/>
      <c r="BP43" s="241"/>
      <c r="BQ43" s="238">
        <v>37</v>
      </c>
      <c r="BR43" s="239"/>
      <c r="BS43" s="1000"/>
      <c r="BT43" s="1001"/>
      <c r="BU43" s="1001"/>
      <c r="BV43" s="1001"/>
      <c r="BW43" s="1001"/>
      <c r="BX43" s="1001"/>
      <c r="BY43" s="1001"/>
      <c r="BZ43" s="1001"/>
      <c r="CA43" s="1001"/>
      <c r="CB43" s="1001"/>
      <c r="CC43" s="1001"/>
      <c r="CD43" s="1001"/>
      <c r="CE43" s="1001"/>
      <c r="CF43" s="1001"/>
      <c r="CG43" s="1022"/>
      <c r="CH43" s="997"/>
      <c r="CI43" s="998"/>
      <c r="CJ43" s="998"/>
      <c r="CK43" s="998"/>
      <c r="CL43" s="999"/>
      <c r="CM43" s="997"/>
      <c r="CN43" s="998"/>
      <c r="CO43" s="998"/>
      <c r="CP43" s="998"/>
      <c r="CQ43" s="999"/>
      <c r="CR43" s="997"/>
      <c r="CS43" s="998"/>
      <c r="CT43" s="998"/>
      <c r="CU43" s="998"/>
      <c r="CV43" s="999"/>
      <c r="CW43" s="997"/>
      <c r="CX43" s="998"/>
      <c r="CY43" s="998"/>
      <c r="CZ43" s="998"/>
      <c r="DA43" s="999"/>
      <c r="DB43" s="997"/>
      <c r="DC43" s="998"/>
      <c r="DD43" s="998"/>
      <c r="DE43" s="998"/>
      <c r="DF43" s="999"/>
      <c r="DG43" s="997"/>
      <c r="DH43" s="998"/>
      <c r="DI43" s="998"/>
      <c r="DJ43" s="998"/>
      <c r="DK43" s="999"/>
      <c r="DL43" s="997"/>
      <c r="DM43" s="998"/>
      <c r="DN43" s="998"/>
      <c r="DO43" s="998"/>
      <c r="DP43" s="999"/>
      <c r="DQ43" s="997"/>
      <c r="DR43" s="998"/>
      <c r="DS43" s="998"/>
      <c r="DT43" s="998"/>
      <c r="DU43" s="999"/>
      <c r="DV43" s="1000"/>
      <c r="DW43" s="1001"/>
      <c r="DX43" s="1001"/>
      <c r="DY43" s="1001"/>
      <c r="DZ43" s="1002"/>
      <c r="EA43" s="230"/>
    </row>
    <row r="44" spans="1:131" ht="26.25" customHeight="1" x14ac:dyDescent="0.2">
      <c r="A44" s="238">
        <v>17</v>
      </c>
      <c r="B44" s="1038"/>
      <c r="C44" s="1039"/>
      <c r="D44" s="1039"/>
      <c r="E44" s="1039"/>
      <c r="F44" s="1039"/>
      <c r="G44" s="1039"/>
      <c r="H44" s="1039"/>
      <c r="I44" s="1039"/>
      <c r="J44" s="1039"/>
      <c r="K44" s="1039"/>
      <c r="L44" s="1039"/>
      <c r="M44" s="1039"/>
      <c r="N44" s="1039"/>
      <c r="O44" s="1039"/>
      <c r="P44" s="1040"/>
      <c r="Q44" s="1046"/>
      <c r="R44" s="1047"/>
      <c r="S44" s="1047"/>
      <c r="T44" s="1047"/>
      <c r="U44" s="1047"/>
      <c r="V44" s="1047"/>
      <c r="W44" s="1047"/>
      <c r="X44" s="1047"/>
      <c r="Y44" s="1047"/>
      <c r="Z44" s="1047"/>
      <c r="AA44" s="1047"/>
      <c r="AB44" s="1047"/>
      <c r="AC44" s="1047"/>
      <c r="AD44" s="1047"/>
      <c r="AE44" s="1048"/>
      <c r="AF44" s="1043"/>
      <c r="AG44" s="1044"/>
      <c r="AH44" s="1044"/>
      <c r="AI44" s="1044"/>
      <c r="AJ44" s="1045"/>
      <c r="AK44" s="980"/>
      <c r="AL44" s="971"/>
      <c r="AM44" s="971"/>
      <c r="AN44" s="971"/>
      <c r="AO44" s="971"/>
      <c r="AP44" s="971"/>
      <c r="AQ44" s="971"/>
      <c r="AR44" s="971"/>
      <c r="AS44" s="971"/>
      <c r="AT44" s="971"/>
      <c r="AU44" s="971"/>
      <c r="AV44" s="971"/>
      <c r="AW44" s="971"/>
      <c r="AX44" s="971"/>
      <c r="AY44" s="971"/>
      <c r="AZ44" s="1049"/>
      <c r="BA44" s="1049"/>
      <c r="BB44" s="1049"/>
      <c r="BC44" s="1049"/>
      <c r="BD44" s="1049"/>
      <c r="BE44" s="972"/>
      <c r="BF44" s="972"/>
      <c r="BG44" s="972"/>
      <c r="BH44" s="972"/>
      <c r="BI44" s="973"/>
      <c r="BJ44" s="232"/>
      <c r="BK44" s="232"/>
      <c r="BL44" s="232"/>
      <c r="BM44" s="232"/>
      <c r="BN44" s="232"/>
      <c r="BO44" s="241"/>
      <c r="BP44" s="241"/>
      <c r="BQ44" s="238">
        <v>38</v>
      </c>
      <c r="BR44" s="239"/>
      <c r="BS44" s="1000"/>
      <c r="BT44" s="1001"/>
      <c r="BU44" s="1001"/>
      <c r="BV44" s="1001"/>
      <c r="BW44" s="1001"/>
      <c r="BX44" s="1001"/>
      <c r="BY44" s="1001"/>
      <c r="BZ44" s="1001"/>
      <c r="CA44" s="1001"/>
      <c r="CB44" s="1001"/>
      <c r="CC44" s="1001"/>
      <c r="CD44" s="1001"/>
      <c r="CE44" s="1001"/>
      <c r="CF44" s="1001"/>
      <c r="CG44" s="1022"/>
      <c r="CH44" s="997"/>
      <c r="CI44" s="998"/>
      <c r="CJ44" s="998"/>
      <c r="CK44" s="998"/>
      <c r="CL44" s="999"/>
      <c r="CM44" s="997"/>
      <c r="CN44" s="998"/>
      <c r="CO44" s="998"/>
      <c r="CP44" s="998"/>
      <c r="CQ44" s="999"/>
      <c r="CR44" s="997"/>
      <c r="CS44" s="998"/>
      <c r="CT44" s="998"/>
      <c r="CU44" s="998"/>
      <c r="CV44" s="999"/>
      <c r="CW44" s="997"/>
      <c r="CX44" s="998"/>
      <c r="CY44" s="998"/>
      <c r="CZ44" s="998"/>
      <c r="DA44" s="999"/>
      <c r="DB44" s="997"/>
      <c r="DC44" s="998"/>
      <c r="DD44" s="998"/>
      <c r="DE44" s="998"/>
      <c r="DF44" s="999"/>
      <c r="DG44" s="997"/>
      <c r="DH44" s="998"/>
      <c r="DI44" s="998"/>
      <c r="DJ44" s="998"/>
      <c r="DK44" s="999"/>
      <c r="DL44" s="997"/>
      <c r="DM44" s="998"/>
      <c r="DN44" s="998"/>
      <c r="DO44" s="998"/>
      <c r="DP44" s="999"/>
      <c r="DQ44" s="997"/>
      <c r="DR44" s="998"/>
      <c r="DS44" s="998"/>
      <c r="DT44" s="998"/>
      <c r="DU44" s="999"/>
      <c r="DV44" s="1000"/>
      <c r="DW44" s="1001"/>
      <c r="DX44" s="1001"/>
      <c r="DY44" s="1001"/>
      <c r="DZ44" s="1002"/>
      <c r="EA44" s="230"/>
    </row>
    <row r="45" spans="1:131" ht="26.25" customHeight="1" x14ac:dyDescent="0.2">
      <c r="A45" s="238">
        <v>18</v>
      </c>
      <c r="B45" s="1038"/>
      <c r="C45" s="1039"/>
      <c r="D45" s="1039"/>
      <c r="E45" s="1039"/>
      <c r="F45" s="1039"/>
      <c r="G45" s="1039"/>
      <c r="H45" s="1039"/>
      <c r="I45" s="1039"/>
      <c r="J45" s="1039"/>
      <c r="K45" s="1039"/>
      <c r="L45" s="1039"/>
      <c r="M45" s="1039"/>
      <c r="N45" s="1039"/>
      <c r="O45" s="1039"/>
      <c r="P45" s="1040"/>
      <c r="Q45" s="1046"/>
      <c r="R45" s="1047"/>
      <c r="S45" s="1047"/>
      <c r="T45" s="1047"/>
      <c r="U45" s="1047"/>
      <c r="V45" s="1047"/>
      <c r="W45" s="1047"/>
      <c r="X45" s="1047"/>
      <c r="Y45" s="1047"/>
      <c r="Z45" s="1047"/>
      <c r="AA45" s="1047"/>
      <c r="AB45" s="1047"/>
      <c r="AC45" s="1047"/>
      <c r="AD45" s="1047"/>
      <c r="AE45" s="1048"/>
      <c r="AF45" s="1043"/>
      <c r="AG45" s="1044"/>
      <c r="AH45" s="1044"/>
      <c r="AI45" s="1044"/>
      <c r="AJ45" s="1045"/>
      <c r="AK45" s="980"/>
      <c r="AL45" s="971"/>
      <c r="AM45" s="971"/>
      <c r="AN45" s="971"/>
      <c r="AO45" s="971"/>
      <c r="AP45" s="971"/>
      <c r="AQ45" s="971"/>
      <c r="AR45" s="971"/>
      <c r="AS45" s="971"/>
      <c r="AT45" s="971"/>
      <c r="AU45" s="971"/>
      <c r="AV45" s="971"/>
      <c r="AW45" s="971"/>
      <c r="AX45" s="971"/>
      <c r="AY45" s="971"/>
      <c r="AZ45" s="1049"/>
      <c r="BA45" s="1049"/>
      <c r="BB45" s="1049"/>
      <c r="BC45" s="1049"/>
      <c r="BD45" s="1049"/>
      <c r="BE45" s="972"/>
      <c r="BF45" s="972"/>
      <c r="BG45" s="972"/>
      <c r="BH45" s="972"/>
      <c r="BI45" s="973"/>
      <c r="BJ45" s="232"/>
      <c r="BK45" s="232"/>
      <c r="BL45" s="232"/>
      <c r="BM45" s="232"/>
      <c r="BN45" s="232"/>
      <c r="BO45" s="241"/>
      <c r="BP45" s="241"/>
      <c r="BQ45" s="238">
        <v>39</v>
      </c>
      <c r="BR45" s="239"/>
      <c r="BS45" s="1000"/>
      <c r="BT45" s="1001"/>
      <c r="BU45" s="1001"/>
      <c r="BV45" s="1001"/>
      <c r="BW45" s="1001"/>
      <c r="BX45" s="1001"/>
      <c r="BY45" s="1001"/>
      <c r="BZ45" s="1001"/>
      <c r="CA45" s="1001"/>
      <c r="CB45" s="1001"/>
      <c r="CC45" s="1001"/>
      <c r="CD45" s="1001"/>
      <c r="CE45" s="1001"/>
      <c r="CF45" s="1001"/>
      <c r="CG45" s="1022"/>
      <c r="CH45" s="997"/>
      <c r="CI45" s="998"/>
      <c r="CJ45" s="998"/>
      <c r="CK45" s="998"/>
      <c r="CL45" s="999"/>
      <c r="CM45" s="997"/>
      <c r="CN45" s="998"/>
      <c r="CO45" s="998"/>
      <c r="CP45" s="998"/>
      <c r="CQ45" s="999"/>
      <c r="CR45" s="997"/>
      <c r="CS45" s="998"/>
      <c r="CT45" s="998"/>
      <c r="CU45" s="998"/>
      <c r="CV45" s="999"/>
      <c r="CW45" s="997"/>
      <c r="CX45" s="998"/>
      <c r="CY45" s="998"/>
      <c r="CZ45" s="998"/>
      <c r="DA45" s="999"/>
      <c r="DB45" s="997"/>
      <c r="DC45" s="998"/>
      <c r="DD45" s="998"/>
      <c r="DE45" s="998"/>
      <c r="DF45" s="999"/>
      <c r="DG45" s="997"/>
      <c r="DH45" s="998"/>
      <c r="DI45" s="998"/>
      <c r="DJ45" s="998"/>
      <c r="DK45" s="999"/>
      <c r="DL45" s="997"/>
      <c r="DM45" s="998"/>
      <c r="DN45" s="998"/>
      <c r="DO45" s="998"/>
      <c r="DP45" s="999"/>
      <c r="DQ45" s="997"/>
      <c r="DR45" s="998"/>
      <c r="DS45" s="998"/>
      <c r="DT45" s="998"/>
      <c r="DU45" s="999"/>
      <c r="DV45" s="1000"/>
      <c r="DW45" s="1001"/>
      <c r="DX45" s="1001"/>
      <c r="DY45" s="1001"/>
      <c r="DZ45" s="1002"/>
      <c r="EA45" s="230"/>
    </row>
    <row r="46" spans="1:131" ht="26.25" customHeight="1" x14ac:dyDescent="0.2">
      <c r="A46" s="238">
        <v>19</v>
      </c>
      <c r="B46" s="1038"/>
      <c r="C46" s="1039"/>
      <c r="D46" s="1039"/>
      <c r="E46" s="1039"/>
      <c r="F46" s="1039"/>
      <c r="G46" s="1039"/>
      <c r="H46" s="1039"/>
      <c r="I46" s="1039"/>
      <c r="J46" s="1039"/>
      <c r="K46" s="1039"/>
      <c r="L46" s="1039"/>
      <c r="M46" s="1039"/>
      <c r="N46" s="1039"/>
      <c r="O46" s="1039"/>
      <c r="P46" s="1040"/>
      <c r="Q46" s="1046"/>
      <c r="R46" s="1047"/>
      <c r="S46" s="1047"/>
      <c r="T46" s="1047"/>
      <c r="U46" s="1047"/>
      <c r="V46" s="1047"/>
      <c r="W46" s="1047"/>
      <c r="X46" s="1047"/>
      <c r="Y46" s="1047"/>
      <c r="Z46" s="1047"/>
      <c r="AA46" s="1047"/>
      <c r="AB46" s="1047"/>
      <c r="AC46" s="1047"/>
      <c r="AD46" s="1047"/>
      <c r="AE46" s="1048"/>
      <c r="AF46" s="1043"/>
      <c r="AG46" s="1044"/>
      <c r="AH46" s="1044"/>
      <c r="AI46" s="1044"/>
      <c r="AJ46" s="1045"/>
      <c r="AK46" s="980"/>
      <c r="AL46" s="971"/>
      <c r="AM46" s="971"/>
      <c r="AN46" s="971"/>
      <c r="AO46" s="971"/>
      <c r="AP46" s="971"/>
      <c r="AQ46" s="971"/>
      <c r="AR46" s="971"/>
      <c r="AS46" s="971"/>
      <c r="AT46" s="971"/>
      <c r="AU46" s="971"/>
      <c r="AV46" s="971"/>
      <c r="AW46" s="971"/>
      <c r="AX46" s="971"/>
      <c r="AY46" s="971"/>
      <c r="AZ46" s="1049"/>
      <c r="BA46" s="1049"/>
      <c r="BB46" s="1049"/>
      <c r="BC46" s="1049"/>
      <c r="BD46" s="1049"/>
      <c r="BE46" s="972"/>
      <c r="BF46" s="972"/>
      <c r="BG46" s="972"/>
      <c r="BH46" s="972"/>
      <c r="BI46" s="973"/>
      <c r="BJ46" s="232"/>
      <c r="BK46" s="232"/>
      <c r="BL46" s="232"/>
      <c r="BM46" s="232"/>
      <c r="BN46" s="232"/>
      <c r="BO46" s="241"/>
      <c r="BP46" s="241"/>
      <c r="BQ46" s="238">
        <v>40</v>
      </c>
      <c r="BR46" s="239"/>
      <c r="BS46" s="1000"/>
      <c r="BT46" s="1001"/>
      <c r="BU46" s="1001"/>
      <c r="BV46" s="1001"/>
      <c r="BW46" s="1001"/>
      <c r="BX46" s="1001"/>
      <c r="BY46" s="1001"/>
      <c r="BZ46" s="1001"/>
      <c r="CA46" s="1001"/>
      <c r="CB46" s="1001"/>
      <c r="CC46" s="1001"/>
      <c r="CD46" s="1001"/>
      <c r="CE46" s="1001"/>
      <c r="CF46" s="1001"/>
      <c r="CG46" s="1022"/>
      <c r="CH46" s="997"/>
      <c r="CI46" s="998"/>
      <c r="CJ46" s="998"/>
      <c r="CK46" s="998"/>
      <c r="CL46" s="999"/>
      <c r="CM46" s="997"/>
      <c r="CN46" s="998"/>
      <c r="CO46" s="998"/>
      <c r="CP46" s="998"/>
      <c r="CQ46" s="999"/>
      <c r="CR46" s="997"/>
      <c r="CS46" s="998"/>
      <c r="CT46" s="998"/>
      <c r="CU46" s="998"/>
      <c r="CV46" s="999"/>
      <c r="CW46" s="997"/>
      <c r="CX46" s="998"/>
      <c r="CY46" s="998"/>
      <c r="CZ46" s="998"/>
      <c r="DA46" s="999"/>
      <c r="DB46" s="997"/>
      <c r="DC46" s="998"/>
      <c r="DD46" s="998"/>
      <c r="DE46" s="998"/>
      <c r="DF46" s="999"/>
      <c r="DG46" s="997"/>
      <c r="DH46" s="998"/>
      <c r="DI46" s="998"/>
      <c r="DJ46" s="998"/>
      <c r="DK46" s="999"/>
      <c r="DL46" s="997"/>
      <c r="DM46" s="998"/>
      <c r="DN46" s="998"/>
      <c r="DO46" s="998"/>
      <c r="DP46" s="999"/>
      <c r="DQ46" s="997"/>
      <c r="DR46" s="998"/>
      <c r="DS46" s="998"/>
      <c r="DT46" s="998"/>
      <c r="DU46" s="999"/>
      <c r="DV46" s="1000"/>
      <c r="DW46" s="1001"/>
      <c r="DX46" s="1001"/>
      <c r="DY46" s="1001"/>
      <c r="DZ46" s="1002"/>
      <c r="EA46" s="230"/>
    </row>
    <row r="47" spans="1:131" ht="26.25" customHeight="1" x14ac:dyDescent="0.2">
      <c r="A47" s="238">
        <v>20</v>
      </c>
      <c r="B47" s="1038"/>
      <c r="C47" s="1039"/>
      <c r="D47" s="1039"/>
      <c r="E47" s="1039"/>
      <c r="F47" s="1039"/>
      <c r="G47" s="1039"/>
      <c r="H47" s="1039"/>
      <c r="I47" s="1039"/>
      <c r="J47" s="1039"/>
      <c r="K47" s="1039"/>
      <c r="L47" s="1039"/>
      <c r="M47" s="1039"/>
      <c r="N47" s="1039"/>
      <c r="O47" s="1039"/>
      <c r="P47" s="1040"/>
      <c r="Q47" s="1046"/>
      <c r="R47" s="1047"/>
      <c r="S47" s="1047"/>
      <c r="T47" s="1047"/>
      <c r="U47" s="1047"/>
      <c r="V47" s="1047"/>
      <c r="W47" s="1047"/>
      <c r="X47" s="1047"/>
      <c r="Y47" s="1047"/>
      <c r="Z47" s="1047"/>
      <c r="AA47" s="1047"/>
      <c r="AB47" s="1047"/>
      <c r="AC47" s="1047"/>
      <c r="AD47" s="1047"/>
      <c r="AE47" s="1048"/>
      <c r="AF47" s="1043"/>
      <c r="AG47" s="1044"/>
      <c r="AH47" s="1044"/>
      <c r="AI47" s="1044"/>
      <c r="AJ47" s="1045"/>
      <c r="AK47" s="980"/>
      <c r="AL47" s="971"/>
      <c r="AM47" s="971"/>
      <c r="AN47" s="971"/>
      <c r="AO47" s="971"/>
      <c r="AP47" s="971"/>
      <c r="AQ47" s="971"/>
      <c r="AR47" s="971"/>
      <c r="AS47" s="971"/>
      <c r="AT47" s="971"/>
      <c r="AU47" s="971"/>
      <c r="AV47" s="971"/>
      <c r="AW47" s="971"/>
      <c r="AX47" s="971"/>
      <c r="AY47" s="971"/>
      <c r="AZ47" s="1049"/>
      <c r="BA47" s="1049"/>
      <c r="BB47" s="1049"/>
      <c r="BC47" s="1049"/>
      <c r="BD47" s="1049"/>
      <c r="BE47" s="972"/>
      <c r="BF47" s="972"/>
      <c r="BG47" s="972"/>
      <c r="BH47" s="972"/>
      <c r="BI47" s="973"/>
      <c r="BJ47" s="232"/>
      <c r="BK47" s="232"/>
      <c r="BL47" s="232"/>
      <c r="BM47" s="232"/>
      <c r="BN47" s="232"/>
      <c r="BO47" s="241"/>
      <c r="BP47" s="241"/>
      <c r="BQ47" s="238">
        <v>41</v>
      </c>
      <c r="BR47" s="239"/>
      <c r="BS47" s="1000"/>
      <c r="BT47" s="1001"/>
      <c r="BU47" s="1001"/>
      <c r="BV47" s="1001"/>
      <c r="BW47" s="1001"/>
      <c r="BX47" s="1001"/>
      <c r="BY47" s="1001"/>
      <c r="BZ47" s="1001"/>
      <c r="CA47" s="1001"/>
      <c r="CB47" s="1001"/>
      <c r="CC47" s="1001"/>
      <c r="CD47" s="1001"/>
      <c r="CE47" s="1001"/>
      <c r="CF47" s="1001"/>
      <c r="CG47" s="1022"/>
      <c r="CH47" s="997"/>
      <c r="CI47" s="998"/>
      <c r="CJ47" s="998"/>
      <c r="CK47" s="998"/>
      <c r="CL47" s="999"/>
      <c r="CM47" s="997"/>
      <c r="CN47" s="998"/>
      <c r="CO47" s="998"/>
      <c r="CP47" s="998"/>
      <c r="CQ47" s="999"/>
      <c r="CR47" s="997"/>
      <c r="CS47" s="998"/>
      <c r="CT47" s="998"/>
      <c r="CU47" s="998"/>
      <c r="CV47" s="999"/>
      <c r="CW47" s="997"/>
      <c r="CX47" s="998"/>
      <c r="CY47" s="998"/>
      <c r="CZ47" s="998"/>
      <c r="DA47" s="999"/>
      <c r="DB47" s="997"/>
      <c r="DC47" s="998"/>
      <c r="DD47" s="998"/>
      <c r="DE47" s="998"/>
      <c r="DF47" s="999"/>
      <c r="DG47" s="997"/>
      <c r="DH47" s="998"/>
      <c r="DI47" s="998"/>
      <c r="DJ47" s="998"/>
      <c r="DK47" s="999"/>
      <c r="DL47" s="997"/>
      <c r="DM47" s="998"/>
      <c r="DN47" s="998"/>
      <c r="DO47" s="998"/>
      <c r="DP47" s="999"/>
      <c r="DQ47" s="997"/>
      <c r="DR47" s="998"/>
      <c r="DS47" s="998"/>
      <c r="DT47" s="998"/>
      <c r="DU47" s="999"/>
      <c r="DV47" s="1000"/>
      <c r="DW47" s="1001"/>
      <c r="DX47" s="1001"/>
      <c r="DY47" s="1001"/>
      <c r="DZ47" s="1002"/>
      <c r="EA47" s="230"/>
    </row>
    <row r="48" spans="1:131" ht="26.25" customHeight="1" x14ac:dyDescent="0.2">
      <c r="A48" s="238">
        <v>21</v>
      </c>
      <c r="B48" s="1038"/>
      <c r="C48" s="1039"/>
      <c r="D48" s="1039"/>
      <c r="E48" s="1039"/>
      <c r="F48" s="1039"/>
      <c r="G48" s="1039"/>
      <c r="H48" s="1039"/>
      <c r="I48" s="1039"/>
      <c r="J48" s="1039"/>
      <c r="K48" s="1039"/>
      <c r="L48" s="1039"/>
      <c r="M48" s="1039"/>
      <c r="N48" s="1039"/>
      <c r="O48" s="1039"/>
      <c r="P48" s="1040"/>
      <c r="Q48" s="1046"/>
      <c r="R48" s="1047"/>
      <c r="S48" s="1047"/>
      <c r="T48" s="1047"/>
      <c r="U48" s="1047"/>
      <c r="V48" s="1047"/>
      <c r="W48" s="1047"/>
      <c r="X48" s="1047"/>
      <c r="Y48" s="1047"/>
      <c r="Z48" s="1047"/>
      <c r="AA48" s="1047"/>
      <c r="AB48" s="1047"/>
      <c r="AC48" s="1047"/>
      <c r="AD48" s="1047"/>
      <c r="AE48" s="1048"/>
      <c r="AF48" s="1043"/>
      <c r="AG48" s="1044"/>
      <c r="AH48" s="1044"/>
      <c r="AI48" s="1044"/>
      <c r="AJ48" s="1045"/>
      <c r="AK48" s="980"/>
      <c r="AL48" s="971"/>
      <c r="AM48" s="971"/>
      <c r="AN48" s="971"/>
      <c r="AO48" s="971"/>
      <c r="AP48" s="971"/>
      <c r="AQ48" s="971"/>
      <c r="AR48" s="971"/>
      <c r="AS48" s="971"/>
      <c r="AT48" s="971"/>
      <c r="AU48" s="971"/>
      <c r="AV48" s="971"/>
      <c r="AW48" s="971"/>
      <c r="AX48" s="971"/>
      <c r="AY48" s="971"/>
      <c r="AZ48" s="1049"/>
      <c r="BA48" s="1049"/>
      <c r="BB48" s="1049"/>
      <c r="BC48" s="1049"/>
      <c r="BD48" s="1049"/>
      <c r="BE48" s="972"/>
      <c r="BF48" s="972"/>
      <c r="BG48" s="972"/>
      <c r="BH48" s="972"/>
      <c r="BI48" s="973"/>
      <c r="BJ48" s="232"/>
      <c r="BK48" s="232"/>
      <c r="BL48" s="232"/>
      <c r="BM48" s="232"/>
      <c r="BN48" s="232"/>
      <c r="BO48" s="241"/>
      <c r="BP48" s="241"/>
      <c r="BQ48" s="238">
        <v>42</v>
      </c>
      <c r="BR48" s="239"/>
      <c r="BS48" s="1000"/>
      <c r="BT48" s="1001"/>
      <c r="BU48" s="1001"/>
      <c r="BV48" s="1001"/>
      <c r="BW48" s="1001"/>
      <c r="BX48" s="1001"/>
      <c r="BY48" s="1001"/>
      <c r="BZ48" s="1001"/>
      <c r="CA48" s="1001"/>
      <c r="CB48" s="1001"/>
      <c r="CC48" s="1001"/>
      <c r="CD48" s="1001"/>
      <c r="CE48" s="1001"/>
      <c r="CF48" s="1001"/>
      <c r="CG48" s="1022"/>
      <c r="CH48" s="997"/>
      <c r="CI48" s="998"/>
      <c r="CJ48" s="998"/>
      <c r="CK48" s="998"/>
      <c r="CL48" s="999"/>
      <c r="CM48" s="997"/>
      <c r="CN48" s="998"/>
      <c r="CO48" s="998"/>
      <c r="CP48" s="998"/>
      <c r="CQ48" s="999"/>
      <c r="CR48" s="997"/>
      <c r="CS48" s="998"/>
      <c r="CT48" s="998"/>
      <c r="CU48" s="998"/>
      <c r="CV48" s="999"/>
      <c r="CW48" s="997"/>
      <c r="CX48" s="998"/>
      <c r="CY48" s="998"/>
      <c r="CZ48" s="998"/>
      <c r="DA48" s="999"/>
      <c r="DB48" s="997"/>
      <c r="DC48" s="998"/>
      <c r="DD48" s="998"/>
      <c r="DE48" s="998"/>
      <c r="DF48" s="999"/>
      <c r="DG48" s="997"/>
      <c r="DH48" s="998"/>
      <c r="DI48" s="998"/>
      <c r="DJ48" s="998"/>
      <c r="DK48" s="999"/>
      <c r="DL48" s="997"/>
      <c r="DM48" s="998"/>
      <c r="DN48" s="998"/>
      <c r="DO48" s="998"/>
      <c r="DP48" s="999"/>
      <c r="DQ48" s="997"/>
      <c r="DR48" s="998"/>
      <c r="DS48" s="998"/>
      <c r="DT48" s="998"/>
      <c r="DU48" s="999"/>
      <c r="DV48" s="1000"/>
      <c r="DW48" s="1001"/>
      <c r="DX48" s="1001"/>
      <c r="DY48" s="1001"/>
      <c r="DZ48" s="1002"/>
      <c r="EA48" s="230"/>
    </row>
    <row r="49" spans="1:131" ht="26.25" customHeight="1" x14ac:dyDescent="0.2">
      <c r="A49" s="238">
        <v>22</v>
      </c>
      <c r="B49" s="1038"/>
      <c r="C49" s="1039"/>
      <c r="D49" s="1039"/>
      <c r="E49" s="1039"/>
      <c r="F49" s="1039"/>
      <c r="G49" s="1039"/>
      <c r="H49" s="1039"/>
      <c r="I49" s="1039"/>
      <c r="J49" s="1039"/>
      <c r="K49" s="1039"/>
      <c r="L49" s="1039"/>
      <c r="M49" s="1039"/>
      <c r="N49" s="1039"/>
      <c r="O49" s="1039"/>
      <c r="P49" s="1040"/>
      <c r="Q49" s="1046"/>
      <c r="R49" s="1047"/>
      <c r="S49" s="1047"/>
      <c r="T49" s="1047"/>
      <c r="U49" s="1047"/>
      <c r="V49" s="1047"/>
      <c r="W49" s="1047"/>
      <c r="X49" s="1047"/>
      <c r="Y49" s="1047"/>
      <c r="Z49" s="1047"/>
      <c r="AA49" s="1047"/>
      <c r="AB49" s="1047"/>
      <c r="AC49" s="1047"/>
      <c r="AD49" s="1047"/>
      <c r="AE49" s="1048"/>
      <c r="AF49" s="1043"/>
      <c r="AG49" s="1044"/>
      <c r="AH49" s="1044"/>
      <c r="AI49" s="1044"/>
      <c r="AJ49" s="1045"/>
      <c r="AK49" s="980"/>
      <c r="AL49" s="971"/>
      <c r="AM49" s="971"/>
      <c r="AN49" s="971"/>
      <c r="AO49" s="971"/>
      <c r="AP49" s="971"/>
      <c r="AQ49" s="971"/>
      <c r="AR49" s="971"/>
      <c r="AS49" s="971"/>
      <c r="AT49" s="971"/>
      <c r="AU49" s="971"/>
      <c r="AV49" s="971"/>
      <c r="AW49" s="971"/>
      <c r="AX49" s="971"/>
      <c r="AY49" s="971"/>
      <c r="AZ49" s="1049"/>
      <c r="BA49" s="1049"/>
      <c r="BB49" s="1049"/>
      <c r="BC49" s="1049"/>
      <c r="BD49" s="1049"/>
      <c r="BE49" s="972"/>
      <c r="BF49" s="972"/>
      <c r="BG49" s="972"/>
      <c r="BH49" s="972"/>
      <c r="BI49" s="973"/>
      <c r="BJ49" s="232"/>
      <c r="BK49" s="232"/>
      <c r="BL49" s="232"/>
      <c r="BM49" s="232"/>
      <c r="BN49" s="232"/>
      <c r="BO49" s="241"/>
      <c r="BP49" s="241"/>
      <c r="BQ49" s="238">
        <v>43</v>
      </c>
      <c r="BR49" s="239"/>
      <c r="BS49" s="1000"/>
      <c r="BT49" s="1001"/>
      <c r="BU49" s="1001"/>
      <c r="BV49" s="1001"/>
      <c r="BW49" s="1001"/>
      <c r="BX49" s="1001"/>
      <c r="BY49" s="1001"/>
      <c r="BZ49" s="1001"/>
      <c r="CA49" s="1001"/>
      <c r="CB49" s="1001"/>
      <c r="CC49" s="1001"/>
      <c r="CD49" s="1001"/>
      <c r="CE49" s="1001"/>
      <c r="CF49" s="1001"/>
      <c r="CG49" s="1022"/>
      <c r="CH49" s="997"/>
      <c r="CI49" s="998"/>
      <c r="CJ49" s="998"/>
      <c r="CK49" s="998"/>
      <c r="CL49" s="999"/>
      <c r="CM49" s="997"/>
      <c r="CN49" s="998"/>
      <c r="CO49" s="998"/>
      <c r="CP49" s="998"/>
      <c r="CQ49" s="999"/>
      <c r="CR49" s="997"/>
      <c r="CS49" s="998"/>
      <c r="CT49" s="998"/>
      <c r="CU49" s="998"/>
      <c r="CV49" s="999"/>
      <c r="CW49" s="997"/>
      <c r="CX49" s="998"/>
      <c r="CY49" s="998"/>
      <c r="CZ49" s="998"/>
      <c r="DA49" s="999"/>
      <c r="DB49" s="997"/>
      <c r="DC49" s="998"/>
      <c r="DD49" s="998"/>
      <c r="DE49" s="998"/>
      <c r="DF49" s="999"/>
      <c r="DG49" s="997"/>
      <c r="DH49" s="998"/>
      <c r="DI49" s="998"/>
      <c r="DJ49" s="998"/>
      <c r="DK49" s="999"/>
      <c r="DL49" s="997"/>
      <c r="DM49" s="998"/>
      <c r="DN49" s="998"/>
      <c r="DO49" s="998"/>
      <c r="DP49" s="999"/>
      <c r="DQ49" s="997"/>
      <c r="DR49" s="998"/>
      <c r="DS49" s="998"/>
      <c r="DT49" s="998"/>
      <c r="DU49" s="999"/>
      <c r="DV49" s="1000"/>
      <c r="DW49" s="1001"/>
      <c r="DX49" s="1001"/>
      <c r="DY49" s="1001"/>
      <c r="DZ49" s="1002"/>
      <c r="EA49" s="230"/>
    </row>
    <row r="50" spans="1:131" ht="26.25" customHeight="1" x14ac:dyDescent="0.2">
      <c r="A50" s="238">
        <v>23</v>
      </c>
      <c r="B50" s="1038"/>
      <c r="C50" s="1039"/>
      <c r="D50" s="1039"/>
      <c r="E50" s="1039"/>
      <c r="F50" s="1039"/>
      <c r="G50" s="1039"/>
      <c r="H50" s="1039"/>
      <c r="I50" s="1039"/>
      <c r="J50" s="1039"/>
      <c r="K50" s="1039"/>
      <c r="L50" s="1039"/>
      <c r="M50" s="1039"/>
      <c r="N50" s="1039"/>
      <c r="O50" s="1039"/>
      <c r="P50" s="1040"/>
      <c r="Q50" s="1041"/>
      <c r="R50" s="1033"/>
      <c r="S50" s="1033"/>
      <c r="T50" s="1033"/>
      <c r="U50" s="1033"/>
      <c r="V50" s="1033"/>
      <c r="W50" s="1033"/>
      <c r="X50" s="1033"/>
      <c r="Y50" s="1033"/>
      <c r="Z50" s="1033"/>
      <c r="AA50" s="1033"/>
      <c r="AB50" s="1033"/>
      <c r="AC50" s="1033"/>
      <c r="AD50" s="1033"/>
      <c r="AE50" s="1042"/>
      <c r="AF50" s="1043"/>
      <c r="AG50" s="1044"/>
      <c r="AH50" s="1044"/>
      <c r="AI50" s="1044"/>
      <c r="AJ50" s="1045"/>
      <c r="AK50" s="1032"/>
      <c r="AL50" s="1033"/>
      <c r="AM50" s="1033"/>
      <c r="AN50" s="1033"/>
      <c r="AO50" s="1033"/>
      <c r="AP50" s="1033"/>
      <c r="AQ50" s="1033"/>
      <c r="AR50" s="1033"/>
      <c r="AS50" s="1033"/>
      <c r="AT50" s="1033"/>
      <c r="AU50" s="1033"/>
      <c r="AV50" s="1033"/>
      <c r="AW50" s="1033"/>
      <c r="AX50" s="1033"/>
      <c r="AY50" s="1033"/>
      <c r="AZ50" s="1034"/>
      <c r="BA50" s="1034"/>
      <c r="BB50" s="1034"/>
      <c r="BC50" s="1034"/>
      <c r="BD50" s="1034"/>
      <c r="BE50" s="972"/>
      <c r="BF50" s="972"/>
      <c r="BG50" s="972"/>
      <c r="BH50" s="972"/>
      <c r="BI50" s="973"/>
      <c r="BJ50" s="232"/>
      <c r="BK50" s="232"/>
      <c r="BL50" s="232"/>
      <c r="BM50" s="232"/>
      <c r="BN50" s="232"/>
      <c r="BO50" s="241"/>
      <c r="BP50" s="241"/>
      <c r="BQ50" s="238">
        <v>44</v>
      </c>
      <c r="BR50" s="239"/>
      <c r="BS50" s="1000"/>
      <c r="BT50" s="1001"/>
      <c r="BU50" s="1001"/>
      <c r="BV50" s="1001"/>
      <c r="BW50" s="1001"/>
      <c r="BX50" s="1001"/>
      <c r="BY50" s="1001"/>
      <c r="BZ50" s="1001"/>
      <c r="CA50" s="1001"/>
      <c r="CB50" s="1001"/>
      <c r="CC50" s="1001"/>
      <c r="CD50" s="1001"/>
      <c r="CE50" s="1001"/>
      <c r="CF50" s="1001"/>
      <c r="CG50" s="1022"/>
      <c r="CH50" s="997"/>
      <c r="CI50" s="998"/>
      <c r="CJ50" s="998"/>
      <c r="CK50" s="998"/>
      <c r="CL50" s="999"/>
      <c r="CM50" s="997"/>
      <c r="CN50" s="998"/>
      <c r="CO50" s="998"/>
      <c r="CP50" s="998"/>
      <c r="CQ50" s="999"/>
      <c r="CR50" s="997"/>
      <c r="CS50" s="998"/>
      <c r="CT50" s="998"/>
      <c r="CU50" s="998"/>
      <c r="CV50" s="999"/>
      <c r="CW50" s="997"/>
      <c r="CX50" s="998"/>
      <c r="CY50" s="998"/>
      <c r="CZ50" s="998"/>
      <c r="DA50" s="999"/>
      <c r="DB50" s="997"/>
      <c r="DC50" s="998"/>
      <c r="DD50" s="998"/>
      <c r="DE50" s="998"/>
      <c r="DF50" s="999"/>
      <c r="DG50" s="997"/>
      <c r="DH50" s="998"/>
      <c r="DI50" s="998"/>
      <c r="DJ50" s="998"/>
      <c r="DK50" s="999"/>
      <c r="DL50" s="997"/>
      <c r="DM50" s="998"/>
      <c r="DN50" s="998"/>
      <c r="DO50" s="998"/>
      <c r="DP50" s="999"/>
      <c r="DQ50" s="997"/>
      <c r="DR50" s="998"/>
      <c r="DS50" s="998"/>
      <c r="DT50" s="998"/>
      <c r="DU50" s="999"/>
      <c r="DV50" s="1000"/>
      <c r="DW50" s="1001"/>
      <c r="DX50" s="1001"/>
      <c r="DY50" s="1001"/>
      <c r="DZ50" s="1002"/>
      <c r="EA50" s="230"/>
    </row>
    <row r="51" spans="1:131" ht="26.25" customHeight="1" x14ac:dyDescent="0.2">
      <c r="A51" s="238">
        <v>24</v>
      </c>
      <c r="B51" s="1038"/>
      <c r="C51" s="1039"/>
      <c r="D51" s="1039"/>
      <c r="E51" s="1039"/>
      <c r="F51" s="1039"/>
      <c r="G51" s="1039"/>
      <c r="H51" s="1039"/>
      <c r="I51" s="1039"/>
      <c r="J51" s="1039"/>
      <c r="K51" s="1039"/>
      <c r="L51" s="1039"/>
      <c r="M51" s="1039"/>
      <c r="N51" s="1039"/>
      <c r="O51" s="1039"/>
      <c r="P51" s="1040"/>
      <c r="Q51" s="1041"/>
      <c r="R51" s="1033"/>
      <c r="S51" s="1033"/>
      <c r="T51" s="1033"/>
      <c r="U51" s="1033"/>
      <c r="V51" s="1033"/>
      <c r="W51" s="1033"/>
      <c r="X51" s="1033"/>
      <c r="Y51" s="1033"/>
      <c r="Z51" s="1033"/>
      <c r="AA51" s="1033"/>
      <c r="AB51" s="1033"/>
      <c r="AC51" s="1033"/>
      <c r="AD51" s="1033"/>
      <c r="AE51" s="1042"/>
      <c r="AF51" s="1043"/>
      <c r="AG51" s="1044"/>
      <c r="AH51" s="1044"/>
      <c r="AI51" s="1044"/>
      <c r="AJ51" s="1045"/>
      <c r="AK51" s="1032"/>
      <c r="AL51" s="1033"/>
      <c r="AM51" s="1033"/>
      <c r="AN51" s="1033"/>
      <c r="AO51" s="1033"/>
      <c r="AP51" s="1033"/>
      <c r="AQ51" s="1033"/>
      <c r="AR51" s="1033"/>
      <c r="AS51" s="1033"/>
      <c r="AT51" s="1033"/>
      <c r="AU51" s="1033"/>
      <c r="AV51" s="1033"/>
      <c r="AW51" s="1033"/>
      <c r="AX51" s="1033"/>
      <c r="AY51" s="1033"/>
      <c r="AZ51" s="1034"/>
      <c r="BA51" s="1034"/>
      <c r="BB51" s="1034"/>
      <c r="BC51" s="1034"/>
      <c r="BD51" s="1034"/>
      <c r="BE51" s="972"/>
      <c r="BF51" s="972"/>
      <c r="BG51" s="972"/>
      <c r="BH51" s="972"/>
      <c r="BI51" s="973"/>
      <c r="BJ51" s="232"/>
      <c r="BK51" s="232"/>
      <c r="BL51" s="232"/>
      <c r="BM51" s="232"/>
      <c r="BN51" s="232"/>
      <c r="BO51" s="241"/>
      <c r="BP51" s="241"/>
      <c r="BQ51" s="238">
        <v>45</v>
      </c>
      <c r="BR51" s="239"/>
      <c r="BS51" s="1000"/>
      <c r="BT51" s="1001"/>
      <c r="BU51" s="1001"/>
      <c r="BV51" s="1001"/>
      <c r="BW51" s="1001"/>
      <c r="BX51" s="1001"/>
      <c r="BY51" s="1001"/>
      <c r="BZ51" s="1001"/>
      <c r="CA51" s="1001"/>
      <c r="CB51" s="1001"/>
      <c r="CC51" s="1001"/>
      <c r="CD51" s="1001"/>
      <c r="CE51" s="1001"/>
      <c r="CF51" s="1001"/>
      <c r="CG51" s="1022"/>
      <c r="CH51" s="997"/>
      <c r="CI51" s="998"/>
      <c r="CJ51" s="998"/>
      <c r="CK51" s="998"/>
      <c r="CL51" s="999"/>
      <c r="CM51" s="997"/>
      <c r="CN51" s="998"/>
      <c r="CO51" s="998"/>
      <c r="CP51" s="998"/>
      <c r="CQ51" s="999"/>
      <c r="CR51" s="997"/>
      <c r="CS51" s="998"/>
      <c r="CT51" s="998"/>
      <c r="CU51" s="998"/>
      <c r="CV51" s="999"/>
      <c r="CW51" s="997"/>
      <c r="CX51" s="998"/>
      <c r="CY51" s="998"/>
      <c r="CZ51" s="998"/>
      <c r="DA51" s="999"/>
      <c r="DB51" s="997"/>
      <c r="DC51" s="998"/>
      <c r="DD51" s="998"/>
      <c r="DE51" s="998"/>
      <c r="DF51" s="999"/>
      <c r="DG51" s="997"/>
      <c r="DH51" s="998"/>
      <c r="DI51" s="998"/>
      <c r="DJ51" s="998"/>
      <c r="DK51" s="999"/>
      <c r="DL51" s="997"/>
      <c r="DM51" s="998"/>
      <c r="DN51" s="998"/>
      <c r="DO51" s="998"/>
      <c r="DP51" s="999"/>
      <c r="DQ51" s="997"/>
      <c r="DR51" s="998"/>
      <c r="DS51" s="998"/>
      <c r="DT51" s="998"/>
      <c r="DU51" s="999"/>
      <c r="DV51" s="1000"/>
      <c r="DW51" s="1001"/>
      <c r="DX51" s="1001"/>
      <c r="DY51" s="1001"/>
      <c r="DZ51" s="1002"/>
      <c r="EA51" s="230"/>
    </row>
    <row r="52" spans="1:131" ht="26.25" customHeight="1" x14ac:dyDescent="0.2">
      <c r="A52" s="238">
        <v>25</v>
      </c>
      <c r="B52" s="1038"/>
      <c r="C52" s="1039"/>
      <c r="D52" s="1039"/>
      <c r="E52" s="1039"/>
      <c r="F52" s="1039"/>
      <c r="G52" s="1039"/>
      <c r="H52" s="1039"/>
      <c r="I52" s="1039"/>
      <c r="J52" s="1039"/>
      <c r="K52" s="1039"/>
      <c r="L52" s="1039"/>
      <c r="M52" s="1039"/>
      <c r="N52" s="1039"/>
      <c r="O52" s="1039"/>
      <c r="P52" s="1040"/>
      <c r="Q52" s="1041"/>
      <c r="R52" s="1033"/>
      <c r="S52" s="1033"/>
      <c r="T52" s="1033"/>
      <c r="U52" s="1033"/>
      <c r="V52" s="1033"/>
      <c r="W52" s="1033"/>
      <c r="X52" s="1033"/>
      <c r="Y52" s="1033"/>
      <c r="Z52" s="1033"/>
      <c r="AA52" s="1033"/>
      <c r="AB52" s="1033"/>
      <c r="AC52" s="1033"/>
      <c r="AD52" s="1033"/>
      <c r="AE52" s="1042"/>
      <c r="AF52" s="1043"/>
      <c r="AG52" s="1044"/>
      <c r="AH52" s="1044"/>
      <c r="AI52" s="1044"/>
      <c r="AJ52" s="1045"/>
      <c r="AK52" s="1032"/>
      <c r="AL52" s="1033"/>
      <c r="AM52" s="1033"/>
      <c r="AN52" s="1033"/>
      <c r="AO52" s="1033"/>
      <c r="AP52" s="1033"/>
      <c r="AQ52" s="1033"/>
      <c r="AR52" s="1033"/>
      <c r="AS52" s="1033"/>
      <c r="AT52" s="1033"/>
      <c r="AU52" s="1033"/>
      <c r="AV52" s="1033"/>
      <c r="AW52" s="1033"/>
      <c r="AX52" s="1033"/>
      <c r="AY52" s="1033"/>
      <c r="AZ52" s="1034"/>
      <c r="BA52" s="1034"/>
      <c r="BB52" s="1034"/>
      <c r="BC52" s="1034"/>
      <c r="BD52" s="1034"/>
      <c r="BE52" s="972"/>
      <c r="BF52" s="972"/>
      <c r="BG52" s="972"/>
      <c r="BH52" s="972"/>
      <c r="BI52" s="973"/>
      <c r="BJ52" s="232"/>
      <c r="BK52" s="232"/>
      <c r="BL52" s="232"/>
      <c r="BM52" s="232"/>
      <c r="BN52" s="232"/>
      <c r="BO52" s="241"/>
      <c r="BP52" s="241"/>
      <c r="BQ52" s="238">
        <v>46</v>
      </c>
      <c r="BR52" s="239"/>
      <c r="BS52" s="1000"/>
      <c r="BT52" s="1001"/>
      <c r="BU52" s="1001"/>
      <c r="BV52" s="1001"/>
      <c r="BW52" s="1001"/>
      <c r="BX52" s="1001"/>
      <c r="BY52" s="1001"/>
      <c r="BZ52" s="1001"/>
      <c r="CA52" s="1001"/>
      <c r="CB52" s="1001"/>
      <c r="CC52" s="1001"/>
      <c r="CD52" s="1001"/>
      <c r="CE52" s="1001"/>
      <c r="CF52" s="1001"/>
      <c r="CG52" s="1022"/>
      <c r="CH52" s="997"/>
      <c r="CI52" s="998"/>
      <c r="CJ52" s="998"/>
      <c r="CK52" s="998"/>
      <c r="CL52" s="999"/>
      <c r="CM52" s="997"/>
      <c r="CN52" s="998"/>
      <c r="CO52" s="998"/>
      <c r="CP52" s="998"/>
      <c r="CQ52" s="999"/>
      <c r="CR52" s="997"/>
      <c r="CS52" s="998"/>
      <c r="CT52" s="998"/>
      <c r="CU52" s="998"/>
      <c r="CV52" s="999"/>
      <c r="CW52" s="997"/>
      <c r="CX52" s="998"/>
      <c r="CY52" s="998"/>
      <c r="CZ52" s="998"/>
      <c r="DA52" s="999"/>
      <c r="DB52" s="997"/>
      <c r="DC52" s="998"/>
      <c r="DD52" s="998"/>
      <c r="DE52" s="998"/>
      <c r="DF52" s="999"/>
      <c r="DG52" s="997"/>
      <c r="DH52" s="998"/>
      <c r="DI52" s="998"/>
      <c r="DJ52" s="998"/>
      <c r="DK52" s="999"/>
      <c r="DL52" s="997"/>
      <c r="DM52" s="998"/>
      <c r="DN52" s="998"/>
      <c r="DO52" s="998"/>
      <c r="DP52" s="999"/>
      <c r="DQ52" s="997"/>
      <c r="DR52" s="998"/>
      <c r="DS52" s="998"/>
      <c r="DT52" s="998"/>
      <c r="DU52" s="999"/>
      <c r="DV52" s="1000"/>
      <c r="DW52" s="1001"/>
      <c r="DX52" s="1001"/>
      <c r="DY52" s="1001"/>
      <c r="DZ52" s="1002"/>
      <c r="EA52" s="230"/>
    </row>
    <row r="53" spans="1:131" ht="26.25" customHeight="1" x14ac:dyDescent="0.2">
      <c r="A53" s="238">
        <v>26</v>
      </c>
      <c r="B53" s="1038"/>
      <c r="C53" s="1039"/>
      <c r="D53" s="1039"/>
      <c r="E53" s="1039"/>
      <c r="F53" s="1039"/>
      <c r="G53" s="1039"/>
      <c r="H53" s="1039"/>
      <c r="I53" s="1039"/>
      <c r="J53" s="1039"/>
      <c r="K53" s="1039"/>
      <c r="L53" s="1039"/>
      <c r="M53" s="1039"/>
      <c r="N53" s="1039"/>
      <c r="O53" s="1039"/>
      <c r="P53" s="1040"/>
      <c r="Q53" s="1041"/>
      <c r="R53" s="1033"/>
      <c r="S53" s="1033"/>
      <c r="T53" s="1033"/>
      <c r="U53" s="1033"/>
      <c r="V53" s="1033"/>
      <c r="W53" s="1033"/>
      <c r="X53" s="1033"/>
      <c r="Y53" s="1033"/>
      <c r="Z53" s="1033"/>
      <c r="AA53" s="1033"/>
      <c r="AB53" s="1033"/>
      <c r="AC53" s="1033"/>
      <c r="AD53" s="1033"/>
      <c r="AE53" s="1042"/>
      <c r="AF53" s="1043"/>
      <c r="AG53" s="1044"/>
      <c r="AH53" s="1044"/>
      <c r="AI53" s="1044"/>
      <c r="AJ53" s="1045"/>
      <c r="AK53" s="1032"/>
      <c r="AL53" s="1033"/>
      <c r="AM53" s="1033"/>
      <c r="AN53" s="1033"/>
      <c r="AO53" s="1033"/>
      <c r="AP53" s="1033"/>
      <c r="AQ53" s="1033"/>
      <c r="AR53" s="1033"/>
      <c r="AS53" s="1033"/>
      <c r="AT53" s="1033"/>
      <c r="AU53" s="1033"/>
      <c r="AV53" s="1033"/>
      <c r="AW53" s="1033"/>
      <c r="AX53" s="1033"/>
      <c r="AY53" s="1033"/>
      <c r="AZ53" s="1034"/>
      <c r="BA53" s="1034"/>
      <c r="BB53" s="1034"/>
      <c r="BC53" s="1034"/>
      <c r="BD53" s="1034"/>
      <c r="BE53" s="972"/>
      <c r="BF53" s="972"/>
      <c r="BG53" s="972"/>
      <c r="BH53" s="972"/>
      <c r="BI53" s="973"/>
      <c r="BJ53" s="232"/>
      <c r="BK53" s="232"/>
      <c r="BL53" s="232"/>
      <c r="BM53" s="232"/>
      <c r="BN53" s="232"/>
      <c r="BO53" s="241"/>
      <c r="BP53" s="241"/>
      <c r="BQ53" s="238">
        <v>47</v>
      </c>
      <c r="BR53" s="239"/>
      <c r="BS53" s="1000"/>
      <c r="BT53" s="1001"/>
      <c r="BU53" s="1001"/>
      <c r="BV53" s="1001"/>
      <c r="BW53" s="1001"/>
      <c r="BX53" s="1001"/>
      <c r="BY53" s="1001"/>
      <c r="BZ53" s="1001"/>
      <c r="CA53" s="1001"/>
      <c r="CB53" s="1001"/>
      <c r="CC53" s="1001"/>
      <c r="CD53" s="1001"/>
      <c r="CE53" s="1001"/>
      <c r="CF53" s="1001"/>
      <c r="CG53" s="1022"/>
      <c r="CH53" s="997"/>
      <c r="CI53" s="998"/>
      <c r="CJ53" s="998"/>
      <c r="CK53" s="998"/>
      <c r="CL53" s="999"/>
      <c r="CM53" s="997"/>
      <c r="CN53" s="998"/>
      <c r="CO53" s="998"/>
      <c r="CP53" s="998"/>
      <c r="CQ53" s="999"/>
      <c r="CR53" s="997"/>
      <c r="CS53" s="998"/>
      <c r="CT53" s="998"/>
      <c r="CU53" s="998"/>
      <c r="CV53" s="999"/>
      <c r="CW53" s="997"/>
      <c r="CX53" s="998"/>
      <c r="CY53" s="998"/>
      <c r="CZ53" s="998"/>
      <c r="DA53" s="999"/>
      <c r="DB53" s="997"/>
      <c r="DC53" s="998"/>
      <c r="DD53" s="998"/>
      <c r="DE53" s="998"/>
      <c r="DF53" s="999"/>
      <c r="DG53" s="997"/>
      <c r="DH53" s="998"/>
      <c r="DI53" s="998"/>
      <c r="DJ53" s="998"/>
      <c r="DK53" s="999"/>
      <c r="DL53" s="997"/>
      <c r="DM53" s="998"/>
      <c r="DN53" s="998"/>
      <c r="DO53" s="998"/>
      <c r="DP53" s="999"/>
      <c r="DQ53" s="997"/>
      <c r="DR53" s="998"/>
      <c r="DS53" s="998"/>
      <c r="DT53" s="998"/>
      <c r="DU53" s="999"/>
      <c r="DV53" s="1000"/>
      <c r="DW53" s="1001"/>
      <c r="DX53" s="1001"/>
      <c r="DY53" s="1001"/>
      <c r="DZ53" s="1002"/>
      <c r="EA53" s="230"/>
    </row>
    <row r="54" spans="1:131" ht="26.25" customHeight="1" x14ac:dyDescent="0.2">
      <c r="A54" s="238">
        <v>27</v>
      </c>
      <c r="B54" s="1038"/>
      <c r="C54" s="1039"/>
      <c r="D54" s="1039"/>
      <c r="E54" s="1039"/>
      <c r="F54" s="1039"/>
      <c r="G54" s="1039"/>
      <c r="H54" s="1039"/>
      <c r="I54" s="1039"/>
      <c r="J54" s="1039"/>
      <c r="K54" s="1039"/>
      <c r="L54" s="1039"/>
      <c r="M54" s="1039"/>
      <c r="N54" s="1039"/>
      <c r="O54" s="1039"/>
      <c r="P54" s="1040"/>
      <c r="Q54" s="1041"/>
      <c r="R54" s="1033"/>
      <c r="S54" s="1033"/>
      <c r="T54" s="1033"/>
      <c r="U54" s="1033"/>
      <c r="V54" s="1033"/>
      <c r="W54" s="1033"/>
      <c r="X54" s="1033"/>
      <c r="Y54" s="1033"/>
      <c r="Z54" s="1033"/>
      <c r="AA54" s="1033"/>
      <c r="AB54" s="1033"/>
      <c r="AC54" s="1033"/>
      <c r="AD54" s="1033"/>
      <c r="AE54" s="1042"/>
      <c r="AF54" s="1043"/>
      <c r="AG54" s="1044"/>
      <c r="AH54" s="1044"/>
      <c r="AI54" s="1044"/>
      <c r="AJ54" s="1045"/>
      <c r="AK54" s="1032"/>
      <c r="AL54" s="1033"/>
      <c r="AM54" s="1033"/>
      <c r="AN54" s="1033"/>
      <c r="AO54" s="1033"/>
      <c r="AP54" s="1033"/>
      <c r="AQ54" s="1033"/>
      <c r="AR54" s="1033"/>
      <c r="AS54" s="1033"/>
      <c r="AT54" s="1033"/>
      <c r="AU54" s="1033"/>
      <c r="AV54" s="1033"/>
      <c r="AW54" s="1033"/>
      <c r="AX54" s="1033"/>
      <c r="AY54" s="1033"/>
      <c r="AZ54" s="1034"/>
      <c r="BA54" s="1034"/>
      <c r="BB54" s="1034"/>
      <c r="BC54" s="1034"/>
      <c r="BD54" s="1034"/>
      <c r="BE54" s="972"/>
      <c r="BF54" s="972"/>
      <c r="BG54" s="972"/>
      <c r="BH54" s="972"/>
      <c r="BI54" s="973"/>
      <c r="BJ54" s="232"/>
      <c r="BK54" s="232"/>
      <c r="BL54" s="232"/>
      <c r="BM54" s="232"/>
      <c r="BN54" s="232"/>
      <c r="BO54" s="241"/>
      <c r="BP54" s="241"/>
      <c r="BQ54" s="238">
        <v>48</v>
      </c>
      <c r="BR54" s="239"/>
      <c r="BS54" s="1000"/>
      <c r="BT54" s="1001"/>
      <c r="BU54" s="1001"/>
      <c r="BV54" s="1001"/>
      <c r="BW54" s="1001"/>
      <c r="BX54" s="1001"/>
      <c r="BY54" s="1001"/>
      <c r="BZ54" s="1001"/>
      <c r="CA54" s="1001"/>
      <c r="CB54" s="1001"/>
      <c r="CC54" s="1001"/>
      <c r="CD54" s="1001"/>
      <c r="CE54" s="1001"/>
      <c r="CF54" s="1001"/>
      <c r="CG54" s="1022"/>
      <c r="CH54" s="997"/>
      <c r="CI54" s="998"/>
      <c r="CJ54" s="998"/>
      <c r="CK54" s="998"/>
      <c r="CL54" s="999"/>
      <c r="CM54" s="997"/>
      <c r="CN54" s="998"/>
      <c r="CO54" s="998"/>
      <c r="CP54" s="998"/>
      <c r="CQ54" s="999"/>
      <c r="CR54" s="997"/>
      <c r="CS54" s="998"/>
      <c r="CT54" s="998"/>
      <c r="CU54" s="998"/>
      <c r="CV54" s="999"/>
      <c r="CW54" s="997"/>
      <c r="CX54" s="998"/>
      <c r="CY54" s="998"/>
      <c r="CZ54" s="998"/>
      <c r="DA54" s="999"/>
      <c r="DB54" s="997"/>
      <c r="DC54" s="998"/>
      <c r="DD54" s="998"/>
      <c r="DE54" s="998"/>
      <c r="DF54" s="999"/>
      <c r="DG54" s="997"/>
      <c r="DH54" s="998"/>
      <c r="DI54" s="998"/>
      <c r="DJ54" s="998"/>
      <c r="DK54" s="999"/>
      <c r="DL54" s="997"/>
      <c r="DM54" s="998"/>
      <c r="DN54" s="998"/>
      <c r="DO54" s="998"/>
      <c r="DP54" s="999"/>
      <c r="DQ54" s="997"/>
      <c r="DR54" s="998"/>
      <c r="DS54" s="998"/>
      <c r="DT54" s="998"/>
      <c r="DU54" s="999"/>
      <c r="DV54" s="1000"/>
      <c r="DW54" s="1001"/>
      <c r="DX54" s="1001"/>
      <c r="DY54" s="1001"/>
      <c r="DZ54" s="1002"/>
      <c r="EA54" s="230"/>
    </row>
    <row r="55" spans="1:131" ht="26.25" customHeight="1" x14ac:dyDescent="0.2">
      <c r="A55" s="238">
        <v>28</v>
      </c>
      <c r="B55" s="1038"/>
      <c r="C55" s="1039"/>
      <c r="D55" s="1039"/>
      <c r="E55" s="1039"/>
      <c r="F55" s="1039"/>
      <c r="G55" s="1039"/>
      <c r="H55" s="1039"/>
      <c r="I55" s="1039"/>
      <c r="J55" s="1039"/>
      <c r="K55" s="1039"/>
      <c r="L55" s="1039"/>
      <c r="M55" s="1039"/>
      <c r="N55" s="1039"/>
      <c r="O55" s="1039"/>
      <c r="P55" s="1040"/>
      <c r="Q55" s="1041"/>
      <c r="R55" s="1033"/>
      <c r="S55" s="1033"/>
      <c r="T55" s="1033"/>
      <c r="U55" s="1033"/>
      <c r="V55" s="1033"/>
      <c r="W55" s="1033"/>
      <c r="X55" s="1033"/>
      <c r="Y55" s="1033"/>
      <c r="Z55" s="1033"/>
      <c r="AA55" s="1033"/>
      <c r="AB55" s="1033"/>
      <c r="AC55" s="1033"/>
      <c r="AD55" s="1033"/>
      <c r="AE55" s="1042"/>
      <c r="AF55" s="1043"/>
      <c r="AG55" s="1044"/>
      <c r="AH55" s="1044"/>
      <c r="AI55" s="1044"/>
      <c r="AJ55" s="1045"/>
      <c r="AK55" s="1032"/>
      <c r="AL55" s="1033"/>
      <c r="AM55" s="1033"/>
      <c r="AN55" s="1033"/>
      <c r="AO55" s="1033"/>
      <c r="AP55" s="1033"/>
      <c r="AQ55" s="1033"/>
      <c r="AR55" s="1033"/>
      <c r="AS55" s="1033"/>
      <c r="AT55" s="1033"/>
      <c r="AU55" s="1033"/>
      <c r="AV55" s="1033"/>
      <c r="AW55" s="1033"/>
      <c r="AX55" s="1033"/>
      <c r="AY55" s="1033"/>
      <c r="AZ55" s="1034"/>
      <c r="BA55" s="1034"/>
      <c r="BB55" s="1034"/>
      <c r="BC55" s="1034"/>
      <c r="BD55" s="1034"/>
      <c r="BE55" s="972"/>
      <c r="BF55" s="972"/>
      <c r="BG55" s="972"/>
      <c r="BH55" s="972"/>
      <c r="BI55" s="973"/>
      <c r="BJ55" s="232"/>
      <c r="BK55" s="232"/>
      <c r="BL55" s="232"/>
      <c r="BM55" s="232"/>
      <c r="BN55" s="232"/>
      <c r="BO55" s="241"/>
      <c r="BP55" s="241"/>
      <c r="BQ55" s="238">
        <v>49</v>
      </c>
      <c r="BR55" s="239"/>
      <c r="BS55" s="1000"/>
      <c r="BT55" s="1001"/>
      <c r="BU55" s="1001"/>
      <c r="BV55" s="1001"/>
      <c r="BW55" s="1001"/>
      <c r="BX55" s="1001"/>
      <c r="BY55" s="1001"/>
      <c r="BZ55" s="1001"/>
      <c r="CA55" s="1001"/>
      <c r="CB55" s="1001"/>
      <c r="CC55" s="1001"/>
      <c r="CD55" s="1001"/>
      <c r="CE55" s="1001"/>
      <c r="CF55" s="1001"/>
      <c r="CG55" s="1022"/>
      <c r="CH55" s="997"/>
      <c r="CI55" s="998"/>
      <c r="CJ55" s="998"/>
      <c r="CK55" s="998"/>
      <c r="CL55" s="999"/>
      <c r="CM55" s="997"/>
      <c r="CN55" s="998"/>
      <c r="CO55" s="998"/>
      <c r="CP55" s="998"/>
      <c r="CQ55" s="999"/>
      <c r="CR55" s="997"/>
      <c r="CS55" s="998"/>
      <c r="CT55" s="998"/>
      <c r="CU55" s="998"/>
      <c r="CV55" s="999"/>
      <c r="CW55" s="997"/>
      <c r="CX55" s="998"/>
      <c r="CY55" s="998"/>
      <c r="CZ55" s="998"/>
      <c r="DA55" s="999"/>
      <c r="DB55" s="997"/>
      <c r="DC55" s="998"/>
      <c r="DD55" s="998"/>
      <c r="DE55" s="998"/>
      <c r="DF55" s="999"/>
      <c r="DG55" s="997"/>
      <c r="DH55" s="998"/>
      <c r="DI55" s="998"/>
      <c r="DJ55" s="998"/>
      <c r="DK55" s="999"/>
      <c r="DL55" s="997"/>
      <c r="DM55" s="998"/>
      <c r="DN55" s="998"/>
      <c r="DO55" s="998"/>
      <c r="DP55" s="999"/>
      <c r="DQ55" s="997"/>
      <c r="DR55" s="998"/>
      <c r="DS55" s="998"/>
      <c r="DT55" s="998"/>
      <c r="DU55" s="999"/>
      <c r="DV55" s="1000"/>
      <c r="DW55" s="1001"/>
      <c r="DX55" s="1001"/>
      <c r="DY55" s="1001"/>
      <c r="DZ55" s="1002"/>
      <c r="EA55" s="230"/>
    </row>
    <row r="56" spans="1:131" ht="26.25" customHeight="1" x14ac:dyDescent="0.2">
      <c r="A56" s="238">
        <v>29</v>
      </c>
      <c r="B56" s="1038"/>
      <c r="C56" s="1039"/>
      <c r="D56" s="1039"/>
      <c r="E56" s="1039"/>
      <c r="F56" s="1039"/>
      <c r="G56" s="1039"/>
      <c r="H56" s="1039"/>
      <c r="I56" s="1039"/>
      <c r="J56" s="1039"/>
      <c r="K56" s="1039"/>
      <c r="L56" s="1039"/>
      <c r="M56" s="1039"/>
      <c r="N56" s="1039"/>
      <c r="O56" s="1039"/>
      <c r="P56" s="1040"/>
      <c r="Q56" s="1041"/>
      <c r="R56" s="1033"/>
      <c r="S56" s="1033"/>
      <c r="T56" s="1033"/>
      <c r="U56" s="1033"/>
      <c r="V56" s="1033"/>
      <c r="W56" s="1033"/>
      <c r="X56" s="1033"/>
      <c r="Y56" s="1033"/>
      <c r="Z56" s="1033"/>
      <c r="AA56" s="1033"/>
      <c r="AB56" s="1033"/>
      <c r="AC56" s="1033"/>
      <c r="AD56" s="1033"/>
      <c r="AE56" s="1042"/>
      <c r="AF56" s="1043"/>
      <c r="AG56" s="1044"/>
      <c r="AH56" s="1044"/>
      <c r="AI56" s="1044"/>
      <c r="AJ56" s="1045"/>
      <c r="AK56" s="1032"/>
      <c r="AL56" s="1033"/>
      <c r="AM56" s="1033"/>
      <c r="AN56" s="1033"/>
      <c r="AO56" s="1033"/>
      <c r="AP56" s="1033"/>
      <c r="AQ56" s="1033"/>
      <c r="AR56" s="1033"/>
      <c r="AS56" s="1033"/>
      <c r="AT56" s="1033"/>
      <c r="AU56" s="1033"/>
      <c r="AV56" s="1033"/>
      <c r="AW56" s="1033"/>
      <c r="AX56" s="1033"/>
      <c r="AY56" s="1033"/>
      <c r="AZ56" s="1034"/>
      <c r="BA56" s="1034"/>
      <c r="BB56" s="1034"/>
      <c r="BC56" s="1034"/>
      <c r="BD56" s="1034"/>
      <c r="BE56" s="972"/>
      <c r="BF56" s="972"/>
      <c r="BG56" s="972"/>
      <c r="BH56" s="972"/>
      <c r="BI56" s="973"/>
      <c r="BJ56" s="232"/>
      <c r="BK56" s="232"/>
      <c r="BL56" s="232"/>
      <c r="BM56" s="232"/>
      <c r="BN56" s="232"/>
      <c r="BO56" s="241"/>
      <c r="BP56" s="241"/>
      <c r="BQ56" s="238">
        <v>50</v>
      </c>
      <c r="BR56" s="239"/>
      <c r="BS56" s="1000"/>
      <c r="BT56" s="1001"/>
      <c r="BU56" s="1001"/>
      <c r="BV56" s="1001"/>
      <c r="BW56" s="1001"/>
      <c r="BX56" s="1001"/>
      <c r="BY56" s="1001"/>
      <c r="BZ56" s="1001"/>
      <c r="CA56" s="1001"/>
      <c r="CB56" s="1001"/>
      <c r="CC56" s="1001"/>
      <c r="CD56" s="1001"/>
      <c r="CE56" s="1001"/>
      <c r="CF56" s="1001"/>
      <c r="CG56" s="1022"/>
      <c r="CH56" s="997"/>
      <c r="CI56" s="998"/>
      <c r="CJ56" s="998"/>
      <c r="CK56" s="998"/>
      <c r="CL56" s="999"/>
      <c r="CM56" s="997"/>
      <c r="CN56" s="998"/>
      <c r="CO56" s="998"/>
      <c r="CP56" s="998"/>
      <c r="CQ56" s="999"/>
      <c r="CR56" s="997"/>
      <c r="CS56" s="998"/>
      <c r="CT56" s="998"/>
      <c r="CU56" s="998"/>
      <c r="CV56" s="999"/>
      <c r="CW56" s="997"/>
      <c r="CX56" s="998"/>
      <c r="CY56" s="998"/>
      <c r="CZ56" s="998"/>
      <c r="DA56" s="999"/>
      <c r="DB56" s="997"/>
      <c r="DC56" s="998"/>
      <c r="DD56" s="998"/>
      <c r="DE56" s="998"/>
      <c r="DF56" s="999"/>
      <c r="DG56" s="997"/>
      <c r="DH56" s="998"/>
      <c r="DI56" s="998"/>
      <c r="DJ56" s="998"/>
      <c r="DK56" s="999"/>
      <c r="DL56" s="997"/>
      <c r="DM56" s="998"/>
      <c r="DN56" s="998"/>
      <c r="DO56" s="998"/>
      <c r="DP56" s="999"/>
      <c r="DQ56" s="997"/>
      <c r="DR56" s="998"/>
      <c r="DS56" s="998"/>
      <c r="DT56" s="998"/>
      <c r="DU56" s="999"/>
      <c r="DV56" s="1000"/>
      <c r="DW56" s="1001"/>
      <c r="DX56" s="1001"/>
      <c r="DY56" s="1001"/>
      <c r="DZ56" s="1002"/>
      <c r="EA56" s="230"/>
    </row>
    <row r="57" spans="1:131" ht="26.25" customHeight="1" x14ac:dyDescent="0.2">
      <c r="A57" s="238">
        <v>30</v>
      </c>
      <c r="B57" s="1038"/>
      <c r="C57" s="1039"/>
      <c r="D57" s="1039"/>
      <c r="E57" s="1039"/>
      <c r="F57" s="1039"/>
      <c r="G57" s="1039"/>
      <c r="H57" s="1039"/>
      <c r="I57" s="1039"/>
      <c r="J57" s="1039"/>
      <c r="K57" s="1039"/>
      <c r="L57" s="1039"/>
      <c r="M57" s="1039"/>
      <c r="N57" s="1039"/>
      <c r="O57" s="1039"/>
      <c r="P57" s="1040"/>
      <c r="Q57" s="1041"/>
      <c r="R57" s="1033"/>
      <c r="S57" s="1033"/>
      <c r="T57" s="1033"/>
      <c r="U57" s="1033"/>
      <c r="V57" s="1033"/>
      <c r="W57" s="1033"/>
      <c r="X57" s="1033"/>
      <c r="Y57" s="1033"/>
      <c r="Z57" s="1033"/>
      <c r="AA57" s="1033"/>
      <c r="AB57" s="1033"/>
      <c r="AC57" s="1033"/>
      <c r="AD57" s="1033"/>
      <c r="AE57" s="1042"/>
      <c r="AF57" s="1043"/>
      <c r="AG57" s="1044"/>
      <c r="AH57" s="1044"/>
      <c r="AI57" s="1044"/>
      <c r="AJ57" s="1045"/>
      <c r="AK57" s="1032"/>
      <c r="AL57" s="1033"/>
      <c r="AM57" s="1033"/>
      <c r="AN57" s="1033"/>
      <c r="AO57" s="1033"/>
      <c r="AP57" s="1033"/>
      <c r="AQ57" s="1033"/>
      <c r="AR57" s="1033"/>
      <c r="AS57" s="1033"/>
      <c r="AT57" s="1033"/>
      <c r="AU57" s="1033"/>
      <c r="AV57" s="1033"/>
      <c r="AW57" s="1033"/>
      <c r="AX57" s="1033"/>
      <c r="AY57" s="1033"/>
      <c r="AZ57" s="1034"/>
      <c r="BA57" s="1034"/>
      <c r="BB57" s="1034"/>
      <c r="BC57" s="1034"/>
      <c r="BD57" s="1034"/>
      <c r="BE57" s="972"/>
      <c r="BF57" s="972"/>
      <c r="BG57" s="972"/>
      <c r="BH57" s="972"/>
      <c r="BI57" s="973"/>
      <c r="BJ57" s="232"/>
      <c r="BK57" s="232"/>
      <c r="BL57" s="232"/>
      <c r="BM57" s="232"/>
      <c r="BN57" s="232"/>
      <c r="BO57" s="241"/>
      <c r="BP57" s="241"/>
      <c r="BQ57" s="238">
        <v>51</v>
      </c>
      <c r="BR57" s="239"/>
      <c r="BS57" s="1000"/>
      <c r="BT57" s="1001"/>
      <c r="BU57" s="1001"/>
      <c r="BV57" s="1001"/>
      <c r="BW57" s="1001"/>
      <c r="BX57" s="1001"/>
      <c r="BY57" s="1001"/>
      <c r="BZ57" s="1001"/>
      <c r="CA57" s="1001"/>
      <c r="CB57" s="1001"/>
      <c r="CC57" s="1001"/>
      <c r="CD57" s="1001"/>
      <c r="CE57" s="1001"/>
      <c r="CF57" s="1001"/>
      <c r="CG57" s="1022"/>
      <c r="CH57" s="997"/>
      <c r="CI57" s="998"/>
      <c r="CJ57" s="998"/>
      <c r="CK57" s="998"/>
      <c r="CL57" s="999"/>
      <c r="CM57" s="997"/>
      <c r="CN57" s="998"/>
      <c r="CO57" s="998"/>
      <c r="CP57" s="998"/>
      <c r="CQ57" s="999"/>
      <c r="CR57" s="997"/>
      <c r="CS57" s="998"/>
      <c r="CT57" s="998"/>
      <c r="CU57" s="998"/>
      <c r="CV57" s="999"/>
      <c r="CW57" s="997"/>
      <c r="CX57" s="998"/>
      <c r="CY57" s="998"/>
      <c r="CZ57" s="998"/>
      <c r="DA57" s="999"/>
      <c r="DB57" s="997"/>
      <c r="DC57" s="998"/>
      <c r="DD57" s="998"/>
      <c r="DE57" s="998"/>
      <c r="DF57" s="999"/>
      <c r="DG57" s="997"/>
      <c r="DH57" s="998"/>
      <c r="DI57" s="998"/>
      <c r="DJ57" s="998"/>
      <c r="DK57" s="999"/>
      <c r="DL57" s="997"/>
      <c r="DM57" s="998"/>
      <c r="DN57" s="998"/>
      <c r="DO57" s="998"/>
      <c r="DP57" s="999"/>
      <c r="DQ57" s="997"/>
      <c r="DR57" s="998"/>
      <c r="DS57" s="998"/>
      <c r="DT57" s="998"/>
      <c r="DU57" s="999"/>
      <c r="DV57" s="1000"/>
      <c r="DW57" s="1001"/>
      <c r="DX57" s="1001"/>
      <c r="DY57" s="1001"/>
      <c r="DZ57" s="1002"/>
      <c r="EA57" s="230"/>
    </row>
    <row r="58" spans="1:131" ht="26.25" customHeight="1" x14ac:dyDescent="0.2">
      <c r="A58" s="238">
        <v>31</v>
      </c>
      <c r="B58" s="1038"/>
      <c r="C58" s="1039"/>
      <c r="D58" s="1039"/>
      <c r="E58" s="1039"/>
      <c r="F58" s="1039"/>
      <c r="G58" s="1039"/>
      <c r="H58" s="1039"/>
      <c r="I58" s="1039"/>
      <c r="J58" s="1039"/>
      <c r="K58" s="1039"/>
      <c r="L58" s="1039"/>
      <c r="M58" s="1039"/>
      <c r="N58" s="1039"/>
      <c r="O58" s="1039"/>
      <c r="P58" s="1040"/>
      <c r="Q58" s="1041"/>
      <c r="R58" s="1033"/>
      <c r="S58" s="1033"/>
      <c r="T58" s="1033"/>
      <c r="U58" s="1033"/>
      <c r="V58" s="1033"/>
      <c r="W58" s="1033"/>
      <c r="X58" s="1033"/>
      <c r="Y58" s="1033"/>
      <c r="Z58" s="1033"/>
      <c r="AA58" s="1033"/>
      <c r="AB58" s="1033"/>
      <c r="AC58" s="1033"/>
      <c r="AD58" s="1033"/>
      <c r="AE58" s="1042"/>
      <c r="AF58" s="1043"/>
      <c r="AG58" s="1044"/>
      <c r="AH58" s="1044"/>
      <c r="AI58" s="1044"/>
      <c r="AJ58" s="1045"/>
      <c r="AK58" s="1032"/>
      <c r="AL58" s="1033"/>
      <c r="AM58" s="1033"/>
      <c r="AN58" s="1033"/>
      <c r="AO58" s="1033"/>
      <c r="AP58" s="1033"/>
      <c r="AQ58" s="1033"/>
      <c r="AR58" s="1033"/>
      <c r="AS58" s="1033"/>
      <c r="AT58" s="1033"/>
      <c r="AU58" s="1033"/>
      <c r="AV58" s="1033"/>
      <c r="AW58" s="1033"/>
      <c r="AX58" s="1033"/>
      <c r="AY58" s="1033"/>
      <c r="AZ58" s="1034"/>
      <c r="BA58" s="1034"/>
      <c r="BB58" s="1034"/>
      <c r="BC58" s="1034"/>
      <c r="BD58" s="1034"/>
      <c r="BE58" s="972"/>
      <c r="BF58" s="972"/>
      <c r="BG58" s="972"/>
      <c r="BH58" s="972"/>
      <c r="BI58" s="973"/>
      <c r="BJ58" s="232"/>
      <c r="BK58" s="232"/>
      <c r="BL58" s="232"/>
      <c r="BM58" s="232"/>
      <c r="BN58" s="232"/>
      <c r="BO58" s="241"/>
      <c r="BP58" s="241"/>
      <c r="BQ58" s="238">
        <v>52</v>
      </c>
      <c r="BR58" s="239"/>
      <c r="BS58" s="1000"/>
      <c r="BT58" s="1001"/>
      <c r="BU58" s="1001"/>
      <c r="BV58" s="1001"/>
      <c r="BW58" s="1001"/>
      <c r="BX58" s="1001"/>
      <c r="BY58" s="1001"/>
      <c r="BZ58" s="1001"/>
      <c r="CA58" s="1001"/>
      <c r="CB58" s="1001"/>
      <c r="CC58" s="1001"/>
      <c r="CD58" s="1001"/>
      <c r="CE58" s="1001"/>
      <c r="CF58" s="1001"/>
      <c r="CG58" s="1022"/>
      <c r="CH58" s="997"/>
      <c r="CI58" s="998"/>
      <c r="CJ58" s="998"/>
      <c r="CK58" s="998"/>
      <c r="CL58" s="999"/>
      <c r="CM58" s="997"/>
      <c r="CN58" s="998"/>
      <c r="CO58" s="998"/>
      <c r="CP58" s="998"/>
      <c r="CQ58" s="999"/>
      <c r="CR58" s="997"/>
      <c r="CS58" s="998"/>
      <c r="CT58" s="998"/>
      <c r="CU58" s="998"/>
      <c r="CV58" s="999"/>
      <c r="CW58" s="997"/>
      <c r="CX58" s="998"/>
      <c r="CY58" s="998"/>
      <c r="CZ58" s="998"/>
      <c r="DA58" s="999"/>
      <c r="DB58" s="997"/>
      <c r="DC58" s="998"/>
      <c r="DD58" s="998"/>
      <c r="DE58" s="998"/>
      <c r="DF58" s="999"/>
      <c r="DG58" s="997"/>
      <c r="DH58" s="998"/>
      <c r="DI58" s="998"/>
      <c r="DJ58" s="998"/>
      <c r="DK58" s="999"/>
      <c r="DL58" s="997"/>
      <c r="DM58" s="998"/>
      <c r="DN58" s="998"/>
      <c r="DO58" s="998"/>
      <c r="DP58" s="999"/>
      <c r="DQ58" s="997"/>
      <c r="DR58" s="998"/>
      <c r="DS58" s="998"/>
      <c r="DT58" s="998"/>
      <c r="DU58" s="999"/>
      <c r="DV58" s="1000"/>
      <c r="DW58" s="1001"/>
      <c r="DX58" s="1001"/>
      <c r="DY58" s="1001"/>
      <c r="DZ58" s="1002"/>
      <c r="EA58" s="230"/>
    </row>
    <row r="59" spans="1:131" ht="26.25" customHeight="1" x14ac:dyDescent="0.2">
      <c r="A59" s="238">
        <v>32</v>
      </c>
      <c r="B59" s="1038"/>
      <c r="C59" s="1039"/>
      <c r="D59" s="1039"/>
      <c r="E59" s="1039"/>
      <c r="F59" s="1039"/>
      <c r="G59" s="1039"/>
      <c r="H59" s="1039"/>
      <c r="I59" s="1039"/>
      <c r="J59" s="1039"/>
      <c r="K59" s="1039"/>
      <c r="L59" s="1039"/>
      <c r="M59" s="1039"/>
      <c r="N59" s="1039"/>
      <c r="O59" s="1039"/>
      <c r="P59" s="1040"/>
      <c r="Q59" s="1041"/>
      <c r="R59" s="1033"/>
      <c r="S59" s="1033"/>
      <c r="T59" s="1033"/>
      <c r="U59" s="1033"/>
      <c r="V59" s="1033"/>
      <c r="W59" s="1033"/>
      <c r="X59" s="1033"/>
      <c r="Y59" s="1033"/>
      <c r="Z59" s="1033"/>
      <c r="AA59" s="1033"/>
      <c r="AB59" s="1033"/>
      <c r="AC59" s="1033"/>
      <c r="AD59" s="1033"/>
      <c r="AE59" s="1042"/>
      <c r="AF59" s="1043"/>
      <c r="AG59" s="1044"/>
      <c r="AH59" s="1044"/>
      <c r="AI59" s="1044"/>
      <c r="AJ59" s="1045"/>
      <c r="AK59" s="1032"/>
      <c r="AL59" s="1033"/>
      <c r="AM59" s="1033"/>
      <c r="AN59" s="1033"/>
      <c r="AO59" s="1033"/>
      <c r="AP59" s="1033"/>
      <c r="AQ59" s="1033"/>
      <c r="AR59" s="1033"/>
      <c r="AS59" s="1033"/>
      <c r="AT59" s="1033"/>
      <c r="AU59" s="1033"/>
      <c r="AV59" s="1033"/>
      <c r="AW59" s="1033"/>
      <c r="AX59" s="1033"/>
      <c r="AY59" s="1033"/>
      <c r="AZ59" s="1034"/>
      <c r="BA59" s="1034"/>
      <c r="BB59" s="1034"/>
      <c r="BC59" s="1034"/>
      <c r="BD59" s="1034"/>
      <c r="BE59" s="972"/>
      <c r="BF59" s="972"/>
      <c r="BG59" s="972"/>
      <c r="BH59" s="972"/>
      <c r="BI59" s="973"/>
      <c r="BJ59" s="232"/>
      <c r="BK59" s="232"/>
      <c r="BL59" s="232"/>
      <c r="BM59" s="232"/>
      <c r="BN59" s="232"/>
      <c r="BO59" s="241"/>
      <c r="BP59" s="241"/>
      <c r="BQ59" s="238">
        <v>53</v>
      </c>
      <c r="BR59" s="239"/>
      <c r="BS59" s="1000"/>
      <c r="BT59" s="1001"/>
      <c r="BU59" s="1001"/>
      <c r="BV59" s="1001"/>
      <c r="BW59" s="1001"/>
      <c r="BX59" s="1001"/>
      <c r="BY59" s="1001"/>
      <c r="BZ59" s="1001"/>
      <c r="CA59" s="1001"/>
      <c r="CB59" s="1001"/>
      <c r="CC59" s="1001"/>
      <c r="CD59" s="1001"/>
      <c r="CE59" s="1001"/>
      <c r="CF59" s="1001"/>
      <c r="CG59" s="1022"/>
      <c r="CH59" s="997"/>
      <c r="CI59" s="998"/>
      <c r="CJ59" s="998"/>
      <c r="CK59" s="998"/>
      <c r="CL59" s="999"/>
      <c r="CM59" s="997"/>
      <c r="CN59" s="998"/>
      <c r="CO59" s="998"/>
      <c r="CP59" s="998"/>
      <c r="CQ59" s="999"/>
      <c r="CR59" s="997"/>
      <c r="CS59" s="998"/>
      <c r="CT59" s="998"/>
      <c r="CU59" s="998"/>
      <c r="CV59" s="999"/>
      <c r="CW59" s="997"/>
      <c r="CX59" s="998"/>
      <c r="CY59" s="998"/>
      <c r="CZ59" s="998"/>
      <c r="DA59" s="999"/>
      <c r="DB59" s="997"/>
      <c r="DC59" s="998"/>
      <c r="DD59" s="998"/>
      <c r="DE59" s="998"/>
      <c r="DF59" s="999"/>
      <c r="DG59" s="997"/>
      <c r="DH59" s="998"/>
      <c r="DI59" s="998"/>
      <c r="DJ59" s="998"/>
      <c r="DK59" s="999"/>
      <c r="DL59" s="997"/>
      <c r="DM59" s="998"/>
      <c r="DN59" s="998"/>
      <c r="DO59" s="998"/>
      <c r="DP59" s="999"/>
      <c r="DQ59" s="997"/>
      <c r="DR59" s="998"/>
      <c r="DS59" s="998"/>
      <c r="DT59" s="998"/>
      <c r="DU59" s="999"/>
      <c r="DV59" s="1000"/>
      <c r="DW59" s="1001"/>
      <c r="DX59" s="1001"/>
      <c r="DY59" s="1001"/>
      <c r="DZ59" s="1002"/>
      <c r="EA59" s="230"/>
    </row>
    <row r="60" spans="1:131" ht="26.25" customHeight="1" x14ac:dyDescent="0.2">
      <c r="A60" s="238">
        <v>33</v>
      </c>
      <c r="B60" s="1038"/>
      <c r="C60" s="1039"/>
      <c r="D60" s="1039"/>
      <c r="E60" s="1039"/>
      <c r="F60" s="1039"/>
      <c r="G60" s="1039"/>
      <c r="H60" s="1039"/>
      <c r="I60" s="1039"/>
      <c r="J60" s="1039"/>
      <c r="K60" s="1039"/>
      <c r="L60" s="1039"/>
      <c r="M60" s="1039"/>
      <c r="N60" s="1039"/>
      <c r="O60" s="1039"/>
      <c r="P60" s="1040"/>
      <c r="Q60" s="1041"/>
      <c r="R60" s="1033"/>
      <c r="S60" s="1033"/>
      <c r="T60" s="1033"/>
      <c r="U60" s="1033"/>
      <c r="V60" s="1033"/>
      <c r="W60" s="1033"/>
      <c r="X60" s="1033"/>
      <c r="Y60" s="1033"/>
      <c r="Z60" s="1033"/>
      <c r="AA60" s="1033"/>
      <c r="AB60" s="1033"/>
      <c r="AC60" s="1033"/>
      <c r="AD60" s="1033"/>
      <c r="AE60" s="1042"/>
      <c r="AF60" s="1043"/>
      <c r="AG60" s="1044"/>
      <c r="AH60" s="1044"/>
      <c r="AI60" s="1044"/>
      <c r="AJ60" s="1045"/>
      <c r="AK60" s="1032"/>
      <c r="AL60" s="1033"/>
      <c r="AM60" s="1033"/>
      <c r="AN60" s="1033"/>
      <c r="AO60" s="1033"/>
      <c r="AP60" s="1033"/>
      <c r="AQ60" s="1033"/>
      <c r="AR60" s="1033"/>
      <c r="AS60" s="1033"/>
      <c r="AT60" s="1033"/>
      <c r="AU60" s="1033"/>
      <c r="AV60" s="1033"/>
      <c r="AW60" s="1033"/>
      <c r="AX60" s="1033"/>
      <c r="AY60" s="1033"/>
      <c r="AZ60" s="1034"/>
      <c r="BA60" s="1034"/>
      <c r="BB60" s="1034"/>
      <c r="BC60" s="1034"/>
      <c r="BD60" s="1034"/>
      <c r="BE60" s="972"/>
      <c r="BF60" s="972"/>
      <c r="BG60" s="972"/>
      <c r="BH60" s="972"/>
      <c r="BI60" s="973"/>
      <c r="BJ60" s="232"/>
      <c r="BK60" s="232"/>
      <c r="BL60" s="232"/>
      <c r="BM60" s="232"/>
      <c r="BN60" s="232"/>
      <c r="BO60" s="241"/>
      <c r="BP60" s="241"/>
      <c r="BQ60" s="238">
        <v>54</v>
      </c>
      <c r="BR60" s="239"/>
      <c r="BS60" s="1000"/>
      <c r="BT60" s="1001"/>
      <c r="BU60" s="1001"/>
      <c r="BV60" s="1001"/>
      <c r="BW60" s="1001"/>
      <c r="BX60" s="1001"/>
      <c r="BY60" s="1001"/>
      <c r="BZ60" s="1001"/>
      <c r="CA60" s="1001"/>
      <c r="CB60" s="1001"/>
      <c r="CC60" s="1001"/>
      <c r="CD60" s="1001"/>
      <c r="CE60" s="1001"/>
      <c r="CF60" s="1001"/>
      <c r="CG60" s="1022"/>
      <c r="CH60" s="997"/>
      <c r="CI60" s="998"/>
      <c r="CJ60" s="998"/>
      <c r="CK60" s="998"/>
      <c r="CL60" s="999"/>
      <c r="CM60" s="997"/>
      <c r="CN60" s="998"/>
      <c r="CO60" s="998"/>
      <c r="CP60" s="998"/>
      <c r="CQ60" s="999"/>
      <c r="CR60" s="997"/>
      <c r="CS60" s="998"/>
      <c r="CT60" s="998"/>
      <c r="CU60" s="998"/>
      <c r="CV60" s="999"/>
      <c r="CW60" s="997"/>
      <c r="CX60" s="998"/>
      <c r="CY60" s="998"/>
      <c r="CZ60" s="998"/>
      <c r="DA60" s="999"/>
      <c r="DB60" s="997"/>
      <c r="DC60" s="998"/>
      <c r="DD60" s="998"/>
      <c r="DE60" s="998"/>
      <c r="DF60" s="999"/>
      <c r="DG60" s="997"/>
      <c r="DH60" s="998"/>
      <c r="DI60" s="998"/>
      <c r="DJ60" s="998"/>
      <c r="DK60" s="999"/>
      <c r="DL60" s="997"/>
      <c r="DM60" s="998"/>
      <c r="DN60" s="998"/>
      <c r="DO60" s="998"/>
      <c r="DP60" s="999"/>
      <c r="DQ60" s="997"/>
      <c r="DR60" s="998"/>
      <c r="DS60" s="998"/>
      <c r="DT60" s="998"/>
      <c r="DU60" s="999"/>
      <c r="DV60" s="1000"/>
      <c r="DW60" s="1001"/>
      <c r="DX60" s="1001"/>
      <c r="DY60" s="1001"/>
      <c r="DZ60" s="1002"/>
      <c r="EA60" s="230"/>
    </row>
    <row r="61" spans="1:131" ht="26.25" customHeight="1" thickBot="1" x14ac:dyDescent="0.25">
      <c r="A61" s="238">
        <v>34</v>
      </c>
      <c r="B61" s="1038"/>
      <c r="C61" s="1039"/>
      <c r="D61" s="1039"/>
      <c r="E61" s="1039"/>
      <c r="F61" s="1039"/>
      <c r="G61" s="1039"/>
      <c r="H61" s="1039"/>
      <c r="I61" s="1039"/>
      <c r="J61" s="1039"/>
      <c r="K61" s="1039"/>
      <c r="L61" s="1039"/>
      <c r="M61" s="1039"/>
      <c r="N61" s="1039"/>
      <c r="O61" s="1039"/>
      <c r="P61" s="1040"/>
      <c r="Q61" s="1041"/>
      <c r="R61" s="1033"/>
      <c r="S61" s="1033"/>
      <c r="T61" s="1033"/>
      <c r="U61" s="1033"/>
      <c r="V61" s="1033"/>
      <c r="W61" s="1033"/>
      <c r="X61" s="1033"/>
      <c r="Y61" s="1033"/>
      <c r="Z61" s="1033"/>
      <c r="AA61" s="1033"/>
      <c r="AB61" s="1033"/>
      <c r="AC61" s="1033"/>
      <c r="AD61" s="1033"/>
      <c r="AE61" s="1042"/>
      <c r="AF61" s="1043"/>
      <c r="AG61" s="1044"/>
      <c r="AH61" s="1044"/>
      <c r="AI61" s="1044"/>
      <c r="AJ61" s="1045"/>
      <c r="AK61" s="1032"/>
      <c r="AL61" s="1033"/>
      <c r="AM61" s="1033"/>
      <c r="AN61" s="1033"/>
      <c r="AO61" s="1033"/>
      <c r="AP61" s="1033"/>
      <c r="AQ61" s="1033"/>
      <c r="AR61" s="1033"/>
      <c r="AS61" s="1033"/>
      <c r="AT61" s="1033"/>
      <c r="AU61" s="1033"/>
      <c r="AV61" s="1033"/>
      <c r="AW61" s="1033"/>
      <c r="AX61" s="1033"/>
      <c r="AY61" s="1033"/>
      <c r="AZ61" s="1034"/>
      <c r="BA61" s="1034"/>
      <c r="BB61" s="1034"/>
      <c r="BC61" s="1034"/>
      <c r="BD61" s="1034"/>
      <c r="BE61" s="972"/>
      <c r="BF61" s="972"/>
      <c r="BG61" s="972"/>
      <c r="BH61" s="972"/>
      <c r="BI61" s="973"/>
      <c r="BJ61" s="232"/>
      <c r="BK61" s="232"/>
      <c r="BL61" s="232"/>
      <c r="BM61" s="232"/>
      <c r="BN61" s="232"/>
      <c r="BO61" s="241"/>
      <c r="BP61" s="241"/>
      <c r="BQ61" s="238">
        <v>55</v>
      </c>
      <c r="BR61" s="239"/>
      <c r="BS61" s="1000"/>
      <c r="BT61" s="1001"/>
      <c r="BU61" s="1001"/>
      <c r="BV61" s="1001"/>
      <c r="BW61" s="1001"/>
      <c r="BX61" s="1001"/>
      <c r="BY61" s="1001"/>
      <c r="BZ61" s="1001"/>
      <c r="CA61" s="1001"/>
      <c r="CB61" s="1001"/>
      <c r="CC61" s="1001"/>
      <c r="CD61" s="1001"/>
      <c r="CE61" s="1001"/>
      <c r="CF61" s="1001"/>
      <c r="CG61" s="1022"/>
      <c r="CH61" s="997"/>
      <c r="CI61" s="998"/>
      <c r="CJ61" s="998"/>
      <c r="CK61" s="998"/>
      <c r="CL61" s="999"/>
      <c r="CM61" s="997"/>
      <c r="CN61" s="998"/>
      <c r="CO61" s="998"/>
      <c r="CP61" s="998"/>
      <c r="CQ61" s="999"/>
      <c r="CR61" s="997"/>
      <c r="CS61" s="998"/>
      <c r="CT61" s="998"/>
      <c r="CU61" s="998"/>
      <c r="CV61" s="999"/>
      <c r="CW61" s="997"/>
      <c r="CX61" s="998"/>
      <c r="CY61" s="998"/>
      <c r="CZ61" s="998"/>
      <c r="DA61" s="999"/>
      <c r="DB61" s="997"/>
      <c r="DC61" s="998"/>
      <c r="DD61" s="998"/>
      <c r="DE61" s="998"/>
      <c r="DF61" s="999"/>
      <c r="DG61" s="997"/>
      <c r="DH61" s="998"/>
      <c r="DI61" s="998"/>
      <c r="DJ61" s="998"/>
      <c r="DK61" s="999"/>
      <c r="DL61" s="997"/>
      <c r="DM61" s="998"/>
      <c r="DN61" s="998"/>
      <c r="DO61" s="998"/>
      <c r="DP61" s="999"/>
      <c r="DQ61" s="997"/>
      <c r="DR61" s="998"/>
      <c r="DS61" s="998"/>
      <c r="DT61" s="998"/>
      <c r="DU61" s="999"/>
      <c r="DV61" s="1000"/>
      <c r="DW61" s="1001"/>
      <c r="DX61" s="1001"/>
      <c r="DY61" s="1001"/>
      <c r="DZ61" s="1002"/>
      <c r="EA61" s="230"/>
    </row>
    <row r="62" spans="1:131" ht="26.25" customHeight="1" x14ac:dyDescent="0.2">
      <c r="A62" s="238">
        <v>35</v>
      </c>
      <c r="B62" s="1038"/>
      <c r="C62" s="1039"/>
      <c r="D62" s="1039"/>
      <c r="E62" s="1039"/>
      <c r="F62" s="1039"/>
      <c r="G62" s="1039"/>
      <c r="H62" s="1039"/>
      <c r="I62" s="1039"/>
      <c r="J62" s="1039"/>
      <c r="K62" s="1039"/>
      <c r="L62" s="1039"/>
      <c r="M62" s="1039"/>
      <c r="N62" s="1039"/>
      <c r="O62" s="1039"/>
      <c r="P62" s="1040"/>
      <c r="Q62" s="1041"/>
      <c r="R62" s="1033"/>
      <c r="S62" s="1033"/>
      <c r="T62" s="1033"/>
      <c r="U62" s="1033"/>
      <c r="V62" s="1033"/>
      <c r="W62" s="1033"/>
      <c r="X62" s="1033"/>
      <c r="Y62" s="1033"/>
      <c r="Z62" s="1033"/>
      <c r="AA62" s="1033"/>
      <c r="AB62" s="1033"/>
      <c r="AC62" s="1033"/>
      <c r="AD62" s="1033"/>
      <c r="AE62" s="1042"/>
      <c r="AF62" s="1043"/>
      <c r="AG62" s="1044"/>
      <c r="AH62" s="1044"/>
      <c r="AI62" s="1044"/>
      <c r="AJ62" s="1045"/>
      <c r="AK62" s="1032"/>
      <c r="AL62" s="1033"/>
      <c r="AM62" s="1033"/>
      <c r="AN62" s="1033"/>
      <c r="AO62" s="1033"/>
      <c r="AP62" s="1033"/>
      <c r="AQ62" s="1033"/>
      <c r="AR62" s="1033"/>
      <c r="AS62" s="1033"/>
      <c r="AT62" s="1033"/>
      <c r="AU62" s="1033"/>
      <c r="AV62" s="1033"/>
      <c r="AW62" s="1033"/>
      <c r="AX62" s="1033"/>
      <c r="AY62" s="1033"/>
      <c r="AZ62" s="1034"/>
      <c r="BA62" s="1034"/>
      <c r="BB62" s="1034"/>
      <c r="BC62" s="1034"/>
      <c r="BD62" s="1034"/>
      <c r="BE62" s="972"/>
      <c r="BF62" s="972"/>
      <c r="BG62" s="972"/>
      <c r="BH62" s="972"/>
      <c r="BI62" s="973"/>
      <c r="BJ62" s="1035" t="s">
        <v>396</v>
      </c>
      <c r="BK62" s="1036"/>
      <c r="BL62" s="1036"/>
      <c r="BM62" s="1036"/>
      <c r="BN62" s="1037"/>
      <c r="BO62" s="241"/>
      <c r="BP62" s="241"/>
      <c r="BQ62" s="238">
        <v>56</v>
      </c>
      <c r="BR62" s="239"/>
      <c r="BS62" s="1000"/>
      <c r="BT62" s="1001"/>
      <c r="BU62" s="1001"/>
      <c r="BV62" s="1001"/>
      <c r="BW62" s="1001"/>
      <c r="BX62" s="1001"/>
      <c r="BY62" s="1001"/>
      <c r="BZ62" s="1001"/>
      <c r="CA62" s="1001"/>
      <c r="CB62" s="1001"/>
      <c r="CC62" s="1001"/>
      <c r="CD62" s="1001"/>
      <c r="CE62" s="1001"/>
      <c r="CF62" s="1001"/>
      <c r="CG62" s="1022"/>
      <c r="CH62" s="997"/>
      <c r="CI62" s="998"/>
      <c r="CJ62" s="998"/>
      <c r="CK62" s="998"/>
      <c r="CL62" s="999"/>
      <c r="CM62" s="997"/>
      <c r="CN62" s="998"/>
      <c r="CO62" s="998"/>
      <c r="CP62" s="998"/>
      <c r="CQ62" s="999"/>
      <c r="CR62" s="997"/>
      <c r="CS62" s="998"/>
      <c r="CT62" s="998"/>
      <c r="CU62" s="998"/>
      <c r="CV62" s="999"/>
      <c r="CW62" s="997"/>
      <c r="CX62" s="998"/>
      <c r="CY62" s="998"/>
      <c r="CZ62" s="998"/>
      <c r="DA62" s="999"/>
      <c r="DB62" s="997"/>
      <c r="DC62" s="998"/>
      <c r="DD62" s="998"/>
      <c r="DE62" s="998"/>
      <c r="DF62" s="999"/>
      <c r="DG62" s="997"/>
      <c r="DH62" s="998"/>
      <c r="DI62" s="998"/>
      <c r="DJ62" s="998"/>
      <c r="DK62" s="999"/>
      <c r="DL62" s="997"/>
      <c r="DM62" s="998"/>
      <c r="DN62" s="998"/>
      <c r="DO62" s="998"/>
      <c r="DP62" s="999"/>
      <c r="DQ62" s="997"/>
      <c r="DR62" s="998"/>
      <c r="DS62" s="998"/>
      <c r="DT62" s="998"/>
      <c r="DU62" s="999"/>
      <c r="DV62" s="1000"/>
      <c r="DW62" s="1001"/>
      <c r="DX62" s="1001"/>
      <c r="DY62" s="1001"/>
      <c r="DZ62" s="1002"/>
      <c r="EA62" s="230"/>
    </row>
    <row r="63" spans="1:131" ht="26.25" customHeight="1" thickBot="1" x14ac:dyDescent="0.25">
      <c r="A63" s="240" t="s">
        <v>377</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8"/>
      <c r="AF63" s="1029">
        <v>1652</v>
      </c>
      <c r="AG63" s="959"/>
      <c r="AH63" s="959"/>
      <c r="AI63" s="959"/>
      <c r="AJ63" s="1030"/>
      <c r="AK63" s="1031"/>
      <c r="AL63" s="963"/>
      <c r="AM63" s="963"/>
      <c r="AN63" s="963"/>
      <c r="AO63" s="963"/>
      <c r="AP63" s="959">
        <v>6447</v>
      </c>
      <c r="AQ63" s="959"/>
      <c r="AR63" s="959"/>
      <c r="AS63" s="959"/>
      <c r="AT63" s="959"/>
      <c r="AU63" s="959">
        <v>1678</v>
      </c>
      <c r="AV63" s="959"/>
      <c r="AW63" s="959"/>
      <c r="AX63" s="959"/>
      <c r="AY63" s="959"/>
      <c r="AZ63" s="1025"/>
      <c r="BA63" s="1025"/>
      <c r="BB63" s="1025"/>
      <c r="BC63" s="1025"/>
      <c r="BD63" s="1025"/>
      <c r="BE63" s="960"/>
      <c r="BF63" s="960"/>
      <c r="BG63" s="960"/>
      <c r="BH63" s="960"/>
      <c r="BI63" s="961"/>
      <c r="BJ63" s="1026" t="s">
        <v>122</v>
      </c>
      <c r="BK63" s="953"/>
      <c r="BL63" s="953"/>
      <c r="BM63" s="953"/>
      <c r="BN63" s="1027"/>
      <c r="BO63" s="241"/>
      <c r="BP63" s="241"/>
      <c r="BQ63" s="238">
        <v>57</v>
      </c>
      <c r="BR63" s="239"/>
      <c r="BS63" s="1000"/>
      <c r="BT63" s="1001"/>
      <c r="BU63" s="1001"/>
      <c r="BV63" s="1001"/>
      <c r="BW63" s="1001"/>
      <c r="BX63" s="1001"/>
      <c r="BY63" s="1001"/>
      <c r="BZ63" s="1001"/>
      <c r="CA63" s="1001"/>
      <c r="CB63" s="1001"/>
      <c r="CC63" s="1001"/>
      <c r="CD63" s="1001"/>
      <c r="CE63" s="1001"/>
      <c r="CF63" s="1001"/>
      <c r="CG63" s="1022"/>
      <c r="CH63" s="997"/>
      <c r="CI63" s="998"/>
      <c r="CJ63" s="998"/>
      <c r="CK63" s="998"/>
      <c r="CL63" s="999"/>
      <c r="CM63" s="997"/>
      <c r="CN63" s="998"/>
      <c r="CO63" s="998"/>
      <c r="CP63" s="998"/>
      <c r="CQ63" s="999"/>
      <c r="CR63" s="997"/>
      <c r="CS63" s="998"/>
      <c r="CT63" s="998"/>
      <c r="CU63" s="998"/>
      <c r="CV63" s="999"/>
      <c r="CW63" s="997"/>
      <c r="CX63" s="998"/>
      <c r="CY63" s="998"/>
      <c r="CZ63" s="998"/>
      <c r="DA63" s="999"/>
      <c r="DB63" s="997"/>
      <c r="DC63" s="998"/>
      <c r="DD63" s="998"/>
      <c r="DE63" s="998"/>
      <c r="DF63" s="999"/>
      <c r="DG63" s="997"/>
      <c r="DH63" s="998"/>
      <c r="DI63" s="998"/>
      <c r="DJ63" s="998"/>
      <c r="DK63" s="999"/>
      <c r="DL63" s="997"/>
      <c r="DM63" s="998"/>
      <c r="DN63" s="998"/>
      <c r="DO63" s="998"/>
      <c r="DP63" s="999"/>
      <c r="DQ63" s="997"/>
      <c r="DR63" s="998"/>
      <c r="DS63" s="998"/>
      <c r="DT63" s="998"/>
      <c r="DU63" s="999"/>
      <c r="DV63" s="1000"/>
      <c r="DW63" s="1001"/>
      <c r="DX63" s="1001"/>
      <c r="DY63" s="1001"/>
      <c r="DZ63" s="1002"/>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00"/>
      <c r="BT64" s="1001"/>
      <c r="BU64" s="1001"/>
      <c r="BV64" s="1001"/>
      <c r="BW64" s="1001"/>
      <c r="BX64" s="1001"/>
      <c r="BY64" s="1001"/>
      <c r="BZ64" s="1001"/>
      <c r="CA64" s="1001"/>
      <c r="CB64" s="1001"/>
      <c r="CC64" s="1001"/>
      <c r="CD64" s="1001"/>
      <c r="CE64" s="1001"/>
      <c r="CF64" s="1001"/>
      <c r="CG64" s="1022"/>
      <c r="CH64" s="997"/>
      <c r="CI64" s="998"/>
      <c r="CJ64" s="998"/>
      <c r="CK64" s="998"/>
      <c r="CL64" s="999"/>
      <c r="CM64" s="997"/>
      <c r="CN64" s="998"/>
      <c r="CO64" s="998"/>
      <c r="CP64" s="998"/>
      <c r="CQ64" s="999"/>
      <c r="CR64" s="997"/>
      <c r="CS64" s="998"/>
      <c r="CT64" s="998"/>
      <c r="CU64" s="998"/>
      <c r="CV64" s="999"/>
      <c r="CW64" s="997"/>
      <c r="CX64" s="998"/>
      <c r="CY64" s="998"/>
      <c r="CZ64" s="998"/>
      <c r="DA64" s="999"/>
      <c r="DB64" s="997"/>
      <c r="DC64" s="998"/>
      <c r="DD64" s="998"/>
      <c r="DE64" s="998"/>
      <c r="DF64" s="999"/>
      <c r="DG64" s="997"/>
      <c r="DH64" s="998"/>
      <c r="DI64" s="998"/>
      <c r="DJ64" s="998"/>
      <c r="DK64" s="999"/>
      <c r="DL64" s="997"/>
      <c r="DM64" s="998"/>
      <c r="DN64" s="998"/>
      <c r="DO64" s="998"/>
      <c r="DP64" s="999"/>
      <c r="DQ64" s="997"/>
      <c r="DR64" s="998"/>
      <c r="DS64" s="998"/>
      <c r="DT64" s="998"/>
      <c r="DU64" s="999"/>
      <c r="DV64" s="1000"/>
      <c r="DW64" s="1001"/>
      <c r="DX64" s="1001"/>
      <c r="DY64" s="1001"/>
      <c r="DZ64" s="1002"/>
      <c r="EA64" s="230"/>
    </row>
    <row r="65" spans="1:131" ht="26.25" customHeight="1" thickBot="1" x14ac:dyDescent="0.25">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00"/>
      <c r="BT65" s="1001"/>
      <c r="BU65" s="1001"/>
      <c r="BV65" s="1001"/>
      <c r="BW65" s="1001"/>
      <c r="BX65" s="1001"/>
      <c r="BY65" s="1001"/>
      <c r="BZ65" s="1001"/>
      <c r="CA65" s="1001"/>
      <c r="CB65" s="1001"/>
      <c r="CC65" s="1001"/>
      <c r="CD65" s="1001"/>
      <c r="CE65" s="1001"/>
      <c r="CF65" s="1001"/>
      <c r="CG65" s="1022"/>
      <c r="CH65" s="997"/>
      <c r="CI65" s="998"/>
      <c r="CJ65" s="998"/>
      <c r="CK65" s="998"/>
      <c r="CL65" s="999"/>
      <c r="CM65" s="997"/>
      <c r="CN65" s="998"/>
      <c r="CO65" s="998"/>
      <c r="CP65" s="998"/>
      <c r="CQ65" s="999"/>
      <c r="CR65" s="997"/>
      <c r="CS65" s="998"/>
      <c r="CT65" s="998"/>
      <c r="CU65" s="998"/>
      <c r="CV65" s="999"/>
      <c r="CW65" s="997"/>
      <c r="CX65" s="998"/>
      <c r="CY65" s="998"/>
      <c r="CZ65" s="998"/>
      <c r="DA65" s="999"/>
      <c r="DB65" s="997"/>
      <c r="DC65" s="998"/>
      <c r="DD65" s="998"/>
      <c r="DE65" s="998"/>
      <c r="DF65" s="999"/>
      <c r="DG65" s="997"/>
      <c r="DH65" s="998"/>
      <c r="DI65" s="998"/>
      <c r="DJ65" s="998"/>
      <c r="DK65" s="999"/>
      <c r="DL65" s="997"/>
      <c r="DM65" s="998"/>
      <c r="DN65" s="998"/>
      <c r="DO65" s="998"/>
      <c r="DP65" s="999"/>
      <c r="DQ65" s="997"/>
      <c r="DR65" s="998"/>
      <c r="DS65" s="998"/>
      <c r="DT65" s="998"/>
      <c r="DU65" s="999"/>
      <c r="DV65" s="1000"/>
      <c r="DW65" s="1001"/>
      <c r="DX65" s="1001"/>
      <c r="DY65" s="1001"/>
      <c r="DZ65" s="1002"/>
      <c r="EA65" s="230"/>
    </row>
    <row r="66" spans="1:131" ht="26.25" customHeight="1" x14ac:dyDescent="0.2">
      <c r="A66" s="1003" t="s">
        <v>399</v>
      </c>
      <c r="B66" s="1004"/>
      <c r="C66" s="1004"/>
      <c r="D66" s="1004"/>
      <c r="E66" s="1004"/>
      <c r="F66" s="1004"/>
      <c r="G66" s="1004"/>
      <c r="H66" s="1004"/>
      <c r="I66" s="1004"/>
      <c r="J66" s="1004"/>
      <c r="K66" s="1004"/>
      <c r="L66" s="1004"/>
      <c r="M66" s="1004"/>
      <c r="N66" s="1004"/>
      <c r="O66" s="1004"/>
      <c r="P66" s="1005"/>
      <c r="Q66" s="1009" t="s">
        <v>381</v>
      </c>
      <c r="R66" s="1010"/>
      <c r="S66" s="1010"/>
      <c r="T66" s="1010"/>
      <c r="U66" s="1011"/>
      <c r="V66" s="1009" t="s">
        <v>382</v>
      </c>
      <c r="W66" s="1010"/>
      <c r="X66" s="1010"/>
      <c r="Y66" s="1010"/>
      <c r="Z66" s="1011"/>
      <c r="AA66" s="1009" t="s">
        <v>383</v>
      </c>
      <c r="AB66" s="1010"/>
      <c r="AC66" s="1010"/>
      <c r="AD66" s="1010"/>
      <c r="AE66" s="1011"/>
      <c r="AF66" s="1015" t="s">
        <v>384</v>
      </c>
      <c r="AG66" s="1016"/>
      <c r="AH66" s="1016"/>
      <c r="AI66" s="1016"/>
      <c r="AJ66" s="1017"/>
      <c r="AK66" s="1009" t="s">
        <v>385</v>
      </c>
      <c r="AL66" s="1004"/>
      <c r="AM66" s="1004"/>
      <c r="AN66" s="1004"/>
      <c r="AO66" s="1005"/>
      <c r="AP66" s="1009" t="s">
        <v>386</v>
      </c>
      <c r="AQ66" s="1010"/>
      <c r="AR66" s="1010"/>
      <c r="AS66" s="1010"/>
      <c r="AT66" s="1011"/>
      <c r="AU66" s="1009" t="s">
        <v>400</v>
      </c>
      <c r="AV66" s="1010"/>
      <c r="AW66" s="1010"/>
      <c r="AX66" s="1010"/>
      <c r="AY66" s="1011"/>
      <c r="AZ66" s="1009" t="s">
        <v>364</v>
      </c>
      <c r="BA66" s="1010"/>
      <c r="BB66" s="1010"/>
      <c r="BC66" s="1010"/>
      <c r="BD66" s="1023"/>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1006"/>
      <c r="B67" s="1007"/>
      <c r="C67" s="1007"/>
      <c r="D67" s="1007"/>
      <c r="E67" s="1007"/>
      <c r="F67" s="1007"/>
      <c r="G67" s="1007"/>
      <c r="H67" s="1007"/>
      <c r="I67" s="1007"/>
      <c r="J67" s="1007"/>
      <c r="K67" s="1007"/>
      <c r="L67" s="1007"/>
      <c r="M67" s="1007"/>
      <c r="N67" s="1007"/>
      <c r="O67" s="1007"/>
      <c r="P67" s="1008"/>
      <c r="Q67" s="1012"/>
      <c r="R67" s="1013"/>
      <c r="S67" s="1013"/>
      <c r="T67" s="1013"/>
      <c r="U67" s="1014"/>
      <c r="V67" s="1012"/>
      <c r="W67" s="1013"/>
      <c r="X67" s="1013"/>
      <c r="Y67" s="1013"/>
      <c r="Z67" s="1014"/>
      <c r="AA67" s="1012"/>
      <c r="AB67" s="1013"/>
      <c r="AC67" s="1013"/>
      <c r="AD67" s="1013"/>
      <c r="AE67" s="1014"/>
      <c r="AF67" s="1018"/>
      <c r="AG67" s="1019"/>
      <c r="AH67" s="1019"/>
      <c r="AI67" s="1019"/>
      <c r="AJ67" s="1020"/>
      <c r="AK67" s="1021"/>
      <c r="AL67" s="1007"/>
      <c r="AM67" s="1007"/>
      <c r="AN67" s="1007"/>
      <c r="AO67" s="1008"/>
      <c r="AP67" s="1012"/>
      <c r="AQ67" s="1013"/>
      <c r="AR67" s="1013"/>
      <c r="AS67" s="1013"/>
      <c r="AT67" s="1014"/>
      <c r="AU67" s="1012"/>
      <c r="AV67" s="1013"/>
      <c r="AW67" s="1013"/>
      <c r="AX67" s="1013"/>
      <c r="AY67" s="1014"/>
      <c r="AZ67" s="1012"/>
      <c r="BA67" s="1013"/>
      <c r="BB67" s="1013"/>
      <c r="BC67" s="1013"/>
      <c r="BD67" s="1024"/>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93" t="s">
        <v>547</v>
      </c>
      <c r="C68" s="994"/>
      <c r="D68" s="994"/>
      <c r="E68" s="994"/>
      <c r="F68" s="994"/>
      <c r="G68" s="994"/>
      <c r="H68" s="994"/>
      <c r="I68" s="994"/>
      <c r="J68" s="994"/>
      <c r="K68" s="994"/>
      <c r="L68" s="994"/>
      <c r="M68" s="994"/>
      <c r="N68" s="994"/>
      <c r="O68" s="994"/>
      <c r="P68" s="995"/>
      <c r="Q68" s="996">
        <v>2562.1930000000002</v>
      </c>
      <c r="R68" s="988"/>
      <c r="S68" s="988"/>
      <c r="T68" s="988"/>
      <c r="U68" s="989"/>
      <c r="V68" s="987">
        <v>2538.2570000000001</v>
      </c>
      <c r="W68" s="988"/>
      <c r="X68" s="988"/>
      <c r="Y68" s="988"/>
      <c r="Z68" s="989"/>
      <c r="AA68" s="987">
        <v>23.936</v>
      </c>
      <c r="AB68" s="988"/>
      <c r="AC68" s="988"/>
      <c r="AD68" s="988"/>
      <c r="AE68" s="989"/>
      <c r="AF68" s="987">
        <v>23.936</v>
      </c>
      <c r="AG68" s="988"/>
      <c r="AH68" s="988"/>
      <c r="AI68" s="988"/>
      <c r="AJ68" s="989"/>
      <c r="AK68" s="987" t="s">
        <v>488</v>
      </c>
      <c r="AL68" s="988"/>
      <c r="AM68" s="988"/>
      <c r="AN68" s="988"/>
      <c r="AO68" s="989"/>
      <c r="AP68" s="987" t="s">
        <v>488</v>
      </c>
      <c r="AQ68" s="988"/>
      <c r="AR68" s="988"/>
      <c r="AS68" s="988"/>
      <c r="AT68" s="989"/>
      <c r="AU68" s="987" t="s">
        <v>488</v>
      </c>
      <c r="AV68" s="988"/>
      <c r="AW68" s="988"/>
      <c r="AX68" s="988"/>
      <c r="AY68" s="989"/>
      <c r="AZ68" s="990" t="s">
        <v>550</v>
      </c>
      <c r="BA68" s="991"/>
      <c r="BB68" s="991"/>
      <c r="BC68" s="991"/>
      <c r="BD68" s="992"/>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84" t="s">
        <v>547</v>
      </c>
      <c r="C69" s="985"/>
      <c r="D69" s="985"/>
      <c r="E69" s="985"/>
      <c r="F69" s="985"/>
      <c r="G69" s="985"/>
      <c r="H69" s="985"/>
      <c r="I69" s="985"/>
      <c r="J69" s="985"/>
      <c r="K69" s="985"/>
      <c r="L69" s="985"/>
      <c r="M69" s="985"/>
      <c r="N69" s="985"/>
      <c r="O69" s="985"/>
      <c r="P69" s="986"/>
      <c r="Q69" s="978">
        <v>880772.72400000005</v>
      </c>
      <c r="R69" s="979"/>
      <c r="S69" s="979"/>
      <c r="T69" s="979"/>
      <c r="U69" s="980"/>
      <c r="V69" s="981">
        <v>869976.28099999996</v>
      </c>
      <c r="W69" s="979"/>
      <c r="X69" s="979"/>
      <c r="Y69" s="979"/>
      <c r="Z69" s="980"/>
      <c r="AA69" s="981">
        <v>10796.442999999999</v>
      </c>
      <c r="AB69" s="979"/>
      <c r="AC69" s="979"/>
      <c r="AD69" s="979"/>
      <c r="AE69" s="980"/>
      <c r="AF69" s="981">
        <v>10571.001</v>
      </c>
      <c r="AG69" s="979"/>
      <c r="AH69" s="979"/>
      <c r="AI69" s="979"/>
      <c r="AJ69" s="980"/>
      <c r="AK69" s="981">
        <v>5497.5929999999998</v>
      </c>
      <c r="AL69" s="979"/>
      <c r="AM69" s="979"/>
      <c r="AN69" s="979"/>
      <c r="AO69" s="980"/>
      <c r="AP69" s="981" t="s">
        <v>488</v>
      </c>
      <c r="AQ69" s="979"/>
      <c r="AR69" s="979"/>
      <c r="AS69" s="979"/>
      <c r="AT69" s="980"/>
      <c r="AU69" s="981" t="s">
        <v>488</v>
      </c>
      <c r="AV69" s="979"/>
      <c r="AW69" s="979"/>
      <c r="AX69" s="979"/>
      <c r="AY69" s="980"/>
      <c r="AZ69" s="982" t="s">
        <v>551</v>
      </c>
      <c r="BA69" s="975"/>
      <c r="BB69" s="975"/>
      <c r="BC69" s="975"/>
      <c r="BD69" s="98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84" t="s">
        <v>548</v>
      </c>
      <c r="C70" s="985"/>
      <c r="D70" s="985"/>
      <c r="E70" s="985"/>
      <c r="F70" s="985"/>
      <c r="G70" s="985"/>
      <c r="H70" s="985"/>
      <c r="I70" s="985"/>
      <c r="J70" s="985"/>
      <c r="K70" s="985"/>
      <c r="L70" s="985"/>
      <c r="M70" s="985"/>
      <c r="N70" s="985"/>
      <c r="O70" s="985"/>
      <c r="P70" s="986"/>
      <c r="Q70" s="978">
        <v>23245.007000000001</v>
      </c>
      <c r="R70" s="979"/>
      <c r="S70" s="979"/>
      <c r="T70" s="979"/>
      <c r="U70" s="980"/>
      <c r="V70" s="981">
        <v>14700.01</v>
      </c>
      <c r="W70" s="979"/>
      <c r="X70" s="979"/>
      <c r="Y70" s="979"/>
      <c r="Z70" s="980"/>
      <c r="AA70" s="981">
        <v>8544.9969999999994</v>
      </c>
      <c r="AB70" s="979"/>
      <c r="AC70" s="979"/>
      <c r="AD70" s="979"/>
      <c r="AE70" s="980"/>
      <c r="AF70" s="981">
        <v>8544.9969999999994</v>
      </c>
      <c r="AG70" s="979"/>
      <c r="AH70" s="979"/>
      <c r="AI70" s="979"/>
      <c r="AJ70" s="980"/>
      <c r="AK70" s="981">
        <v>20.77</v>
      </c>
      <c r="AL70" s="979"/>
      <c r="AM70" s="979"/>
      <c r="AN70" s="979"/>
      <c r="AO70" s="980"/>
      <c r="AP70" s="981" t="s">
        <v>488</v>
      </c>
      <c r="AQ70" s="979"/>
      <c r="AR70" s="979"/>
      <c r="AS70" s="979"/>
      <c r="AT70" s="980"/>
      <c r="AU70" s="981" t="s">
        <v>488</v>
      </c>
      <c r="AV70" s="979"/>
      <c r="AW70" s="979"/>
      <c r="AX70" s="979"/>
      <c r="AY70" s="980"/>
      <c r="AZ70" s="982" t="s">
        <v>550</v>
      </c>
      <c r="BA70" s="975"/>
      <c r="BB70" s="975"/>
      <c r="BC70" s="975"/>
      <c r="BD70" s="98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84" t="s">
        <v>548</v>
      </c>
      <c r="C71" s="985"/>
      <c r="D71" s="985"/>
      <c r="E71" s="985"/>
      <c r="F71" s="985"/>
      <c r="G71" s="985"/>
      <c r="H71" s="985"/>
      <c r="I71" s="985"/>
      <c r="J71" s="985"/>
      <c r="K71" s="985"/>
      <c r="L71" s="985"/>
      <c r="M71" s="985"/>
      <c r="N71" s="985"/>
      <c r="O71" s="985"/>
      <c r="P71" s="986"/>
      <c r="Q71" s="978">
        <v>177.184</v>
      </c>
      <c r="R71" s="979"/>
      <c r="S71" s="979"/>
      <c r="T71" s="979"/>
      <c r="U71" s="980"/>
      <c r="V71" s="981">
        <v>100.67400000000001</v>
      </c>
      <c r="W71" s="979"/>
      <c r="X71" s="979"/>
      <c r="Y71" s="979"/>
      <c r="Z71" s="980"/>
      <c r="AA71" s="981">
        <v>76.510000000000005</v>
      </c>
      <c r="AB71" s="979"/>
      <c r="AC71" s="979"/>
      <c r="AD71" s="979"/>
      <c r="AE71" s="980"/>
      <c r="AF71" s="981">
        <v>76.510000000000005</v>
      </c>
      <c r="AG71" s="979"/>
      <c r="AH71" s="979"/>
      <c r="AI71" s="979"/>
      <c r="AJ71" s="980"/>
      <c r="AK71" s="981" t="s">
        <v>488</v>
      </c>
      <c r="AL71" s="979"/>
      <c r="AM71" s="979"/>
      <c r="AN71" s="979"/>
      <c r="AO71" s="980"/>
      <c r="AP71" s="981" t="s">
        <v>488</v>
      </c>
      <c r="AQ71" s="979"/>
      <c r="AR71" s="979"/>
      <c r="AS71" s="979"/>
      <c r="AT71" s="980"/>
      <c r="AU71" s="981" t="s">
        <v>488</v>
      </c>
      <c r="AV71" s="979"/>
      <c r="AW71" s="979"/>
      <c r="AX71" s="979"/>
      <c r="AY71" s="980"/>
      <c r="AZ71" s="982" t="s">
        <v>552</v>
      </c>
      <c r="BA71" s="975"/>
      <c r="BB71" s="975"/>
      <c r="BC71" s="975"/>
      <c r="BD71" s="98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84" t="s">
        <v>549</v>
      </c>
      <c r="C72" s="985"/>
      <c r="D72" s="985"/>
      <c r="E72" s="985"/>
      <c r="F72" s="985"/>
      <c r="G72" s="985"/>
      <c r="H72" s="985"/>
      <c r="I72" s="985"/>
      <c r="J72" s="985"/>
      <c r="K72" s="985"/>
      <c r="L72" s="985"/>
      <c r="M72" s="985"/>
      <c r="N72" s="985"/>
      <c r="O72" s="985"/>
      <c r="P72" s="986"/>
      <c r="Q72" s="978">
        <v>288.60700000000003</v>
      </c>
      <c r="R72" s="979"/>
      <c r="S72" s="979"/>
      <c r="T72" s="979"/>
      <c r="U72" s="980"/>
      <c r="V72" s="981">
        <v>262.45100000000002</v>
      </c>
      <c r="W72" s="979"/>
      <c r="X72" s="979"/>
      <c r="Y72" s="979"/>
      <c r="Z72" s="980"/>
      <c r="AA72" s="981">
        <v>26.155999999999999</v>
      </c>
      <c r="AB72" s="979"/>
      <c r="AC72" s="979"/>
      <c r="AD72" s="979"/>
      <c r="AE72" s="980"/>
      <c r="AF72" s="981">
        <v>26.155999999999999</v>
      </c>
      <c r="AG72" s="979"/>
      <c r="AH72" s="979"/>
      <c r="AI72" s="979"/>
      <c r="AJ72" s="980"/>
      <c r="AK72" s="981">
        <v>3.9809999999999999</v>
      </c>
      <c r="AL72" s="979"/>
      <c r="AM72" s="979"/>
      <c r="AN72" s="979"/>
      <c r="AO72" s="980"/>
      <c r="AP72" s="981" t="s">
        <v>488</v>
      </c>
      <c r="AQ72" s="979"/>
      <c r="AR72" s="979"/>
      <c r="AS72" s="979"/>
      <c r="AT72" s="980"/>
      <c r="AU72" s="981" t="s">
        <v>488</v>
      </c>
      <c r="AV72" s="979"/>
      <c r="AW72" s="979"/>
      <c r="AX72" s="979"/>
      <c r="AY72" s="980"/>
      <c r="AZ72" s="982"/>
      <c r="BA72" s="975"/>
      <c r="BB72" s="975"/>
      <c r="BC72" s="975"/>
      <c r="BD72" s="98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561</v>
      </c>
      <c r="C73" s="975"/>
      <c r="D73" s="975"/>
      <c r="E73" s="975"/>
      <c r="F73" s="975"/>
      <c r="G73" s="975"/>
      <c r="H73" s="975"/>
      <c r="I73" s="975"/>
      <c r="J73" s="975"/>
      <c r="K73" s="975"/>
      <c r="L73" s="975"/>
      <c r="M73" s="975"/>
      <c r="N73" s="975"/>
      <c r="O73" s="975"/>
      <c r="P73" s="976"/>
      <c r="Q73" s="977">
        <v>6101</v>
      </c>
      <c r="R73" s="971"/>
      <c r="S73" s="971"/>
      <c r="T73" s="971"/>
      <c r="U73" s="971"/>
      <c r="V73" s="971">
        <v>5984</v>
      </c>
      <c r="W73" s="971"/>
      <c r="X73" s="971"/>
      <c r="Y73" s="971"/>
      <c r="Z73" s="971"/>
      <c r="AA73" s="971">
        <v>117</v>
      </c>
      <c r="AB73" s="971"/>
      <c r="AC73" s="971"/>
      <c r="AD73" s="971"/>
      <c r="AE73" s="971"/>
      <c r="AF73" s="971">
        <v>117</v>
      </c>
      <c r="AG73" s="971"/>
      <c r="AH73" s="971"/>
      <c r="AI73" s="971"/>
      <c r="AJ73" s="971"/>
      <c r="AK73" s="971">
        <v>15</v>
      </c>
      <c r="AL73" s="971"/>
      <c r="AM73" s="971"/>
      <c r="AN73" s="971"/>
      <c r="AO73" s="971"/>
      <c r="AP73" s="971">
        <v>370</v>
      </c>
      <c r="AQ73" s="971"/>
      <c r="AR73" s="971"/>
      <c r="AS73" s="971"/>
      <c r="AT73" s="971"/>
      <c r="AU73" s="971">
        <v>41</v>
      </c>
      <c r="AV73" s="971"/>
      <c r="AW73" s="971"/>
      <c r="AX73" s="971"/>
      <c r="AY73" s="971"/>
      <c r="AZ73" s="982" t="s">
        <v>550</v>
      </c>
      <c r="BA73" s="975"/>
      <c r="BB73" s="975"/>
      <c r="BC73" s="975"/>
      <c r="BD73" s="98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t="s">
        <v>562</v>
      </c>
      <c r="C74" s="975"/>
      <c r="D74" s="975"/>
      <c r="E74" s="975"/>
      <c r="F74" s="975"/>
      <c r="G74" s="975"/>
      <c r="H74" s="975"/>
      <c r="I74" s="975"/>
      <c r="J74" s="975"/>
      <c r="K74" s="975"/>
      <c r="L74" s="975"/>
      <c r="M74" s="975"/>
      <c r="N74" s="975"/>
      <c r="O74" s="975"/>
      <c r="P74" s="976"/>
      <c r="Q74" s="977">
        <v>420</v>
      </c>
      <c r="R74" s="971"/>
      <c r="S74" s="971"/>
      <c r="T74" s="971"/>
      <c r="U74" s="971"/>
      <c r="V74" s="971">
        <v>386</v>
      </c>
      <c r="W74" s="971"/>
      <c r="X74" s="971"/>
      <c r="Y74" s="971"/>
      <c r="Z74" s="971"/>
      <c r="AA74" s="971">
        <v>34</v>
      </c>
      <c r="AB74" s="971"/>
      <c r="AC74" s="971"/>
      <c r="AD74" s="971"/>
      <c r="AE74" s="971"/>
      <c r="AF74" s="971">
        <v>34</v>
      </c>
      <c r="AG74" s="971"/>
      <c r="AH74" s="971"/>
      <c r="AI74" s="971"/>
      <c r="AJ74" s="971"/>
      <c r="AK74" s="971">
        <v>56</v>
      </c>
      <c r="AL74" s="971"/>
      <c r="AM74" s="971"/>
      <c r="AN74" s="971"/>
      <c r="AO74" s="971"/>
      <c r="AP74" s="971" t="s">
        <v>560</v>
      </c>
      <c r="AQ74" s="971"/>
      <c r="AR74" s="971"/>
      <c r="AS74" s="971"/>
      <c r="AT74" s="971"/>
      <c r="AU74" s="971" t="s">
        <v>560</v>
      </c>
      <c r="AV74" s="971"/>
      <c r="AW74" s="971"/>
      <c r="AX74" s="971"/>
      <c r="AY74" s="971"/>
      <c r="AZ74" s="982" t="s">
        <v>550</v>
      </c>
      <c r="BA74" s="975"/>
      <c r="BB74" s="975"/>
      <c r="BC74" s="975"/>
      <c r="BD74" s="98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t="s">
        <v>563</v>
      </c>
      <c r="C75" s="975"/>
      <c r="D75" s="975"/>
      <c r="E75" s="975"/>
      <c r="F75" s="975"/>
      <c r="G75" s="975"/>
      <c r="H75" s="975"/>
      <c r="I75" s="975"/>
      <c r="J75" s="975"/>
      <c r="K75" s="975"/>
      <c r="L75" s="975"/>
      <c r="M75" s="975"/>
      <c r="N75" s="975"/>
      <c r="O75" s="975"/>
      <c r="P75" s="976"/>
      <c r="Q75" s="978">
        <v>2019</v>
      </c>
      <c r="R75" s="979"/>
      <c r="S75" s="979"/>
      <c r="T75" s="979"/>
      <c r="U75" s="980"/>
      <c r="V75" s="981">
        <v>1867</v>
      </c>
      <c r="W75" s="979"/>
      <c r="X75" s="979"/>
      <c r="Y75" s="979"/>
      <c r="Z75" s="980"/>
      <c r="AA75" s="981">
        <v>152</v>
      </c>
      <c r="AB75" s="979"/>
      <c r="AC75" s="979"/>
      <c r="AD75" s="979"/>
      <c r="AE75" s="980"/>
      <c r="AF75" s="981">
        <v>109</v>
      </c>
      <c r="AG75" s="979"/>
      <c r="AH75" s="979"/>
      <c r="AI75" s="979"/>
      <c r="AJ75" s="980"/>
      <c r="AK75" s="981" t="s">
        <v>560</v>
      </c>
      <c r="AL75" s="979"/>
      <c r="AM75" s="979"/>
      <c r="AN75" s="979"/>
      <c r="AO75" s="980"/>
      <c r="AP75" s="981">
        <v>665</v>
      </c>
      <c r="AQ75" s="979"/>
      <c r="AR75" s="979"/>
      <c r="AS75" s="979"/>
      <c r="AT75" s="980"/>
      <c r="AU75" s="981" t="s">
        <v>560</v>
      </c>
      <c r="AV75" s="979"/>
      <c r="AW75" s="979"/>
      <c r="AX75" s="979"/>
      <c r="AY75" s="980"/>
      <c r="AZ75" s="982" t="s">
        <v>550</v>
      </c>
      <c r="BA75" s="975"/>
      <c r="BB75" s="975"/>
      <c r="BC75" s="975"/>
      <c r="BD75" s="98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377</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19243</v>
      </c>
      <c r="AG88" s="959"/>
      <c r="AH88" s="959"/>
      <c r="AI88" s="959"/>
      <c r="AJ88" s="959"/>
      <c r="AK88" s="963"/>
      <c r="AL88" s="963"/>
      <c r="AM88" s="963"/>
      <c r="AN88" s="963"/>
      <c r="AO88" s="963"/>
      <c r="AP88" s="959">
        <v>1054</v>
      </c>
      <c r="AQ88" s="959"/>
      <c r="AR88" s="959"/>
      <c r="AS88" s="959"/>
      <c r="AT88" s="959"/>
      <c r="AU88" s="959" t="s">
        <v>560</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3</v>
      </c>
      <c r="CS102" s="953"/>
      <c r="CT102" s="953"/>
      <c r="CU102" s="953"/>
      <c r="CV102" s="954"/>
      <c r="CW102" s="952" t="s">
        <v>560</v>
      </c>
      <c r="CX102" s="953"/>
      <c r="CY102" s="953"/>
      <c r="CZ102" s="953"/>
      <c r="DA102" s="954"/>
      <c r="DB102" s="952" t="s">
        <v>560</v>
      </c>
      <c r="DC102" s="953"/>
      <c r="DD102" s="953"/>
      <c r="DE102" s="953"/>
      <c r="DF102" s="954"/>
      <c r="DG102" s="952" t="s">
        <v>560</v>
      </c>
      <c r="DH102" s="953"/>
      <c r="DI102" s="953"/>
      <c r="DJ102" s="953"/>
      <c r="DK102" s="954"/>
      <c r="DL102" s="952" t="s">
        <v>560</v>
      </c>
      <c r="DM102" s="953"/>
      <c r="DN102" s="953"/>
      <c r="DO102" s="953"/>
      <c r="DP102" s="954"/>
      <c r="DQ102" s="952" t="s">
        <v>560</v>
      </c>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30" customFormat="1" ht="26.25" customHeight="1" x14ac:dyDescent="0.2">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1244678</v>
      </c>
      <c r="AB110" s="889"/>
      <c r="AC110" s="889"/>
      <c r="AD110" s="889"/>
      <c r="AE110" s="890"/>
      <c r="AF110" s="891">
        <v>1269489</v>
      </c>
      <c r="AG110" s="889"/>
      <c r="AH110" s="889"/>
      <c r="AI110" s="889"/>
      <c r="AJ110" s="890"/>
      <c r="AK110" s="891">
        <v>1286945</v>
      </c>
      <c r="AL110" s="889"/>
      <c r="AM110" s="889"/>
      <c r="AN110" s="889"/>
      <c r="AO110" s="890"/>
      <c r="AP110" s="892">
        <v>12.9</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11320182</v>
      </c>
      <c r="BR110" s="842"/>
      <c r="BS110" s="842"/>
      <c r="BT110" s="842"/>
      <c r="BU110" s="842"/>
      <c r="BV110" s="842">
        <v>11058460</v>
      </c>
      <c r="BW110" s="842"/>
      <c r="BX110" s="842"/>
      <c r="BY110" s="842"/>
      <c r="BZ110" s="842"/>
      <c r="CA110" s="842">
        <v>11267922</v>
      </c>
      <c r="CB110" s="842"/>
      <c r="CC110" s="842"/>
      <c r="CD110" s="842"/>
      <c r="CE110" s="842"/>
      <c r="CF110" s="866">
        <v>112.8</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2559183</v>
      </c>
      <c r="BR112" s="817"/>
      <c r="BS112" s="817"/>
      <c r="BT112" s="817"/>
      <c r="BU112" s="817"/>
      <c r="BV112" s="817">
        <v>2044209</v>
      </c>
      <c r="BW112" s="817"/>
      <c r="BX112" s="817"/>
      <c r="BY112" s="817"/>
      <c r="BZ112" s="817"/>
      <c r="CA112" s="817">
        <v>1677651</v>
      </c>
      <c r="CB112" s="817"/>
      <c r="CC112" s="817"/>
      <c r="CD112" s="817"/>
      <c r="CE112" s="817"/>
      <c r="CF112" s="875">
        <v>16.8</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232173</v>
      </c>
      <c r="AB113" s="919"/>
      <c r="AC113" s="919"/>
      <c r="AD113" s="919"/>
      <c r="AE113" s="920"/>
      <c r="AF113" s="921">
        <v>214762</v>
      </c>
      <c r="AG113" s="919"/>
      <c r="AH113" s="919"/>
      <c r="AI113" s="919"/>
      <c r="AJ113" s="920"/>
      <c r="AK113" s="921">
        <v>171616</v>
      </c>
      <c r="AL113" s="919"/>
      <c r="AM113" s="919"/>
      <c r="AN113" s="919"/>
      <c r="AO113" s="920"/>
      <c r="AP113" s="922">
        <v>1.7</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483223</v>
      </c>
      <c r="BR113" s="817"/>
      <c r="BS113" s="817"/>
      <c r="BT113" s="817"/>
      <c r="BU113" s="817"/>
      <c r="BV113" s="817">
        <v>403337</v>
      </c>
      <c r="BW113" s="817"/>
      <c r="BX113" s="817"/>
      <c r="BY113" s="817"/>
      <c r="BZ113" s="817"/>
      <c r="CA113" s="817">
        <v>352863</v>
      </c>
      <c r="CB113" s="817"/>
      <c r="CC113" s="817"/>
      <c r="CD113" s="817"/>
      <c r="CE113" s="817"/>
      <c r="CF113" s="875">
        <v>3.5</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99360</v>
      </c>
      <c r="AB114" s="780"/>
      <c r="AC114" s="780"/>
      <c r="AD114" s="780"/>
      <c r="AE114" s="781"/>
      <c r="AF114" s="782">
        <v>89212</v>
      </c>
      <c r="AG114" s="780"/>
      <c r="AH114" s="780"/>
      <c r="AI114" s="780"/>
      <c r="AJ114" s="781"/>
      <c r="AK114" s="782">
        <v>99951</v>
      </c>
      <c r="AL114" s="780"/>
      <c r="AM114" s="780"/>
      <c r="AN114" s="780"/>
      <c r="AO114" s="781"/>
      <c r="AP114" s="824">
        <v>1</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2012090</v>
      </c>
      <c r="BR114" s="817"/>
      <c r="BS114" s="817"/>
      <c r="BT114" s="817"/>
      <c r="BU114" s="817"/>
      <c r="BV114" s="817">
        <v>211132</v>
      </c>
      <c r="BW114" s="817"/>
      <c r="BX114" s="817"/>
      <c r="BY114" s="817"/>
      <c r="BZ114" s="817"/>
      <c r="CA114" s="817">
        <v>392554</v>
      </c>
      <c r="CB114" s="817"/>
      <c r="CC114" s="817"/>
      <c r="CD114" s="817"/>
      <c r="CE114" s="817"/>
      <c r="CF114" s="875">
        <v>3.9</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142</v>
      </c>
      <c r="AB115" s="919"/>
      <c r="AC115" s="919"/>
      <c r="AD115" s="919"/>
      <c r="AE115" s="920"/>
      <c r="AF115" s="921">
        <v>131</v>
      </c>
      <c r="AG115" s="919"/>
      <c r="AH115" s="919"/>
      <c r="AI115" s="919"/>
      <c r="AJ115" s="920"/>
      <c r="AK115" s="921">
        <v>117</v>
      </c>
      <c r="AL115" s="919"/>
      <c r="AM115" s="919"/>
      <c r="AN115" s="919"/>
      <c r="AO115" s="920"/>
      <c r="AP115" s="922">
        <v>0</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2">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1576353</v>
      </c>
      <c r="AB117" s="903"/>
      <c r="AC117" s="903"/>
      <c r="AD117" s="903"/>
      <c r="AE117" s="904"/>
      <c r="AF117" s="905">
        <v>1573594</v>
      </c>
      <c r="AG117" s="903"/>
      <c r="AH117" s="903"/>
      <c r="AI117" s="903"/>
      <c r="AJ117" s="904"/>
      <c r="AK117" s="905">
        <v>1558629</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442</v>
      </c>
      <c r="BP119" s="878"/>
      <c r="BQ119" s="879">
        <v>16374678</v>
      </c>
      <c r="BR119" s="845"/>
      <c r="BS119" s="845"/>
      <c r="BT119" s="845"/>
      <c r="BU119" s="845"/>
      <c r="BV119" s="845">
        <v>13717138</v>
      </c>
      <c r="BW119" s="845"/>
      <c r="BX119" s="845"/>
      <c r="BY119" s="845"/>
      <c r="BZ119" s="845"/>
      <c r="CA119" s="845">
        <v>13690990</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2">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3979685</v>
      </c>
      <c r="BR120" s="842"/>
      <c r="BS120" s="842"/>
      <c r="BT120" s="842"/>
      <c r="BU120" s="842"/>
      <c r="BV120" s="842">
        <v>3534022</v>
      </c>
      <c r="BW120" s="842"/>
      <c r="BX120" s="842"/>
      <c r="BY120" s="842"/>
      <c r="BZ120" s="842"/>
      <c r="CA120" s="842">
        <v>3512698</v>
      </c>
      <c r="CB120" s="842"/>
      <c r="CC120" s="842"/>
      <c r="CD120" s="842"/>
      <c r="CE120" s="842"/>
      <c r="CF120" s="866">
        <v>35.200000000000003</v>
      </c>
      <c r="CG120" s="867"/>
      <c r="CH120" s="867"/>
      <c r="CI120" s="867"/>
      <c r="CJ120" s="867"/>
      <c r="CK120" s="868" t="s">
        <v>446</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2213376</v>
      </c>
      <c r="DH120" s="842"/>
      <c r="DI120" s="842"/>
      <c r="DJ120" s="842"/>
      <c r="DK120" s="842"/>
      <c r="DL120" s="842">
        <v>1765202</v>
      </c>
      <c r="DM120" s="842"/>
      <c r="DN120" s="842"/>
      <c r="DO120" s="842"/>
      <c r="DP120" s="842"/>
      <c r="DQ120" s="842">
        <v>1513471</v>
      </c>
      <c r="DR120" s="842"/>
      <c r="DS120" s="842"/>
      <c r="DT120" s="842"/>
      <c r="DU120" s="842"/>
      <c r="DV120" s="843">
        <v>15.1</v>
      </c>
      <c r="DW120" s="843"/>
      <c r="DX120" s="843"/>
      <c r="DY120" s="843"/>
      <c r="DZ120" s="844"/>
    </row>
    <row r="121" spans="1:130" s="230" customFormat="1" ht="26.25" customHeight="1" x14ac:dyDescent="0.2">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632099</v>
      </c>
      <c r="BR121" s="817"/>
      <c r="BS121" s="817"/>
      <c r="BT121" s="817"/>
      <c r="BU121" s="817"/>
      <c r="BV121" s="817">
        <v>1547579</v>
      </c>
      <c r="BW121" s="817"/>
      <c r="BX121" s="817"/>
      <c r="BY121" s="817"/>
      <c r="BZ121" s="817"/>
      <c r="CA121" s="817">
        <v>1805180</v>
      </c>
      <c r="CB121" s="817"/>
      <c r="CC121" s="817"/>
      <c r="CD121" s="817"/>
      <c r="CE121" s="817"/>
      <c r="CF121" s="875">
        <v>18.100000000000001</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816">
        <v>345807</v>
      </c>
      <c r="DH121" s="817"/>
      <c r="DI121" s="817"/>
      <c r="DJ121" s="817"/>
      <c r="DK121" s="817"/>
      <c r="DL121" s="817">
        <v>277072</v>
      </c>
      <c r="DM121" s="817"/>
      <c r="DN121" s="817"/>
      <c r="DO121" s="817"/>
      <c r="DP121" s="817"/>
      <c r="DQ121" s="817">
        <v>161545</v>
      </c>
      <c r="DR121" s="817"/>
      <c r="DS121" s="817"/>
      <c r="DT121" s="817"/>
      <c r="DU121" s="817"/>
      <c r="DV121" s="794">
        <v>1.6</v>
      </c>
      <c r="DW121" s="794"/>
      <c r="DX121" s="794"/>
      <c r="DY121" s="794"/>
      <c r="DZ121" s="795"/>
    </row>
    <row r="122" spans="1:130" s="230" customFormat="1" ht="26.25" customHeight="1" x14ac:dyDescent="0.2">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12921080</v>
      </c>
      <c r="BR122" s="845"/>
      <c r="BS122" s="845"/>
      <c r="BT122" s="845"/>
      <c r="BU122" s="845"/>
      <c r="BV122" s="845">
        <v>12508502</v>
      </c>
      <c r="BW122" s="845"/>
      <c r="BX122" s="845"/>
      <c r="BY122" s="845"/>
      <c r="BZ122" s="845"/>
      <c r="CA122" s="845">
        <v>12187068</v>
      </c>
      <c r="CB122" s="845"/>
      <c r="CC122" s="845"/>
      <c r="CD122" s="845"/>
      <c r="CE122" s="845"/>
      <c r="CF122" s="846">
        <v>122</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v>1935</v>
      </c>
      <c r="DM122" s="817"/>
      <c r="DN122" s="817"/>
      <c r="DO122" s="817"/>
      <c r="DP122" s="817"/>
      <c r="DQ122" s="817">
        <v>2635</v>
      </c>
      <c r="DR122" s="817"/>
      <c r="DS122" s="817"/>
      <c r="DT122" s="817"/>
      <c r="DU122" s="817"/>
      <c r="DV122" s="794">
        <v>0</v>
      </c>
      <c r="DW122" s="794"/>
      <c r="DX122" s="794"/>
      <c r="DY122" s="794"/>
      <c r="DZ122" s="795"/>
    </row>
    <row r="123" spans="1:130" s="230" customFormat="1" ht="26.25" customHeight="1" x14ac:dyDescent="0.2">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450</v>
      </c>
      <c r="BP123" s="878"/>
      <c r="BQ123" s="832">
        <v>17532864</v>
      </c>
      <c r="BR123" s="833"/>
      <c r="BS123" s="833"/>
      <c r="BT123" s="833"/>
      <c r="BU123" s="833"/>
      <c r="BV123" s="833">
        <v>17590103</v>
      </c>
      <c r="BW123" s="833"/>
      <c r="BX123" s="833"/>
      <c r="BY123" s="833"/>
      <c r="BZ123" s="833"/>
      <c r="CA123" s="833">
        <v>17504946</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30" customFormat="1" ht="26.25" customHeight="1" thickBot="1" x14ac:dyDescent="0.25">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2">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142</v>
      </c>
      <c r="AB127" s="780"/>
      <c r="AC127" s="780"/>
      <c r="AD127" s="780"/>
      <c r="AE127" s="781"/>
      <c r="AF127" s="782">
        <v>131</v>
      </c>
      <c r="AG127" s="780"/>
      <c r="AH127" s="780"/>
      <c r="AI127" s="780"/>
      <c r="AJ127" s="781"/>
      <c r="AK127" s="782">
        <v>117</v>
      </c>
      <c r="AL127" s="780"/>
      <c r="AM127" s="780"/>
      <c r="AN127" s="780"/>
      <c r="AO127" s="781"/>
      <c r="AP127" s="824">
        <v>0</v>
      </c>
      <c r="AQ127" s="825"/>
      <c r="AR127" s="825"/>
      <c r="AS127" s="825"/>
      <c r="AT127" s="826"/>
      <c r="AU127" s="232"/>
      <c r="AV127" s="232"/>
      <c r="AW127" s="232"/>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88852</v>
      </c>
      <c r="AB128" s="801"/>
      <c r="AC128" s="801"/>
      <c r="AD128" s="801"/>
      <c r="AE128" s="802"/>
      <c r="AF128" s="803">
        <v>88071</v>
      </c>
      <c r="AG128" s="801"/>
      <c r="AH128" s="801"/>
      <c r="AI128" s="801"/>
      <c r="AJ128" s="802"/>
      <c r="AK128" s="803">
        <v>85305</v>
      </c>
      <c r="AL128" s="801"/>
      <c r="AM128" s="801"/>
      <c r="AN128" s="801"/>
      <c r="AO128" s="802"/>
      <c r="AP128" s="804"/>
      <c r="AQ128" s="805"/>
      <c r="AR128" s="805"/>
      <c r="AS128" s="805"/>
      <c r="AT128" s="806"/>
      <c r="AU128" s="232"/>
      <c r="AV128" s="232"/>
      <c r="AW128" s="232"/>
      <c r="AX128" s="807" t="s">
        <v>464</v>
      </c>
      <c r="AY128" s="808"/>
      <c r="AZ128" s="808"/>
      <c r="BA128" s="808"/>
      <c r="BB128" s="808"/>
      <c r="BC128" s="808"/>
      <c r="BD128" s="808"/>
      <c r="BE128" s="809"/>
      <c r="BF128" s="786" t="s">
        <v>122</v>
      </c>
      <c r="BG128" s="787"/>
      <c r="BH128" s="787"/>
      <c r="BI128" s="787"/>
      <c r="BJ128" s="787"/>
      <c r="BK128" s="787"/>
      <c r="BL128" s="810"/>
      <c r="BM128" s="786">
        <v>13.17</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2">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11063964</v>
      </c>
      <c r="AB129" s="780"/>
      <c r="AC129" s="780"/>
      <c r="AD129" s="780"/>
      <c r="AE129" s="781"/>
      <c r="AF129" s="782">
        <v>10767957</v>
      </c>
      <c r="AG129" s="780"/>
      <c r="AH129" s="780"/>
      <c r="AI129" s="780"/>
      <c r="AJ129" s="781"/>
      <c r="AK129" s="782">
        <v>11062430</v>
      </c>
      <c r="AL129" s="780"/>
      <c r="AM129" s="780"/>
      <c r="AN129" s="780"/>
      <c r="AO129" s="781"/>
      <c r="AP129" s="783"/>
      <c r="AQ129" s="784"/>
      <c r="AR129" s="784"/>
      <c r="AS129" s="784"/>
      <c r="AT129" s="785"/>
      <c r="AU129" s="233"/>
      <c r="AV129" s="233"/>
      <c r="AW129" s="233"/>
      <c r="AX129" s="751" t="s">
        <v>467</v>
      </c>
      <c r="AY129" s="752"/>
      <c r="AZ129" s="752"/>
      <c r="BA129" s="752"/>
      <c r="BB129" s="752"/>
      <c r="BC129" s="752"/>
      <c r="BD129" s="752"/>
      <c r="BE129" s="753"/>
      <c r="BF129" s="770" t="s">
        <v>122</v>
      </c>
      <c r="BG129" s="771"/>
      <c r="BH129" s="771"/>
      <c r="BI129" s="771"/>
      <c r="BJ129" s="771"/>
      <c r="BK129" s="771"/>
      <c r="BL129" s="772"/>
      <c r="BM129" s="770">
        <v>18.170000000000002</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1059554</v>
      </c>
      <c r="AB130" s="780"/>
      <c r="AC130" s="780"/>
      <c r="AD130" s="780"/>
      <c r="AE130" s="781"/>
      <c r="AF130" s="782">
        <v>1076104</v>
      </c>
      <c r="AG130" s="780"/>
      <c r="AH130" s="780"/>
      <c r="AI130" s="780"/>
      <c r="AJ130" s="781"/>
      <c r="AK130" s="782">
        <v>1070546</v>
      </c>
      <c r="AL130" s="780"/>
      <c r="AM130" s="780"/>
      <c r="AN130" s="780"/>
      <c r="AO130" s="781"/>
      <c r="AP130" s="783"/>
      <c r="AQ130" s="784"/>
      <c r="AR130" s="784"/>
      <c r="AS130" s="784"/>
      <c r="AT130" s="785"/>
      <c r="AU130" s="233"/>
      <c r="AV130" s="233"/>
      <c r="AW130" s="233"/>
      <c r="AX130" s="751" t="s">
        <v>470</v>
      </c>
      <c r="AY130" s="752"/>
      <c r="AZ130" s="752"/>
      <c r="BA130" s="752"/>
      <c r="BB130" s="752"/>
      <c r="BC130" s="752"/>
      <c r="BD130" s="752"/>
      <c r="BE130" s="753"/>
      <c r="BF130" s="754">
        <v>4.0999999999999996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10004410</v>
      </c>
      <c r="AB131" s="764"/>
      <c r="AC131" s="764"/>
      <c r="AD131" s="764"/>
      <c r="AE131" s="765"/>
      <c r="AF131" s="766">
        <v>9691853</v>
      </c>
      <c r="AG131" s="764"/>
      <c r="AH131" s="764"/>
      <c r="AI131" s="764"/>
      <c r="AJ131" s="765"/>
      <c r="AK131" s="766">
        <v>9991884</v>
      </c>
      <c r="AL131" s="764"/>
      <c r="AM131" s="764"/>
      <c r="AN131" s="764"/>
      <c r="AO131" s="765"/>
      <c r="AP131" s="767"/>
      <c r="AQ131" s="768"/>
      <c r="AR131" s="768"/>
      <c r="AS131" s="768"/>
      <c r="AT131" s="769"/>
      <c r="AU131" s="233"/>
      <c r="AV131" s="233"/>
      <c r="AW131" s="233"/>
      <c r="AX131" s="729" t="s">
        <v>472</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4.2775835860000004</v>
      </c>
      <c r="AB132" s="745"/>
      <c r="AC132" s="745"/>
      <c r="AD132" s="745"/>
      <c r="AE132" s="746"/>
      <c r="AF132" s="747">
        <v>4.2243634439999997</v>
      </c>
      <c r="AG132" s="745"/>
      <c r="AH132" s="745"/>
      <c r="AI132" s="745"/>
      <c r="AJ132" s="746"/>
      <c r="AK132" s="747">
        <v>4.031047783</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5.5</v>
      </c>
      <c r="AB133" s="724"/>
      <c r="AC133" s="724"/>
      <c r="AD133" s="724"/>
      <c r="AE133" s="725"/>
      <c r="AF133" s="723">
        <v>4.5999999999999996</v>
      </c>
      <c r="AG133" s="724"/>
      <c r="AH133" s="724"/>
      <c r="AI133" s="724"/>
      <c r="AJ133" s="725"/>
      <c r="AK133" s="723">
        <v>4.0999999999999996</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prHxwfWgWuzink5Xkr2GlJwxCP5lpPLLGOWR4uvk1GJcKNRDwJNxmNXSB5FezIkka6ubJVl0nix1yHbbJmlVWw==" saltValue="WffEKwId8W1koY0JNOlRc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476</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K3Qie5y9R5fV42JsvxFskvXs5VooL1l3iXBEF9eqiDNYrm2T0O8HYh6NnyyHWLj1uS/CC6c6/GevSgp5SuTqww==" saltValue="y/YkvUhVYCHR9mAJprN7c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ZcH65l/kbqEN8YL8+dEVwTpd5QUJADDnEyqoT/pkB6hPhOp0cVgHsfKAr59jTwDHXUO0qF7Ebd7MqH9Njn+bbg==" saltValue="oLcQsisxhb5PzXKSn+g+5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6" t="s">
        <v>479</v>
      </c>
      <c r="AP7" s="272"/>
      <c r="AQ7" s="273" t="s">
        <v>480</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7"/>
      <c r="AP8" s="278" t="s">
        <v>481</v>
      </c>
      <c r="AQ8" s="279" t="s">
        <v>482</v>
      </c>
      <c r="AR8" s="280" t="s">
        <v>483</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8" t="s">
        <v>484</v>
      </c>
      <c r="AL9" s="1139"/>
      <c r="AM9" s="1139"/>
      <c r="AN9" s="1140"/>
      <c r="AO9" s="281">
        <v>2798638</v>
      </c>
      <c r="AP9" s="281">
        <v>53157</v>
      </c>
      <c r="AQ9" s="282">
        <v>66486</v>
      </c>
      <c r="AR9" s="283">
        <v>-20</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8" t="s">
        <v>485</v>
      </c>
      <c r="AL10" s="1139"/>
      <c r="AM10" s="1139"/>
      <c r="AN10" s="1140"/>
      <c r="AO10" s="284">
        <v>706836</v>
      </c>
      <c r="AP10" s="284">
        <v>13425</v>
      </c>
      <c r="AQ10" s="285">
        <v>6147</v>
      </c>
      <c r="AR10" s="286">
        <v>118.4</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8" t="s">
        <v>486</v>
      </c>
      <c r="AL11" s="1139"/>
      <c r="AM11" s="1139"/>
      <c r="AN11" s="1140"/>
      <c r="AO11" s="284">
        <v>5691</v>
      </c>
      <c r="AP11" s="284">
        <v>108</v>
      </c>
      <c r="AQ11" s="285">
        <v>1219</v>
      </c>
      <c r="AR11" s="286">
        <v>-91.1</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8" t="s">
        <v>487</v>
      </c>
      <c r="AL12" s="1139"/>
      <c r="AM12" s="1139"/>
      <c r="AN12" s="1140"/>
      <c r="AO12" s="284" t="s">
        <v>488</v>
      </c>
      <c r="AP12" s="284" t="s">
        <v>488</v>
      </c>
      <c r="AQ12" s="285">
        <v>9</v>
      </c>
      <c r="AR12" s="286" t="s">
        <v>488</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8" t="s">
        <v>489</v>
      </c>
      <c r="AL13" s="1139"/>
      <c r="AM13" s="1139"/>
      <c r="AN13" s="1140"/>
      <c r="AO13" s="284">
        <v>203586</v>
      </c>
      <c r="AP13" s="284">
        <v>3867</v>
      </c>
      <c r="AQ13" s="285">
        <v>2955</v>
      </c>
      <c r="AR13" s="286">
        <v>30.9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8" t="s">
        <v>490</v>
      </c>
      <c r="AL14" s="1139"/>
      <c r="AM14" s="1139"/>
      <c r="AN14" s="1140"/>
      <c r="AO14" s="284">
        <v>111214</v>
      </c>
      <c r="AP14" s="284">
        <v>2112</v>
      </c>
      <c r="AQ14" s="285">
        <v>1434</v>
      </c>
      <c r="AR14" s="286">
        <v>47.3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41" t="s">
        <v>491</v>
      </c>
      <c r="AL15" s="1142"/>
      <c r="AM15" s="1142"/>
      <c r="AN15" s="1143"/>
      <c r="AO15" s="284">
        <v>-206643</v>
      </c>
      <c r="AP15" s="284">
        <v>-3925</v>
      </c>
      <c r="AQ15" s="285">
        <v>-3102</v>
      </c>
      <c r="AR15" s="286">
        <v>26.5</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41" t="s">
        <v>177</v>
      </c>
      <c r="AL16" s="1142"/>
      <c r="AM16" s="1142"/>
      <c r="AN16" s="1143"/>
      <c r="AO16" s="284">
        <v>3619322</v>
      </c>
      <c r="AP16" s="284">
        <v>68744</v>
      </c>
      <c r="AQ16" s="285">
        <v>75147</v>
      </c>
      <c r="AR16" s="286">
        <v>-8.5</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44" t="s">
        <v>496</v>
      </c>
      <c r="AL21" s="1145"/>
      <c r="AM21" s="1145"/>
      <c r="AN21" s="1146"/>
      <c r="AO21" s="297">
        <v>6.53</v>
      </c>
      <c r="AP21" s="298">
        <v>6.62</v>
      </c>
      <c r="AQ21" s="299">
        <v>-0.09</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44" t="s">
        <v>497</v>
      </c>
      <c r="AL22" s="1145"/>
      <c r="AM22" s="1145"/>
      <c r="AN22" s="1146"/>
      <c r="AO22" s="302">
        <v>98</v>
      </c>
      <c r="AP22" s="303">
        <v>98.3</v>
      </c>
      <c r="AQ22" s="304">
        <v>-0.3</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37" t="s">
        <v>498</v>
      </c>
      <c r="B26" s="1137"/>
      <c r="C26" s="1137"/>
      <c r="D26" s="1137"/>
      <c r="E26" s="1137"/>
      <c r="F26" s="1137"/>
      <c r="G26" s="1137"/>
      <c r="H26" s="1137"/>
      <c r="I26" s="1137"/>
      <c r="J26" s="1137"/>
      <c r="K26" s="1137"/>
      <c r="L26" s="1137"/>
      <c r="M26" s="1137"/>
      <c r="N26" s="1137"/>
      <c r="O26" s="1137"/>
      <c r="P26" s="1137"/>
      <c r="Q26" s="1137"/>
      <c r="R26" s="1137"/>
      <c r="S26" s="1137"/>
      <c r="T26" s="1137"/>
      <c r="U26" s="1137"/>
      <c r="V26" s="1137"/>
      <c r="W26" s="1137"/>
      <c r="X26" s="1137"/>
      <c r="Y26" s="1137"/>
      <c r="Z26" s="1137"/>
      <c r="AA26" s="1137"/>
      <c r="AB26" s="1137"/>
      <c r="AC26" s="1137"/>
      <c r="AD26" s="1137"/>
      <c r="AE26" s="1137"/>
      <c r="AF26" s="1137"/>
      <c r="AG26" s="1137"/>
      <c r="AH26" s="1137"/>
      <c r="AI26" s="1137"/>
      <c r="AJ26" s="1137"/>
      <c r="AK26" s="1137"/>
      <c r="AL26" s="1137"/>
      <c r="AM26" s="1137"/>
      <c r="AN26" s="1137"/>
      <c r="AO26" s="1137"/>
      <c r="AP26" s="1137"/>
      <c r="AQ26" s="1137"/>
      <c r="AR26" s="1137"/>
      <c r="AS26" s="1137"/>
      <c r="AT26" s="267"/>
    </row>
    <row r="27" spans="1:46" ht="13" x14ac:dyDescent="0.2">
      <c r="A27" s="309"/>
      <c r="AO27" s="262"/>
      <c r="AP27" s="262"/>
      <c r="AQ27" s="262"/>
      <c r="AR27" s="262"/>
      <c r="AS27" s="262"/>
      <c r="AT27" s="262"/>
    </row>
    <row r="28" spans="1:46" ht="16.5" x14ac:dyDescent="0.2">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6" t="s">
        <v>479</v>
      </c>
      <c r="AP30" s="272"/>
      <c r="AQ30" s="273" t="s">
        <v>480</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7"/>
      <c r="AP31" s="278" t="s">
        <v>481</v>
      </c>
      <c r="AQ31" s="279" t="s">
        <v>482</v>
      </c>
      <c r="AR31" s="280" t="s">
        <v>483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8" t="s">
        <v>501</v>
      </c>
      <c r="AL32" s="1129"/>
      <c r="AM32" s="1129"/>
      <c r="AN32" s="1130"/>
      <c r="AO32" s="312">
        <v>1286945</v>
      </c>
      <c r="AP32" s="312">
        <v>24444</v>
      </c>
      <c r="AQ32" s="313">
        <v>34847</v>
      </c>
      <c r="AR32" s="314">
        <v>-29.9</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8" t="s">
        <v>502</v>
      </c>
      <c r="AL33" s="1129"/>
      <c r="AM33" s="1129"/>
      <c r="AN33" s="1130"/>
      <c r="AO33" s="312" t="s">
        <v>488</v>
      </c>
      <c r="AP33" s="312" t="s">
        <v>488</v>
      </c>
      <c r="AQ33" s="313" t="s">
        <v>488</v>
      </c>
      <c r="AR33" s="314" t="s">
        <v>488</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8" t="s">
        <v>503</v>
      </c>
      <c r="AL34" s="1129"/>
      <c r="AM34" s="1129"/>
      <c r="AN34" s="1130"/>
      <c r="AO34" s="312" t="s">
        <v>488</v>
      </c>
      <c r="AP34" s="312" t="s">
        <v>488</v>
      </c>
      <c r="AQ34" s="313">
        <v>5</v>
      </c>
      <c r="AR34" s="314" t="s">
        <v>488</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8" t="s">
        <v>504</v>
      </c>
      <c r="AL35" s="1129"/>
      <c r="AM35" s="1129"/>
      <c r="AN35" s="1130"/>
      <c r="AO35" s="312">
        <v>171616</v>
      </c>
      <c r="AP35" s="312">
        <v>3260</v>
      </c>
      <c r="AQ35" s="313">
        <v>8260</v>
      </c>
      <c r="AR35" s="314">
        <v>-60.5</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8" t="s">
        <v>505</v>
      </c>
      <c r="AL36" s="1129"/>
      <c r="AM36" s="1129"/>
      <c r="AN36" s="1130"/>
      <c r="AO36" s="312">
        <v>99951</v>
      </c>
      <c r="AP36" s="312">
        <v>1898</v>
      </c>
      <c r="AQ36" s="313">
        <v>1689</v>
      </c>
      <c r="AR36" s="314">
        <v>12.4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8" t="s">
        <v>506</v>
      </c>
      <c r="AL37" s="1129"/>
      <c r="AM37" s="1129"/>
      <c r="AN37" s="1130"/>
      <c r="AO37" s="312">
        <v>117</v>
      </c>
      <c r="AP37" s="312">
        <v>2</v>
      </c>
      <c r="AQ37" s="313">
        <v>748</v>
      </c>
      <c r="AR37" s="314">
        <v>-99.7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1" t="s">
        <v>507</v>
      </c>
      <c r="AL38" s="1132"/>
      <c r="AM38" s="1132"/>
      <c r="AN38" s="1133"/>
      <c r="AO38" s="315" t="s">
        <v>488</v>
      </c>
      <c r="AP38" s="315" t="s">
        <v>488</v>
      </c>
      <c r="AQ38" s="316">
        <v>1</v>
      </c>
      <c r="AR38" s="304" t="s">
        <v>488</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1" t="s">
        <v>508</v>
      </c>
      <c r="AL39" s="1132"/>
      <c r="AM39" s="1132"/>
      <c r="AN39" s="1133"/>
      <c r="AO39" s="312">
        <v>-85305</v>
      </c>
      <c r="AP39" s="312">
        <v>-1620</v>
      </c>
      <c r="AQ39" s="313">
        <v>-5762</v>
      </c>
      <c r="AR39" s="314">
        <v>-71.900000000000006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8" t="s">
        <v>509</v>
      </c>
      <c r="AL40" s="1129"/>
      <c r="AM40" s="1129"/>
      <c r="AN40" s="1130"/>
      <c r="AO40" s="312">
        <v>-1070546</v>
      </c>
      <c r="AP40" s="312">
        <v>-20334</v>
      </c>
      <c r="AQ40" s="313">
        <v>-27609</v>
      </c>
      <c r="AR40" s="314">
        <v>-26.4</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4" t="s">
        <v>287</v>
      </c>
      <c r="AL41" s="1135"/>
      <c r="AM41" s="1135"/>
      <c r="AN41" s="1136"/>
      <c r="AO41" s="312">
        <v>402778</v>
      </c>
      <c r="AP41" s="312">
        <v>7650</v>
      </c>
      <c r="AQ41" s="313">
        <v>12179</v>
      </c>
      <c r="AR41" s="314">
        <v>-37.200000000000003</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1" t="s">
        <v>479</v>
      </c>
      <c r="AN49" s="1123" t="s">
        <v>512</v>
      </c>
      <c r="AO49" s="1124"/>
      <c r="AP49" s="1124"/>
      <c r="AQ49" s="1124"/>
      <c r="AR49" s="112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2"/>
      <c r="AN50" s="328" t="s">
        <v>513</v>
      </c>
      <c r="AO50" s="329" t="s">
        <v>514</v>
      </c>
      <c r="AP50" s="330" t="s">
        <v>515</v>
      </c>
      <c r="AQ50" s="331" t="s">
        <v>516</v>
      </c>
      <c r="AR50" s="332" t="s">
        <v>517</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1083071</v>
      </c>
      <c r="AN51" s="334">
        <v>20668</v>
      </c>
      <c r="AO51" s="335">
        <v>-40.4</v>
      </c>
      <c r="AP51" s="336">
        <v>45588</v>
      </c>
      <c r="AQ51" s="337">
        <v>8.6999999999999993</v>
      </c>
      <c r="AR51" s="338">
        <v>-49.1</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633396</v>
      </c>
      <c r="AN52" s="342">
        <v>12087</v>
      </c>
      <c r="AO52" s="343">
        <v>-56.1</v>
      </c>
      <c r="AP52" s="344">
        <v>24150</v>
      </c>
      <c r="AQ52" s="345">
        <v>3.4</v>
      </c>
      <c r="AR52" s="346">
        <v>-59.5</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1162412</v>
      </c>
      <c r="AN53" s="334">
        <v>22152</v>
      </c>
      <c r="AO53" s="335">
        <v>7.2</v>
      </c>
      <c r="AP53" s="336">
        <v>45483</v>
      </c>
      <c r="AQ53" s="337">
        <v>-0.2</v>
      </c>
      <c r="AR53" s="338">
        <v>7.4</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595142</v>
      </c>
      <c r="AN54" s="342">
        <v>11341</v>
      </c>
      <c r="AO54" s="343">
        <v>-6.2</v>
      </c>
      <c r="AP54" s="344">
        <v>24241</v>
      </c>
      <c r="AQ54" s="345">
        <v>0.4</v>
      </c>
      <c r="AR54" s="346">
        <v>-6.6</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1028349</v>
      </c>
      <c r="AN55" s="334">
        <v>19511</v>
      </c>
      <c r="AO55" s="335">
        <v>-11.9</v>
      </c>
      <c r="AP55" s="336">
        <v>45945</v>
      </c>
      <c r="AQ55" s="337">
        <v>1</v>
      </c>
      <c r="AR55" s="338">
        <v>-12.9</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501048</v>
      </c>
      <c r="AN56" s="342">
        <v>9507</v>
      </c>
      <c r="AO56" s="343">
        <v>-16.2</v>
      </c>
      <c r="AP56" s="344">
        <v>25180</v>
      </c>
      <c r="AQ56" s="345">
        <v>3.9</v>
      </c>
      <c r="AR56" s="346">
        <v>-20.100000000000001</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1749846</v>
      </c>
      <c r="AN57" s="334">
        <v>33174</v>
      </c>
      <c r="AO57" s="335">
        <v>70</v>
      </c>
      <c r="AP57" s="336">
        <v>44475</v>
      </c>
      <c r="AQ57" s="337">
        <v>-3.2</v>
      </c>
      <c r="AR57" s="338">
        <v>73.2</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1178703</v>
      </c>
      <c r="AN58" s="342">
        <v>22346</v>
      </c>
      <c r="AO58" s="343">
        <v>135</v>
      </c>
      <c r="AP58" s="344">
        <v>24780</v>
      </c>
      <c r="AQ58" s="345">
        <v>-1.6</v>
      </c>
      <c r="AR58" s="346">
        <v>136.6</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2781599</v>
      </c>
      <c r="AN59" s="334">
        <v>52833</v>
      </c>
      <c r="AO59" s="335">
        <v>59.3</v>
      </c>
      <c r="AP59" s="336">
        <v>45982</v>
      </c>
      <c r="AQ59" s="337">
        <v>3.4</v>
      </c>
      <c r="AR59" s="338">
        <v>55.9</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1312342</v>
      </c>
      <c r="AN60" s="342">
        <v>24926</v>
      </c>
      <c r="AO60" s="343">
        <v>11.5</v>
      </c>
      <c r="AP60" s="344">
        <v>25583</v>
      </c>
      <c r="AQ60" s="345">
        <v>3.2</v>
      </c>
      <c r="AR60" s="346">
        <v>8.3000000000000007</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1561055</v>
      </c>
      <c r="AN61" s="349">
        <v>29668</v>
      </c>
      <c r="AO61" s="350">
        <v>16.8</v>
      </c>
      <c r="AP61" s="351">
        <v>45495</v>
      </c>
      <c r="AQ61" s="352">
        <v>1.9</v>
      </c>
      <c r="AR61" s="338">
        <v>14.9</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844126</v>
      </c>
      <c r="AN62" s="342">
        <v>16041</v>
      </c>
      <c r="AO62" s="343">
        <v>13.6</v>
      </c>
      <c r="AP62" s="344">
        <v>24787</v>
      </c>
      <c r="AQ62" s="345">
        <v>1.9</v>
      </c>
      <c r="AR62" s="346">
        <v>11.7</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KH/xLaheCUub4BGlagEhNYOpbfac5YqbibCp6WOKVbDorLp0u0hFuH9aAZRf/bVdlSo8M9wWSepEXT1TotZONg==" saltValue="/dWHtEPGsu/fQ432O5BFO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476</v>
      </c>
    </row>
    <row r="121" spans="125:125" ht="13.5" hidden="1" customHeight="1" x14ac:dyDescent="0.2">
      <c r="DU121" s="259"/>
    </row>
  </sheetData>
  <sheetProtection algorithmName="SHA-512" hashValue="X7Qo2EQ6Z5Kb2QKWuH4ixxrpIpxbPcfyNPrQT/iuUo8RuU0CMMkngRDMwaprpMvvT+OMd+UCY0gajxvRqkQqlQ==" saltValue="cQex3xFilKDE0qh+1cVRI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476</v>
      </c>
    </row>
  </sheetData>
  <sheetProtection algorithmName="SHA-512" hashValue="6BA8yit6Qc/+ufwDHk5kh6OxtPL7ieS2pcgZvHIEbNwJ+ihqOW7RLT40tJK5vhvCjF/logOdm4bnIlsrHVOwHw==" saltValue="/hinYNxdLyUXi5how8Uny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47" t="s">
        <v>3</v>
      </c>
      <c r="D47" s="1147"/>
      <c r="E47" s="1148"/>
      <c r="F47" s="11">
        <v>8.6199999999999992</v>
      </c>
      <c r="G47" s="12">
        <v>9.24</v>
      </c>
      <c r="H47" s="12">
        <v>9.65</v>
      </c>
      <c r="I47" s="12">
        <v>11.89</v>
      </c>
      <c r="J47" s="13">
        <v>10.47</v>
      </c>
    </row>
    <row r="48" spans="2:10" ht="57.75" customHeight="1" x14ac:dyDescent="0.2">
      <c r="B48" s="14"/>
      <c r="C48" s="1149" t="s">
        <v>4</v>
      </c>
      <c r="D48" s="1149"/>
      <c r="E48" s="1150"/>
      <c r="F48" s="15">
        <v>5.87</v>
      </c>
      <c r="G48" s="16">
        <v>7.44</v>
      </c>
      <c r="H48" s="16">
        <v>6.96</v>
      </c>
      <c r="I48" s="16">
        <v>8.18</v>
      </c>
      <c r="J48" s="17">
        <v>10.57</v>
      </c>
    </row>
    <row r="49" spans="2:10" ht="57.75" customHeight="1" thickBot="1" x14ac:dyDescent="0.25">
      <c r="B49" s="18"/>
      <c r="C49" s="1151" t="s">
        <v>5</v>
      </c>
      <c r="D49" s="1151"/>
      <c r="E49" s="1152"/>
      <c r="F49" s="19" t="s">
        <v>531</v>
      </c>
      <c r="G49" s="20">
        <v>2.58</v>
      </c>
      <c r="H49" s="20">
        <v>1.17</v>
      </c>
      <c r="I49" s="20">
        <v>3</v>
      </c>
      <c r="J49" s="21">
        <v>1.5</v>
      </c>
    </row>
    <row r="50" spans="2:10" ht="13" x14ac:dyDescent="0.2"/>
  </sheetData>
  <sheetProtection algorithmName="SHA-512" hashValue="60xnA3YFrM9yMJJ071oYhhKsiABtADo9/G9gZizAunG7xa06nTnjSBK8fjlJMi4orOK2PzhzKE7SDBwb7zjDtg==" saltValue="Erym9U3j8s31o/aKh2LlG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2025-03-13T05:25:03Z</cp:lastPrinted>
  <dcterms:created xsi:type="dcterms:W3CDTF">2025-02-19T01:31:33Z</dcterms:created>
  <dcterms:modified xsi:type="dcterms:W3CDTF">2025-09-26T01:18:29Z</dcterms:modified>
  <cp:category/>
</cp:coreProperties>
</file>